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tdkgroup-my.sharepoint.com/personal/saori_takeda_tdk_com/Documents/8.CMRT_EMRT統一/統合ファイル/香田さんファイナル/"/>
    </mc:Choice>
  </mc:AlternateContent>
  <xr:revisionPtr revIDLastSave="144" documentId="8_{298338A2-9B58-4D1F-B8FC-7B7B98C3753F}" xr6:coauthVersionLast="47" xr6:coauthVersionMax="47" xr10:uidLastSave="{2F020AA9-C5D7-4BC6-BA24-4E65468F9C9B}"/>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1" i="5" l="1"/>
  <c r="X181" i="5"/>
  <c r="V181" i="5"/>
  <c r="AB85" i="5"/>
  <c r="X85" i="5"/>
  <c r="V85" i="5"/>
  <c r="AB21" i="5"/>
  <c r="X21" i="5"/>
  <c r="V21"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232" i="5"/>
  <c r="B233" i="5"/>
  <c r="B235" i="5"/>
  <c r="T235" i="5" s="1"/>
  <c r="B236" i="5"/>
  <c r="T236" i="5" s="1"/>
  <c r="B237" i="5"/>
  <c r="T237" i="5" s="1"/>
  <c r="B238" i="5"/>
  <c r="T238" i="5" s="1"/>
  <c r="B239" i="5"/>
  <c r="B240" i="5"/>
  <c r="B241" i="5"/>
  <c r="T241" i="5" s="1"/>
  <c r="B242" i="5"/>
  <c r="AB242" i="5" s="1"/>
  <c r="B243" i="5"/>
  <c r="B244" i="5"/>
  <c r="B245" i="5"/>
  <c r="B246" i="5"/>
  <c r="T246" i="5" s="1"/>
  <c r="B247" i="5"/>
  <c r="T247" i="5" s="1"/>
  <c r="B248" i="5"/>
  <c r="T248" i="5" s="1"/>
  <c r="B249" i="5"/>
  <c r="T249" i="5" s="1"/>
  <c r="B250" i="5"/>
  <c r="B251" i="5"/>
  <c r="B252" i="5"/>
  <c r="T252" i="5"/>
  <c r="B253" i="5"/>
  <c r="T253" i="5"/>
  <c r="B254" i="5"/>
  <c r="B255" i="5"/>
  <c r="AB255" i="5" s="1"/>
  <c r="B256" i="5"/>
  <c r="B257" i="5"/>
  <c r="T257" i="5" s="1"/>
  <c r="B258" i="5"/>
  <c r="T258" i="5" s="1"/>
  <c r="B259" i="5"/>
  <c r="T259" i="5" s="1"/>
  <c r="B260" i="5"/>
  <c r="T260" i="5"/>
  <c r="B261" i="5"/>
  <c r="B262" i="5"/>
  <c r="B263" i="5"/>
  <c r="T263" i="5"/>
  <c r="B264" i="5"/>
  <c r="S264" i="5" s="1"/>
  <c r="B265" i="5"/>
  <c r="B266" i="5"/>
  <c r="T266" i="5" s="1"/>
  <c r="B267" i="5"/>
  <c r="T267" i="5" s="1"/>
  <c r="B268" i="5"/>
  <c r="T268" i="5" s="1"/>
  <c r="B269" i="5"/>
  <c r="B270" i="5"/>
  <c r="T270" i="5"/>
  <c r="B271" i="5"/>
  <c r="B272" i="5"/>
  <c r="T272" i="5"/>
  <c r="B273" i="5"/>
  <c r="B274" i="5"/>
  <c r="T274" i="5" s="1"/>
  <c r="B275" i="5"/>
  <c r="T275" i="5" s="1"/>
  <c r="B276" i="5"/>
  <c r="T276" i="5" s="1"/>
  <c r="B277" i="5"/>
  <c r="T277" i="5" s="1"/>
  <c r="B278" i="5"/>
  <c r="T278" i="5" s="1"/>
  <c r="B279" i="5"/>
  <c r="B280" i="5"/>
  <c r="T280" i="5" s="1"/>
  <c r="B281" i="5"/>
  <c r="B282" i="5"/>
  <c r="T282" i="5" s="1"/>
  <c r="B283" i="5"/>
  <c r="AB283" i="5" s="1"/>
  <c r="T283" i="5"/>
  <c r="B284" i="5"/>
  <c r="T284" i="5" s="1"/>
  <c r="B285" i="5"/>
  <c r="T285" i="5" s="1"/>
  <c r="B286" i="5"/>
  <c r="T286" i="5" s="1"/>
  <c r="B287" i="5"/>
  <c r="T287" i="5" s="1"/>
  <c r="B288" i="5"/>
  <c r="T288" i="5" s="1"/>
  <c r="B289" i="5"/>
  <c r="T289" i="5" s="1"/>
  <c r="B290" i="5"/>
  <c r="T290" i="5" s="1"/>
  <c r="B291" i="5"/>
  <c r="T291" i="5"/>
  <c r="B292" i="5"/>
  <c r="T292" i="5" s="1"/>
  <c r="B293" i="5"/>
  <c r="T293" i="5" s="1"/>
  <c r="B294" i="5"/>
  <c r="T294" i="5" s="1"/>
  <c r="B295" i="5"/>
  <c r="T295" i="5"/>
  <c r="B296" i="5"/>
  <c r="T296" i="5" s="1"/>
  <c r="B297" i="5"/>
  <c r="B298" i="5"/>
  <c r="T298" i="5" s="1"/>
  <c r="B299" i="5"/>
  <c r="B300" i="5"/>
  <c r="T300" i="5" s="1"/>
  <c r="B301" i="5"/>
  <c r="T301" i="5" s="1"/>
  <c r="B302" i="5"/>
  <c r="B303" i="5"/>
  <c r="B304" i="5"/>
  <c r="T304" i="5" s="1"/>
  <c r="B305" i="5"/>
  <c r="T305" i="5" s="1"/>
  <c r="B306" i="5"/>
  <c r="T306" i="5" s="1"/>
  <c r="B307" i="5"/>
  <c r="T307" i="5"/>
  <c r="B308" i="5"/>
  <c r="T308" i="5"/>
  <c r="B309" i="5"/>
  <c r="T309" i="5" s="1"/>
  <c r="B310" i="5"/>
  <c r="T310" i="5" s="1"/>
  <c r="B311" i="5"/>
  <c r="B312" i="5"/>
  <c r="B313" i="5"/>
  <c r="T313" i="5" s="1"/>
  <c r="B314" i="5"/>
  <c r="T314" i="5" s="1"/>
  <c r="B315" i="5"/>
  <c r="S315" i="5" s="1"/>
  <c r="B316" i="5"/>
  <c r="T316" i="5" s="1"/>
  <c r="B317" i="5"/>
  <c r="T317" i="5" s="1"/>
  <c r="B318" i="5"/>
  <c r="S318" i="5" s="1"/>
  <c r="B319" i="5"/>
  <c r="T319" i="5" s="1"/>
  <c r="B320" i="5"/>
  <c r="T320" i="5" s="1"/>
  <c r="B321" i="5"/>
  <c r="B322" i="5"/>
  <c r="T322" i="5" s="1"/>
  <c r="B323" i="5"/>
  <c r="B324" i="5"/>
  <c r="T324" i="5" s="1"/>
  <c r="B325" i="5"/>
  <c r="T325" i="5" s="1"/>
  <c r="B326" i="5"/>
  <c r="T326" i="5" s="1"/>
  <c r="B327" i="5"/>
  <c r="B328" i="5"/>
  <c r="T328" i="5" s="1"/>
  <c r="B329" i="5"/>
  <c r="T329" i="5"/>
  <c r="B330" i="5"/>
  <c r="T330" i="5" s="1"/>
  <c r="B331" i="5"/>
  <c r="B332" i="5"/>
  <c r="T332" i="5" s="1"/>
  <c r="B333" i="5"/>
  <c r="T333" i="5" s="1"/>
  <c r="B334" i="5"/>
  <c r="T334" i="5" s="1"/>
  <c r="B335" i="5"/>
  <c r="T335" i="5" s="1"/>
  <c r="B336" i="5"/>
  <c r="T336" i="5" s="1"/>
  <c r="B337" i="5"/>
  <c r="T337" i="5"/>
  <c r="B338" i="5"/>
  <c r="T338" i="5"/>
  <c r="B339" i="5"/>
  <c r="T339" i="5" s="1"/>
  <c r="B340" i="5"/>
  <c r="B341" i="5"/>
  <c r="T341" i="5" s="1"/>
  <c r="B342" i="5"/>
  <c r="T342" i="5" s="1"/>
  <c r="B343" i="5"/>
  <c r="T343" i="5" s="1"/>
  <c r="B344" i="5"/>
  <c r="B345" i="5"/>
  <c r="T345" i="5"/>
  <c r="B346" i="5"/>
  <c r="T346" i="5" s="1"/>
  <c r="B347" i="5"/>
  <c r="T347" i="5" s="1"/>
  <c r="B348" i="5"/>
  <c r="T348" i="5" s="1"/>
  <c r="B349" i="5"/>
  <c r="B350" i="5"/>
  <c r="T350" i="5"/>
  <c r="B351" i="5"/>
  <c r="T351" i="5" s="1"/>
  <c r="B352" i="5"/>
  <c r="T352" i="5" s="1"/>
  <c r="B353" i="5"/>
  <c r="T353" i="5" s="1"/>
  <c r="B354" i="5"/>
  <c r="T354" i="5" s="1"/>
  <c r="B355" i="5"/>
  <c r="B356" i="5"/>
  <c r="T356" i="5" s="1"/>
  <c r="B357" i="5"/>
  <c r="T357" i="5" s="1"/>
  <c r="B358" i="5"/>
  <c r="T358" i="5" s="1"/>
  <c r="B359" i="5"/>
  <c r="T359" i="5" s="1"/>
  <c r="B360" i="5"/>
  <c r="B361" i="5"/>
  <c r="T361" i="5" s="1"/>
  <c r="B362" i="5"/>
  <c r="T362" i="5" s="1"/>
  <c r="B363" i="5"/>
  <c r="T363" i="5" s="1"/>
  <c r="B364" i="5"/>
  <c r="T364" i="5" s="1"/>
  <c r="B365" i="5"/>
  <c r="T365" i="5" s="1"/>
  <c r="B366" i="5"/>
  <c r="B367" i="5"/>
  <c r="T367" i="5"/>
  <c r="B368" i="5"/>
  <c r="T368" i="5" s="1"/>
  <c r="B369" i="5"/>
  <c r="T369" i="5" s="1"/>
  <c r="B370" i="5"/>
  <c r="T370" i="5" s="1"/>
  <c r="B371" i="5"/>
  <c r="B372" i="5"/>
  <c r="T372" i="5" s="1"/>
  <c r="B373" i="5"/>
  <c r="T373" i="5" s="1"/>
  <c r="B374" i="5"/>
  <c r="T374" i="5" s="1"/>
  <c r="B375" i="5"/>
  <c r="T375" i="5" s="1"/>
  <c r="B376" i="5"/>
  <c r="T376" i="5" s="1"/>
  <c r="B377" i="5"/>
  <c r="T377" i="5" s="1"/>
  <c r="B378" i="5"/>
  <c r="T378" i="5" s="1"/>
  <c r="B379" i="5"/>
  <c r="B380" i="5"/>
  <c r="T380" i="5" s="1"/>
  <c r="B381" i="5"/>
  <c r="T381" i="5" s="1"/>
  <c r="B382" i="5"/>
  <c r="B383" i="5"/>
  <c r="T383" i="5" s="1"/>
  <c r="B384" i="5"/>
  <c r="T384" i="5" s="1"/>
  <c r="B385" i="5"/>
  <c r="T385" i="5" s="1"/>
  <c r="B386" i="5"/>
  <c r="T386" i="5" s="1"/>
  <c r="B387" i="5"/>
  <c r="T387" i="5" s="1"/>
  <c r="B388" i="5"/>
  <c r="T388" i="5" s="1"/>
  <c r="B389" i="5"/>
  <c r="T389" i="5" s="1"/>
  <c r="B390" i="5"/>
  <c r="T390" i="5" s="1"/>
  <c r="B391" i="5"/>
  <c r="B392" i="5"/>
  <c r="B393" i="5"/>
  <c r="T393" i="5"/>
  <c r="B394" i="5"/>
  <c r="T394" i="5" s="1"/>
  <c r="B395" i="5"/>
  <c r="B396" i="5"/>
  <c r="T396" i="5" s="1"/>
  <c r="B397" i="5"/>
  <c r="T397" i="5" s="1"/>
  <c r="B398" i="5"/>
  <c r="B399" i="5"/>
  <c r="T399" i="5" s="1"/>
  <c r="B400" i="5"/>
  <c r="T400" i="5" s="1"/>
  <c r="B401" i="5"/>
  <c r="T401" i="5" s="1"/>
  <c r="B402" i="5"/>
  <c r="T402" i="5" s="1"/>
  <c r="B403" i="5"/>
  <c r="B404" i="5"/>
  <c r="T404" i="5" s="1"/>
  <c r="B405" i="5"/>
  <c r="B406" i="5"/>
  <c r="T406" i="5" s="1"/>
  <c r="B407" i="5"/>
  <c r="T407" i="5" s="1"/>
  <c r="B408" i="5"/>
  <c r="T408" i="5" s="1"/>
  <c r="B409" i="5"/>
  <c r="T409" i="5" s="1"/>
  <c r="B410" i="5"/>
  <c r="T410" i="5"/>
  <c r="B411" i="5"/>
  <c r="T411" i="5" s="1"/>
  <c r="B412" i="5"/>
  <c r="T412" i="5" s="1"/>
  <c r="B413" i="5"/>
  <c r="T413" i="5" s="1"/>
  <c r="B414" i="5"/>
  <c r="T414" i="5" s="1"/>
  <c r="B415" i="5"/>
  <c r="T415" i="5" s="1"/>
  <c r="B416" i="5"/>
  <c r="B417" i="5"/>
  <c r="T417" i="5" s="1"/>
  <c r="B418" i="5"/>
  <c r="T418" i="5" s="1"/>
  <c r="B419" i="5"/>
  <c r="T419" i="5" s="1"/>
  <c r="B420" i="5"/>
  <c r="T420" i="5" s="1"/>
  <c r="B421" i="5"/>
  <c r="T421" i="5" s="1"/>
  <c r="B422" i="5"/>
  <c r="B423" i="5"/>
  <c r="B424" i="5"/>
  <c r="T424" i="5" s="1"/>
  <c r="B425" i="5"/>
  <c r="T425" i="5" s="1"/>
  <c r="B426" i="5"/>
  <c r="T426" i="5" s="1"/>
  <c r="B427" i="5"/>
  <c r="T427" i="5" s="1"/>
  <c r="B428" i="5"/>
  <c r="B429" i="5"/>
  <c r="B430" i="5"/>
  <c r="T430" i="5" s="1"/>
  <c r="B431" i="5"/>
  <c r="T431" i="5" s="1"/>
  <c r="B432" i="5"/>
  <c r="T432" i="5" s="1"/>
  <c r="B433" i="5"/>
  <c r="T433" i="5" s="1"/>
  <c r="B434" i="5"/>
  <c r="T434" i="5" s="1"/>
  <c r="B435" i="5"/>
  <c r="T435" i="5" s="1"/>
  <c r="B436" i="5"/>
  <c r="T436" i="5" s="1"/>
  <c r="B437" i="5"/>
  <c r="T437" i="5" s="1"/>
  <c r="B438" i="5"/>
  <c r="B439" i="5"/>
  <c r="B440" i="5"/>
  <c r="B441" i="5"/>
  <c r="T441" i="5" s="1"/>
  <c r="B442" i="5"/>
  <c r="T442" i="5" s="1"/>
  <c r="B443" i="5"/>
  <c r="T443" i="5"/>
  <c r="B444" i="5"/>
  <c r="T444" i="5" s="1"/>
  <c r="B445" i="5"/>
  <c r="T445" i="5" s="1"/>
  <c r="B446" i="5"/>
  <c r="T446" i="5" s="1"/>
  <c r="B447" i="5"/>
  <c r="T447" i="5" s="1"/>
  <c r="B448" i="5"/>
  <c r="T448" i="5" s="1"/>
  <c r="B449" i="5"/>
  <c r="T449" i="5" s="1"/>
  <c r="B450" i="5"/>
  <c r="B451" i="5"/>
  <c r="B452" i="5"/>
  <c r="T452" i="5" s="1"/>
  <c r="B453" i="5"/>
  <c r="T453" i="5" s="1"/>
  <c r="B454" i="5"/>
  <c r="T454" i="5" s="1"/>
  <c r="B455" i="5"/>
  <c r="T455" i="5" s="1"/>
  <c r="B456" i="5"/>
  <c r="B457" i="5"/>
  <c r="T457" i="5" s="1"/>
  <c r="B458" i="5"/>
  <c r="T458" i="5" s="1"/>
  <c r="B459" i="5"/>
  <c r="T459" i="5" s="1"/>
  <c r="B460" i="5"/>
  <c r="T460" i="5" s="1"/>
  <c r="B461" i="5"/>
  <c r="T461" i="5" s="1"/>
  <c r="B462" i="5"/>
  <c r="B463" i="5"/>
  <c r="B464" i="5"/>
  <c r="T464" i="5" s="1"/>
  <c r="B465" i="5"/>
  <c r="T465" i="5" s="1"/>
  <c r="B466" i="5"/>
  <c r="T466" i="5" s="1"/>
  <c r="B467" i="5"/>
  <c r="T467" i="5" s="1"/>
  <c r="B468" i="5"/>
  <c r="T468" i="5" s="1"/>
  <c r="B469" i="5"/>
  <c r="T469" i="5" s="1"/>
  <c r="B470" i="5"/>
  <c r="T470" i="5" s="1"/>
  <c r="B471" i="5"/>
  <c r="T471" i="5"/>
  <c r="B472" i="5"/>
  <c r="T472" i="5" s="1"/>
  <c r="B473" i="5"/>
  <c r="T473" i="5" s="1"/>
  <c r="B474" i="5"/>
  <c r="T474" i="5" s="1"/>
  <c r="B475" i="5"/>
  <c r="T475" i="5" s="1"/>
  <c r="B476" i="5"/>
  <c r="T476" i="5" s="1"/>
  <c r="B477" i="5"/>
  <c r="T477" i="5" s="1"/>
  <c r="B478" i="5"/>
  <c r="T478" i="5" s="1"/>
  <c r="B479" i="5"/>
  <c r="T479" i="5" s="1"/>
  <c r="B480" i="5"/>
  <c r="T480" i="5" s="1"/>
  <c r="B481" i="5"/>
  <c r="B482" i="5"/>
  <c r="T482" i="5" s="1"/>
  <c r="B483" i="5"/>
  <c r="B484" i="5"/>
  <c r="T484" i="5" s="1"/>
  <c r="B485" i="5"/>
  <c r="T485" i="5" s="1"/>
  <c r="B486" i="5"/>
  <c r="T486" i="5" s="1"/>
  <c r="B487" i="5"/>
  <c r="T487" i="5" s="1"/>
  <c r="B488" i="5"/>
  <c r="T488" i="5" s="1"/>
  <c r="B489" i="5"/>
  <c r="T489" i="5" s="1"/>
  <c r="B490" i="5"/>
  <c r="T490" i="5" s="1"/>
  <c r="B491" i="5"/>
  <c r="T491" i="5" s="1"/>
  <c r="B492" i="5"/>
  <c r="T492" i="5" s="1"/>
  <c r="B493" i="5"/>
  <c r="T493" i="5" s="1"/>
  <c r="B494" i="5"/>
  <c r="T494" i="5"/>
  <c r="B495" i="5"/>
  <c r="T495" i="5" s="1"/>
  <c r="B496" i="5"/>
  <c r="T496" i="5" s="1"/>
  <c r="B497" i="5"/>
  <c r="T497" i="5" s="1"/>
  <c r="B498" i="5"/>
  <c r="T498" i="5" s="1"/>
  <c r="B499" i="5"/>
  <c r="T499" i="5" s="1"/>
  <c r="B500" i="5"/>
  <c r="T500" i="5" s="1"/>
  <c r="B501" i="5"/>
  <c r="T501" i="5" s="1"/>
  <c r="B502" i="5"/>
  <c r="B503" i="5"/>
  <c r="T503" i="5" s="1"/>
  <c r="B504" i="5"/>
  <c r="T504" i="5" s="1"/>
  <c r="B505" i="5"/>
  <c r="B506" i="5"/>
  <c r="T506" i="5" s="1"/>
  <c r="B507" i="5"/>
  <c r="T507" i="5" s="1"/>
  <c r="B508" i="5"/>
  <c r="T508" i="5" s="1"/>
  <c r="B509" i="5"/>
  <c r="B510" i="5"/>
  <c r="T510" i="5" s="1"/>
  <c r="B511" i="5"/>
  <c r="T511" i="5" s="1"/>
  <c r="B512" i="5"/>
  <c r="T512" i="5"/>
  <c r="B513" i="5"/>
  <c r="T513" i="5" s="1"/>
  <c r="B514" i="5"/>
  <c r="T514" i="5" s="1"/>
  <c r="B515" i="5"/>
  <c r="T515" i="5" s="1"/>
  <c r="B516" i="5"/>
  <c r="T516" i="5" s="1"/>
  <c r="B517" i="5"/>
  <c r="T517" i="5" s="1"/>
  <c r="B518" i="5"/>
  <c r="T518" i="5" s="1"/>
  <c r="B519" i="5"/>
  <c r="S519" i="5" s="1"/>
  <c r="B520" i="5"/>
  <c r="T520" i="5" s="1"/>
  <c r="B521" i="5"/>
  <c r="T521" i="5" s="1"/>
  <c r="B522" i="5"/>
  <c r="T522" i="5" s="1"/>
  <c r="B523" i="5"/>
  <c r="T523" i="5" s="1"/>
  <c r="B524" i="5"/>
  <c r="T524" i="5" s="1"/>
  <c r="B525" i="5"/>
  <c r="T525" i="5" s="1"/>
  <c r="B526" i="5"/>
  <c r="T526" i="5" s="1"/>
  <c r="B527" i="5"/>
  <c r="T527" i="5" s="1"/>
  <c r="B528" i="5"/>
  <c r="T528" i="5" s="1"/>
  <c r="B529" i="5"/>
  <c r="B530" i="5"/>
  <c r="T530" i="5" s="1"/>
  <c r="B531" i="5"/>
  <c r="S531" i="5" s="1"/>
  <c r="B532" i="5"/>
  <c r="T532" i="5" s="1"/>
  <c r="B533" i="5"/>
  <c r="T533" i="5" s="1"/>
  <c r="B534" i="5"/>
  <c r="T534" i="5" s="1"/>
  <c r="B535" i="5"/>
  <c r="T535" i="5" s="1"/>
  <c r="B536" i="5"/>
  <c r="B537" i="5"/>
  <c r="T537" i="5" s="1"/>
  <c r="B538" i="5"/>
  <c r="T538" i="5" s="1"/>
  <c r="B539" i="5"/>
  <c r="T539" i="5" s="1"/>
  <c r="B540" i="5"/>
  <c r="T540" i="5" s="1"/>
  <c r="B541" i="5"/>
  <c r="B542" i="5"/>
  <c r="T542" i="5" s="1"/>
  <c r="B543" i="5"/>
  <c r="B544" i="5"/>
  <c r="T544" i="5" s="1"/>
  <c r="B545" i="5"/>
  <c r="T545" i="5"/>
  <c r="B546" i="5"/>
  <c r="T546" i="5" s="1"/>
  <c r="B547" i="5"/>
  <c r="T547" i="5" s="1"/>
  <c r="B548" i="5"/>
  <c r="T548" i="5" s="1"/>
  <c r="B549" i="5"/>
  <c r="T549" i="5" s="1"/>
  <c r="B550" i="5"/>
  <c r="T550" i="5" s="1"/>
  <c r="B551" i="5"/>
  <c r="T551" i="5" s="1"/>
  <c r="B552" i="5"/>
  <c r="B553" i="5"/>
  <c r="AB553" i="5" s="1"/>
  <c r="T553" i="5"/>
  <c r="B554" i="5"/>
  <c r="T554" i="5" s="1"/>
  <c r="B555" i="5"/>
  <c r="T555" i="5"/>
  <c r="B556" i="5"/>
  <c r="T556" i="5" s="1"/>
  <c r="B557" i="5"/>
  <c r="T557" i="5"/>
  <c r="B558" i="5"/>
  <c r="T558" i="5"/>
  <c r="B559" i="5"/>
  <c r="T559" i="5" s="1"/>
  <c r="B560" i="5"/>
  <c r="B561" i="5"/>
  <c r="T561" i="5" s="1"/>
  <c r="B562" i="5"/>
  <c r="B563" i="5"/>
  <c r="T563" i="5" s="1"/>
  <c r="B564" i="5"/>
  <c r="T564" i="5"/>
  <c r="B565" i="5"/>
  <c r="T565" i="5" s="1"/>
  <c r="B566" i="5"/>
  <c r="T566" i="5"/>
  <c r="B567" i="5"/>
  <c r="T567" i="5"/>
  <c r="B568" i="5"/>
  <c r="T568" i="5" s="1"/>
  <c r="B569" i="5"/>
  <c r="B570" i="5"/>
  <c r="B571" i="5"/>
  <c r="B572" i="5"/>
  <c r="T572" i="5" s="1"/>
  <c r="B573" i="5"/>
  <c r="T573" i="5" s="1"/>
  <c r="B574" i="5"/>
  <c r="T574" i="5" s="1"/>
  <c r="B575" i="5"/>
  <c r="T575" i="5" s="1"/>
  <c r="B576" i="5"/>
  <c r="T576" i="5" s="1"/>
  <c r="B577" i="5"/>
  <c r="T577" i="5" s="1"/>
  <c r="B578" i="5"/>
  <c r="T578" i="5" s="1"/>
  <c r="B579" i="5"/>
  <c r="T579" i="5" s="1"/>
  <c r="B580" i="5"/>
  <c r="T580" i="5" s="1"/>
  <c r="B581" i="5"/>
  <c r="B582" i="5"/>
  <c r="B583" i="5"/>
  <c r="T583" i="5" s="1"/>
  <c r="B584" i="5"/>
  <c r="T584" i="5" s="1"/>
  <c r="B585" i="5"/>
  <c r="T585" i="5" s="1"/>
  <c r="B586" i="5"/>
  <c r="T586" i="5" s="1"/>
  <c r="B587" i="5"/>
  <c r="T587" i="5" s="1"/>
  <c r="B588" i="5"/>
  <c r="T588" i="5" s="1"/>
  <c r="B589" i="5"/>
  <c r="T589" i="5" s="1"/>
  <c r="B590" i="5"/>
  <c r="T590" i="5"/>
  <c r="B591" i="5"/>
  <c r="T591" i="5" s="1"/>
  <c r="B592" i="5"/>
  <c r="T592" i="5" s="1"/>
  <c r="B593" i="5"/>
  <c r="T593" i="5" s="1"/>
  <c r="B594" i="5"/>
  <c r="T594" i="5" s="1"/>
  <c r="B595" i="5"/>
  <c r="T595" i="5" s="1"/>
  <c r="B596" i="5"/>
  <c r="T596" i="5" s="1"/>
  <c r="B597" i="5"/>
  <c r="T597" i="5" s="1"/>
  <c r="B598" i="5"/>
  <c r="T598" i="5" s="1"/>
  <c r="B599" i="5"/>
  <c r="T599" i="5" s="1"/>
  <c r="B600" i="5"/>
  <c r="T600" i="5" s="1"/>
  <c r="B601" i="5"/>
  <c r="B602" i="5"/>
  <c r="B603" i="5"/>
  <c r="T603" i="5" s="1"/>
  <c r="B604" i="5"/>
  <c r="T604" i="5" s="1"/>
  <c r="B605" i="5"/>
  <c r="T605" i="5" s="1"/>
  <c r="B606" i="5"/>
  <c r="T606" i="5" s="1"/>
  <c r="B607" i="5"/>
  <c r="T607" i="5" s="1"/>
  <c r="B608" i="5"/>
  <c r="B609" i="5"/>
  <c r="T609" i="5" s="1"/>
  <c r="B610" i="5"/>
  <c r="T610" i="5" s="1"/>
  <c r="B611" i="5"/>
  <c r="B612" i="5"/>
  <c r="B613" i="5"/>
  <c r="B614" i="5"/>
  <c r="T614" i="5" s="1"/>
  <c r="B615" i="5"/>
  <c r="T615" i="5" s="1"/>
  <c r="B616" i="5"/>
  <c r="T616" i="5" s="1"/>
  <c r="B617" i="5"/>
  <c r="T617" i="5"/>
  <c r="B618" i="5"/>
  <c r="T618" i="5"/>
  <c r="B619" i="5"/>
  <c r="T619" i="5" s="1"/>
  <c r="B620" i="5"/>
  <c r="T620" i="5"/>
  <c r="B621" i="5"/>
  <c r="T621" i="5" s="1"/>
  <c r="B622" i="5"/>
  <c r="T622" i="5" s="1"/>
  <c r="B623" i="5"/>
  <c r="B624" i="5"/>
  <c r="T624" i="5" s="1"/>
  <c r="B625" i="5"/>
  <c r="B626" i="5"/>
  <c r="T626" i="5"/>
  <c r="B627" i="5"/>
  <c r="T627" i="5" s="1"/>
  <c r="B628" i="5"/>
  <c r="T628" i="5" s="1"/>
  <c r="B629" i="5"/>
  <c r="T629" i="5" s="1"/>
  <c r="B630" i="5"/>
  <c r="T630" i="5" s="1"/>
  <c r="B631" i="5"/>
  <c r="T631" i="5" s="1"/>
  <c r="B632" i="5"/>
  <c r="B633" i="5"/>
  <c r="T633" i="5" s="1"/>
  <c r="B634" i="5"/>
  <c r="T634" i="5" s="1"/>
  <c r="B635" i="5"/>
  <c r="T635" i="5" s="1"/>
  <c r="B636" i="5"/>
  <c r="B637" i="5"/>
  <c r="T637" i="5" s="1"/>
  <c r="B638" i="5"/>
  <c r="T638" i="5" s="1"/>
  <c r="B639" i="5"/>
  <c r="T639" i="5" s="1"/>
  <c r="B640" i="5"/>
  <c r="T640" i="5" s="1"/>
  <c r="B641" i="5"/>
  <c r="T641" i="5"/>
  <c r="B642" i="5"/>
  <c r="B643" i="5"/>
  <c r="T643" i="5"/>
  <c r="B644" i="5"/>
  <c r="T644" i="5" s="1"/>
  <c r="B645" i="5"/>
  <c r="T645" i="5" s="1"/>
  <c r="B646" i="5"/>
  <c r="B647" i="5"/>
  <c r="T647" i="5" s="1"/>
  <c r="B648" i="5"/>
  <c r="T648" i="5" s="1"/>
  <c r="B649" i="5"/>
  <c r="T649" i="5" s="1"/>
  <c r="B650" i="5"/>
  <c r="B651" i="5"/>
  <c r="T651" i="5" s="1"/>
  <c r="B652" i="5"/>
  <c r="T652" i="5" s="1"/>
  <c r="B653" i="5"/>
  <c r="T653" i="5" s="1"/>
  <c r="B654" i="5"/>
  <c r="T654" i="5" s="1"/>
  <c r="B655" i="5"/>
  <c r="B656" i="5"/>
  <c r="T656" i="5" s="1"/>
  <c r="B657" i="5"/>
  <c r="T657" i="5" s="1"/>
  <c r="B658" i="5"/>
  <c r="T658" i="5" s="1"/>
  <c r="B659" i="5"/>
  <c r="T659" i="5" s="1"/>
  <c r="B660" i="5"/>
  <c r="T660" i="5" s="1"/>
  <c r="B661" i="5"/>
  <c r="T661" i="5" s="1"/>
  <c r="B662" i="5"/>
  <c r="B663" i="5"/>
  <c r="T663" i="5" s="1"/>
  <c r="B664" i="5"/>
  <c r="T664" i="5" s="1"/>
  <c r="B665" i="5"/>
  <c r="T665" i="5"/>
  <c r="B666" i="5"/>
  <c r="T666" i="5" s="1"/>
  <c r="B667" i="5"/>
  <c r="T667" i="5"/>
  <c r="B668" i="5"/>
  <c r="T668" i="5" s="1"/>
  <c r="B669" i="5"/>
  <c r="T669" i="5" s="1"/>
  <c r="B670" i="5"/>
  <c r="T670" i="5" s="1"/>
  <c r="B671" i="5"/>
  <c r="T671" i="5" s="1"/>
  <c r="B672" i="5"/>
  <c r="T672" i="5" s="1"/>
  <c r="B673" i="5"/>
  <c r="B674" i="5"/>
  <c r="T674" i="5" s="1"/>
  <c r="B675" i="5"/>
  <c r="B676" i="5"/>
  <c r="T676" i="5" s="1"/>
  <c r="B677" i="5"/>
  <c r="T677" i="5" s="1"/>
  <c r="B678" i="5"/>
  <c r="T678" i="5" s="1"/>
  <c r="B679" i="5"/>
  <c r="B680" i="5"/>
  <c r="T680" i="5" s="1"/>
  <c r="B681" i="5"/>
  <c r="T681" i="5" s="1"/>
  <c r="B682" i="5"/>
  <c r="T682" i="5" s="1"/>
  <c r="B683" i="5"/>
  <c r="T683" i="5" s="1"/>
  <c r="B684" i="5"/>
  <c r="B685" i="5"/>
  <c r="T685" i="5" s="1"/>
  <c r="B686" i="5"/>
  <c r="T686" i="5" s="1"/>
  <c r="B687" i="5"/>
  <c r="B688" i="5"/>
  <c r="T688" i="5" s="1"/>
  <c r="B689" i="5"/>
  <c r="T689" i="5" s="1"/>
  <c r="B690" i="5"/>
  <c r="B691" i="5"/>
  <c r="T691" i="5" s="1"/>
  <c r="B692" i="5"/>
  <c r="T692" i="5" s="1"/>
  <c r="B693" i="5"/>
  <c r="T693" i="5" s="1"/>
  <c r="B694" i="5"/>
  <c r="T694" i="5" s="1"/>
  <c r="B695" i="5"/>
  <c r="B696" i="5"/>
  <c r="T696" i="5" s="1"/>
  <c r="B697" i="5"/>
  <c r="T697" i="5" s="1"/>
  <c r="B698" i="5"/>
  <c r="B699" i="5"/>
  <c r="T699" i="5" s="1"/>
  <c r="B700" i="5"/>
  <c r="T700" i="5" s="1"/>
  <c r="B701" i="5"/>
  <c r="T701" i="5" s="1"/>
  <c r="B702" i="5"/>
  <c r="T702" i="5" s="1"/>
  <c r="B703" i="5"/>
  <c r="T703" i="5" s="1"/>
  <c r="B704" i="5"/>
  <c r="T704" i="5" s="1"/>
  <c r="B705" i="5"/>
  <c r="T705" i="5"/>
  <c r="B706" i="5"/>
  <c r="T706" i="5" s="1"/>
  <c r="B707" i="5"/>
  <c r="T707" i="5" s="1"/>
  <c r="B708" i="5"/>
  <c r="B709" i="5"/>
  <c r="T709" i="5" s="1"/>
  <c r="B710" i="5"/>
  <c r="T710" i="5"/>
  <c r="B711" i="5"/>
  <c r="T711" i="5" s="1"/>
  <c r="B712" i="5"/>
  <c r="T712" i="5" s="1"/>
  <c r="B713" i="5"/>
  <c r="T713" i="5"/>
  <c r="B714" i="5"/>
  <c r="S714" i="5" s="1"/>
  <c r="T714" i="5"/>
  <c r="B715" i="5"/>
  <c r="T715" i="5"/>
  <c r="B716" i="5"/>
  <c r="B717" i="5"/>
  <c r="T717" i="5" s="1"/>
  <c r="B718" i="5"/>
  <c r="T718" i="5" s="1"/>
  <c r="B719" i="5"/>
  <c r="T719" i="5" s="1"/>
  <c r="B720" i="5"/>
  <c r="T720" i="5" s="1"/>
  <c r="B721" i="5"/>
  <c r="T721" i="5" s="1"/>
  <c r="B722" i="5"/>
  <c r="T722" i="5" s="1"/>
  <c r="B723" i="5"/>
  <c r="T723" i="5" s="1"/>
  <c r="B724" i="5"/>
  <c r="B725" i="5"/>
  <c r="T725" i="5" s="1"/>
  <c r="B726" i="5"/>
  <c r="T726" i="5" s="1"/>
  <c r="B727" i="5"/>
  <c r="T727" i="5" s="1"/>
  <c r="B728" i="5"/>
  <c r="T728" i="5" s="1"/>
  <c r="B729" i="5"/>
  <c r="T729" i="5" s="1"/>
  <c r="B730" i="5"/>
  <c r="T730" i="5" s="1"/>
  <c r="B731" i="5"/>
  <c r="T731" i="5" s="1"/>
  <c r="B732" i="5"/>
  <c r="T732" i="5" s="1"/>
  <c r="B733" i="5"/>
  <c r="B734" i="5"/>
  <c r="T734" i="5" s="1"/>
  <c r="B735" i="5"/>
  <c r="T735" i="5"/>
  <c r="B736" i="5"/>
  <c r="T736" i="5" s="1"/>
  <c r="B737" i="5"/>
  <c r="T737" i="5" s="1"/>
  <c r="B738" i="5"/>
  <c r="T738" i="5" s="1"/>
  <c r="B739" i="5"/>
  <c r="T739" i="5" s="1"/>
  <c r="B740" i="5"/>
  <c r="B741" i="5"/>
  <c r="T741" i="5"/>
  <c r="B742" i="5"/>
  <c r="B743" i="5"/>
  <c r="B744" i="5"/>
  <c r="B745" i="5"/>
  <c r="B746" i="5"/>
  <c r="T746" i="5" s="1"/>
  <c r="B747" i="5"/>
  <c r="T747" i="5" s="1"/>
  <c r="B748" i="5"/>
  <c r="T748" i="5" s="1"/>
  <c r="B749" i="5"/>
  <c r="T749" i="5"/>
  <c r="B750" i="5"/>
  <c r="T750" i="5" s="1"/>
  <c r="B751" i="5"/>
  <c r="B752" i="5"/>
  <c r="B753" i="5"/>
  <c r="T753" i="5"/>
  <c r="B754" i="5"/>
  <c r="B755" i="5"/>
  <c r="T755" i="5" s="1"/>
  <c r="B756" i="5"/>
  <c r="T756" i="5" s="1"/>
  <c r="B757" i="5"/>
  <c r="T757" i="5" s="1"/>
  <c r="B758" i="5"/>
  <c r="T758" i="5" s="1"/>
  <c r="B759" i="5"/>
  <c r="T759" i="5"/>
  <c r="B760" i="5"/>
  <c r="T760" i="5" s="1"/>
  <c r="B761" i="5"/>
  <c r="T761" i="5" s="1"/>
  <c r="B762" i="5"/>
  <c r="B763" i="5"/>
  <c r="T763" i="5"/>
  <c r="B764" i="5"/>
  <c r="B765" i="5"/>
  <c r="T765" i="5" s="1"/>
  <c r="B766" i="5"/>
  <c r="T766" i="5" s="1"/>
  <c r="B767" i="5"/>
  <c r="T767" i="5" s="1"/>
  <c r="B768" i="5"/>
  <c r="T768" i="5" s="1"/>
  <c r="B769" i="5"/>
  <c r="T769" i="5" s="1"/>
  <c r="B770" i="5"/>
  <c r="T770" i="5" s="1"/>
  <c r="B771" i="5"/>
  <c r="T771" i="5" s="1"/>
  <c r="B772" i="5"/>
  <c r="B773" i="5"/>
  <c r="T773" i="5" s="1"/>
  <c r="B774" i="5"/>
  <c r="T774" i="5" s="1"/>
  <c r="B775" i="5"/>
  <c r="T775" i="5" s="1"/>
  <c r="B776" i="5"/>
  <c r="T776" i="5"/>
  <c r="B777" i="5"/>
  <c r="T777" i="5"/>
  <c r="B778" i="5"/>
  <c r="T778" i="5" s="1"/>
  <c r="B779" i="5"/>
  <c r="T779" i="5"/>
  <c r="B780" i="5"/>
  <c r="T780" i="5" s="1"/>
  <c r="B781" i="5"/>
  <c r="T781" i="5" s="1"/>
  <c r="B782" i="5"/>
  <c r="T782" i="5" s="1"/>
  <c r="B783" i="5"/>
  <c r="T783" i="5" s="1"/>
  <c r="B784" i="5"/>
  <c r="T784" i="5" s="1"/>
  <c r="B785" i="5"/>
  <c r="T785" i="5" s="1"/>
  <c r="B786" i="5"/>
  <c r="T786" i="5" s="1"/>
  <c r="B787" i="5"/>
  <c r="T787" i="5"/>
  <c r="B788" i="5"/>
  <c r="T788" i="5" s="1"/>
  <c r="B789" i="5"/>
  <c r="B790" i="5"/>
  <c r="T790" i="5" s="1"/>
  <c r="B791" i="5"/>
  <c r="T791" i="5" s="1"/>
  <c r="B792" i="5"/>
  <c r="T792" i="5"/>
  <c r="B793" i="5"/>
  <c r="T793" i="5" s="1"/>
  <c r="B794" i="5"/>
  <c r="T794" i="5" s="1"/>
  <c r="B795" i="5"/>
  <c r="T795" i="5" s="1"/>
  <c r="B796" i="5"/>
  <c r="T796" i="5" s="1"/>
  <c r="B797" i="5"/>
  <c r="T797" i="5" s="1"/>
  <c r="B798" i="5"/>
  <c r="T798" i="5" s="1"/>
  <c r="B799" i="5"/>
  <c r="T799" i="5"/>
  <c r="B800" i="5"/>
  <c r="T800" i="5"/>
  <c r="B801" i="5"/>
  <c r="T801" i="5" s="1"/>
  <c r="B802" i="5"/>
  <c r="T802" i="5" s="1"/>
  <c r="B803" i="5"/>
  <c r="T803" i="5" s="1"/>
  <c r="B804" i="5"/>
  <c r="B805" i="5"/>
  <c r="T805" i="5" s="1"/>
  <c r="B806" i="5"/>
  <c r="T806" i="5" s="1"/>
  <c r="B807" i="5"/>
  <c r="T807" i="5" s="1"/>
  <c r="B808" i="5"/>
  <c r="T808" i="5" s="1"/>
  <c r="B809" i="5"/>
  <c r="T809" i="5" s="1"/>
  <c r="B810" i="5"/>
  <c r="AB810" i="5" s="1"/>
  <c r="B811" i="5"/>
  <c r="T811" i="5"/>
  <c r="B812" i="5"/>
  <c r="T812" i="5" s="1"/>
  <c r="B813" i="5"/>
  <c r="B814" i="5"/>
  <c r="T814" i="5" s="1"/>
  <c r="B815" i="5"/>
  <c r="T815" i="5" s="1"/>
  <c r="B816" i="5"/>
  <c r="T816" i="5" s="1"/>
  <c r="B817" i="5"/>
  <c r="T817" i="5" s="1"/>
  <c r="B818" i="5"/>
  <c r="T818" i="5" s="1"/>
  <c r="B819" i="5"/>
  <c r="T819" i="5" s="1"/>
  <c r="B820" i="5"/>
  <c r="T820" i="5" s="1"/>
  <c r="B821" i="5"/>
  <c r="T821" i="5"/>
  <c r="B822" i="5"/>
  <c r="T822" i="5" s="1"/>
  <c r="B823" i="5"/>
  <c r="T823" i="5" s="1"/>
  <c r="B824" i="5"/>
  <c r="T824" i="5"/>
  <c r="B825" i="5"/>
  <c r="T825" i="5" s="1"/>
  <c r="B826" i="5"/>
  <c r="T826" i="5" s="1"/>
  <c r="B827" i="5"/>
  <c r="B828" i="5"/>
  <c r="B829" i="5"/>
  <c r="T829" i="5" s="1"/>
  <c r="B830" i="5"/>
  <c r="T830" i="5" s="1"/>
  <c r="B831" i="5"/>
  <c r="B832" i="5"/>
  <c r="B833" i="5"/>
  <c r="B834" i="5"/>
  <c r="T834" i="5"/>
  <c r="B835" i="5"/>
  <c r="T835" i="5" s="1"/>
  <c r="B836" i="5"/>
  <c r="T836" i="5" s="1"/>
  <c r="B837" i="5"/>
  <c r="T837" i="5" s="1"/>
  <c r="B838" i="5"/>
  <c r="T838" i="5" s="1"/>
  <c r="B839" i="5"/>
  <c r="T839" i="5" s="1"/>
  <c r="B840" i="5"/>
  <c r="T840" i="5" s="1"/>
  <c r="B841" i="5"/>
  <c r="T841" i="5"/>
  <c r="B842" i="5"/>
  <c r="B843" i="5"/>
  <c r="T843" i="5"/>
  <c r="B844" i="5"/>
  <c r="T844" i="5" s="1"/>
  <c r="B845" i="5"/>
  <c r="T845" i="5" s="1"/>
  <c r="B846" i="5"/>
  <c r="T846" i="5"/>
  <c r="B847" i="5"/>
  <c r="T847" i="5"/>
  <c r="B848" i="5"/>
  <c r="T848" i="5" s="1"/>
  <c r="B849" i="5"/>
  <c r="T849" i="5"/>
  <c r="B850" i="5"/>
  <c r="B851" i="5"/>
  <c r="T851" i="5" s="1"/>
  <c r="B852" i="5"/>
  <c r="B853" i="5"/>
  <c r="T853" i="5" s="1"/>
  <c r="B854" i="5"/>
  <c r="T854" i="5" s="1"/>
  <c r="B855" i="5"/>
  <c r="T855" i="5" s="1"/>
  <c r="B856" i="5"/>
  <c r="T856" i="5" s="1"/>
  <c r="B857" i="5"/>
  <c r="T857" i="5" s="1"/>
  <c r="B858" i="5"/>
  <c r="B859" i="5"/>
  <c r="S859" i="5" s="1"/>
  <c r="T859" i="5"/>
  <c r="B860" i="5"/>
  <c r="AB860" i="5" s="1"/>
  <c r="B861" i="5"/>
  <c r="B862" i="5"/>
  <c r="T862" i="5" s="1"/>
  <c r="B863" i="5"/>
  <c r="T863" i="5" s="1"/>
  <c r="B864" i="5"/>
  <c r="T864" i="5" s="1"/>
  <c r="B865" i="5"/>
  <c r="T865" i="5" s="1"/>
  <c r="B866" i="5"/>
  <c r="B867" i="5"/>
  <c r="T867" i="5"/>
  <c r="B868" i="5"/>
  <c r="B869" i="5"/>
  <c r="T869" i="5"/>
  <c r="B870" i="5"/>
  <c r="AB870" i="5" s="1"/>
  <c r="B871" i="5"/>
  <c r="T871" i="5"/>
  <c r="B872" i="5"/>
  <c r="T872" i="5" s="1"/>
  <c r="B873" i="5"/>
  <c r="T873" i="5" s="1"/>
  <c r="B874" i="5"/>
  <c r="T874" i="5" s="1"/>
  <c r="B875" i="5"/>
  <c r="T875" i="5" s="1"/>
  <c r="B876" i="5"/>
  <c r="T876" i="5" s="1"/>
  <c r="B877" i="5"/>
  <c r="B878" i="5"/>
  <c r="T878" i="5" s="1"/>
  <c r="B879" i="5"/>
  <c r="B880" i="5"/>
  <c r="T880" i="5" s="1"/>
  <c r="B881" i="5"/>
  <c r="T881" i="5" s="1"/>
  <c r="B882" i="5"/>
  <c r="B883" i="5"/>
  <c r="T883" i="5" s="1"/>
  <c r="B884" i="5"/>
  <c r="T884" i="5" s="1"/>
  <c r="B885" i="5"/>
  <c r="T885" i="5" s="1"/>
  <c r="B886" i="5"/>
  <c r="T886" i="5" s="1"/>
  <c r="B887" i="5"/>
  <c r="T887" i="5" s="1"/>
  <c r="B888" i="5"/>
  <c r="B889" i="5"/>
  <c r="T889" i="5" s="1"/>
  <c r="B890" i="5"/>
  <c r="B891" i="5"/>
  <c r="T891" i="5" s="1"/>
  <c r="B892" i="5"/>
  <c r="T892" i="5" s="1"/>
  <c r="B893" i="5"/>
  <c r="T893" i="5" s="1"/>
  <c r="B894" i="5"/>
  <c r="T894" i="5" s="1"/>
  <c r="B895" i="5"/>
  <c r="T895" i="5" s="1"/>
  <c r="B896" i="5"/>
  <c r="T896" i="5" s="1"/>
  <c r="B897" i="5"/>
  <c r="T897" i="5" s="1"/>
  <c r="B898" i="5"/>
  <c r="B899" i="5"/>
  <c r="B900" i="5"/>
  <c r="T900" i="5" s="1"/>
  <c r="B901" i="5"/>
  <c r="T901" i="5" s="1"/>
  <c r="B902" i="5"/>
  <c r="T902" i="5" s="1"/>
  <c r="B903" i="5"/>
  <c r="T903" i="5" s="1"/>
  <c r="B904" i="5"/>
  <c r="T904" i="5" s="1"/>
  <c r="B905" i="5"/>
  <c r="T905" i="5" s="1"/>
  <c r="B906" i="5"/>
  <c r="T906" i="5" s="1"/>
  <c r="B907" i="5"/>
  <c r="T907" i="5" s="1"/>
  <c r="B908" i="5"/>
  <c r="B909" i="5"/>
  <c r="T909" i="5" s="1"/>
  <c r="B910" i="5"/>
  <c r="T910" i="5" s="1"/>
  <c r="B911" i="5"/>
  <c r="T911" i="5" s="1"/>
  <c r="B912" i="5"/>
  <c r="B913" i="5"/>
  <c r="T913" i="5" s="1"/>
  <c r="B914" i="5"/>
  <c r="T914" i="5" s="1"/>
  <c r="B915" i="5"/>
  <c r="T915" i="5" s="1"/>
  <c r="B916" i="5"/>
  <c r="T916" i="5" s="1"/>
  <c r="B917" i="5"/>
  <c r="T917" i="5" s="1"/>
  <c r="B918" i="5"/>
  <c r="T918" i="5" s="1"/>
  <c r="B919" i="5"/>
  <c r="T919" i="5" s="1"/>
  <c r="B920" i="5"/>
  <c r="T920" i="5" s="1"/>
  <c r="B921" i="5"/>
  <c r="T921" i="5" s="1"/>
  <c r="B922" i="5"/>
  <c r="B923" i="5"/>
  <c r="B924" i="5"/>
  <c r="T924" i="5" s="1"/>
  <c r="B925" i="5"/>
  <c r="T925" i="5" s="1"/>
  <c r="B926" i="5"/>
  <c r="T926" i="5" s="1"/>
  <c r="B927" i="5"/>
  <c r="T927" i="5" s="1"/>
  <c r="B928" i="5"/>
  <c r="T928" i="5" s="1"/>
  <c r="B929" i="5"/>
  <c r="T929" i="5" s="1"/>
  <c r="B930" i="5"/>
  <c r="B931" i="5"/>
  <c r="B932" i="5"/>
  <c r="T932" i="5" s="1"/>
  <c r="B933" i="5"/>
  <c r="T933" i="5"/>
  <c r="B934" i="5"/>
  <c r="T934" i="5" s="1"/>
  <c r="B935" i="5"/>
  <c r="T935" i="5" s="1"/>
  <c r="B936" i="5"/>
  <c r="B937" i="5"/>
  <c r="T937" i="5" s="1"/>
  <c r="B938" i="5"/>
  <c r="T938" i="5" s="1"/>
  <c r="B939" i="5"/>
  <c r="B940" i="5"/>
  <c r="T940" i="5" s="1"/>
  <c r="B941" i="5"/>
  <c r="B942" i="5"/>
  <c r="B943" i="5"/>
  <c r="T943" i="5" s="1"/>
  <c r="B944" i="5"/>
  <c r="T944" i="5"/>
  <c r="B945" i="5"/>
  <c r="T945" i="5"/>
  <c r="B946" i="5"/>
  <c r="T946" i="5" s="1"/>
  <c r="B947" i="5"/>
  <c r="T947" i="5"/>
  <c r="B948" i="5"/>
  <c r="S948" i="5" s="1"/>
  <c r="T948" i="5"/>
  <c r="B949" i="5"/>
  <c r="T949" i="5" s="1"/>
  <c r="B950" i="5"/>
  <c r="T950" i="5" s="1"/>
  <c r="B951" i="5"/>
  <c r="T951" i="5" s="1"/>
  <c r="B952" i="5"/>
  <c r="T952" i="5" s="1"/>
  <c r="B953" i="5"/>
  <c r="T953" i="5" s="1"/>
  <c r="B954" i="5"/>
  <c r="B955" i="5"/>
  <c r="T955" i="5" s="1"/>
  <c r="B956" i="5"/>
  <c r="T956" i="5" s="1"/>
  <c r="B957" i="5"/>
  <c r="T957" i="5" s="1"/>
  <c r="B958" i="5"/>
  <c r="B959" i="5"/>
  <c r="T959" i="5" s="1"/>
  <c r="B960" i="5"/>
  <c r="B961" i="5"/>
  <c r="T961" i="5" s="1"/>
  <c r="B962" i="5"/>
  <c r="T962" i="5" s="1"/>
  <c r="B963" i="5"/>
  <c r="B964" i="5"/>
  <c r="T964" i="5" s="1"/>
  <c r="B965" i="5"/>
  <c r="T965" i="5" s="1"/>
  <c r="B966" i="5"/>
  <c r="T966" i="5" s="1"/>
  <c r="B967" i="5"/>
  <c r="T967" i="5"/>
  <c r="B968" i="5"/>
  <c r="B969" i="5"/>
  <c r="T969" i="5" s="1"/>
  <c r="B970" i="5"/>
  <c r="B971" i="5"/>
  <c r="B972" i="5"/>
  <c r="T972" i="5" s="1"/>
  <c r="B973" i="5"/>
  <c r="T973" i="5" s="1"/>
  <c r="B974" i="5"/>
  <c r="T974" i="5" s="1"/>
  <c r="B975" i="5"/>
  <c r="T975" i="5"/>
  <c r="B976" i="5"/>
  <c r="T976" i="5" s="1"/>
  <c r="B977" i="5"/>
  <c r="T977" i="5" s="1"/>
  <c r="B978" i="5"/>
  <c r="T978" i="5" s="1"/>
  <c r="B979" i="5"/>
  <c r="B980" i="5"/>
  <c r="B981" i="5"/>
  <c r="B982" i="5"/>
  <c r="B983" i="5"/>
  <c r="T983" i="5" s="1"/>
  <c r="B984" i="5"/>
  <c r="T984" i="5" s="1"/>
  <c r="B985" i="5"/>
  <c r="T985" i="5" s="1"/>
  <c r="B986" i="5"/>
  <c r="T986" i="5" s="1"/>
  <c r="B987" i="5"/>
  <c r="B988" i="5"/>
  <c r="T988" i="5" s="1"/>
  <c r="B989" i="5"/>
  <c r="T989" i="5" s="1"/>
  <c r="B990" i="5"/>
  <c r="T990" i="5" s="1"/>
  <c r="B991" i="5"/>
  <c r="B992" i="5"/>
  <c r="T992" i="5" s="1"/>
  <c r="B993" i="5"/>
  <c r="T993" i="5"/>
  <c r="B994" i="5"/>
  <c r="T994" i="5" s="1"/>
  <c r="B995" i="5"/>
  <c r="T995" i="5"/>
  <c r="B996" i="5"/>
  <c r="B997" i="5"/>
  <c r="T997" i="5" s="1"/>
  <c r="B998" i="5"/>
  <c r="B999" i="5"/>
  <c r="T999" i="5" s="1"/>
  <c r="B1000" i="5"/>
  <c r="T1000" i="5" s="1"/>
  <c r="B1001" i="5"/>
  <c r="T1001" i="5" s="1"/>
  <c r="B1002" i="5"/>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B1016" i="5"/>
  <c r="T1016" i="5" s="1"/>
  <c r="B1017" i="5"/>
  <c r="T1017" i="5" s="1"/>
  <c r="B1018" i="5"/>
  <c r="T1018" i="5" s="1"/>
  <c r="B1019" i="5"/>
  <c r="T1019" i="5"/>
  <c r="B1020" i="5"/>
  <c r="B1021" i="5"/>
  <c r="T1021" i="5" s="1"/>
  <c r="B1022" i="5"/>
  <c r="T1022" i="5" s="1"/>
  <c r="B1023" i="5"/>
  <c r="T1023" i="5" s="1"/>
  <c r="B1024" i="5"/>
  <c r="T1024" i="5" s="1"/>
  <c r="B1025" i="5"/>
  <c r="T1025" i="5" s="1"/>
  <c r="B1026" i="5"/>
  <c r="S1026" i="5" s="1"/>
  <c r="B1027" i="5"/>
  <c r="T1027" i="5" s="1"/>
  <c r="B1028" i="5"/>
  <c r="T1028" i="5" s="1"/>
  <c r="B1029" i="5"/>
  <c r="T1029" i="5" s="1"/>
  <c r="B1030" i="5"/>
  <c r="T1030" i="5" s="1"/>
  <c r="B1031" i="5"/>
  <c r="T1031" i="5" s="1"/>
  <c r="B1032" i="5"/>
  <c r="T1032" i="5"/>
  <c r="B1033" i="5"/>
  <c r="T1033" i="5" s="1"/>
  <c r="B1034" i="5"/>
  <c r="B1035" i="5"/>
  <c r="B1036" i="5"/>
  <c r="B1037" i="5"/>
  <c r="B1038" i="5"/>
  <c r="T1038" i="5" s="1"/>
  <c r="B1039" i="5"/>
  <c r="T1039" i="5" s="1"/>
  <c r="B1040" i="5"/>
  <c r="T1040" i="5" s="1"/>
  <c r="B1041" i="5"/>
  <c r="T1041" i="5"/>
  <c r="B1042" i="5"/>
  <c r="B1043" i="5"/>
  <c r="T1043" i="5" s="1"/>
  <c r="B1044" i="5"/>
  <c r="T1044" i="5" s="1"/>
  <c r="B1045" i="5"/>
  <c r="T1045" i="5" s="1"/>
  <c r="B1046" i="5"/>
  <c r="T1046" i="5" s="1"/>
  <c r="B1047" i="5"/>
  <c r="T1047" i="5" s="1"/>
  <c r="B1048" i="5"/>
  <c r="T1048" i="5" s="1"/>
  <c r="B1049" i="5"/>
  <c r="T1049" i="5" s="1"/>
  <c r="B1050" i="5"/>
  <c r="B1051" i="5"/>
  <c r="B1052" i="5"/>
  <c r="T1052" i="5" s="1"/>
  <c r="B1053" i="5"/>
  <c r="B1054" i="5"/>
  <c r="T1054" i="5" s="1"/>
  <c r="B1055" i="5"/>
  <c r="T1055" i="5" s="1"/>
  <c r="B1056" i="5"/>
  <c r="T1056" i="5"/>
  <c r="B1057" i="5"/>
  <c r="T1057" i="5" s="1"/>
  <c r="B1058" i="5"/>
  <c r="B1059" i="5"/>
  <c r="T1059" i="5" s="1"/>
  <c r="B1060" i="5"/>
  <c r="T1060" i="5" s="1"/>
  <c r="B1061" i="5"/>
  <c r="T1061" i="5" s="1"/>
  <c r="B1062" i="5"/>
  <c r="B1063" i="5"/>
  <c r="B1064" i="5"/>
  <c r="T1064" i="5" s="1"/>
  <c r="B1065" i="5"/>
  <c r="T1065" i="5" s="1"/>
  <c r="B1066" i="5"/>
  <c r="T1066" i="5" s="1"/>
  <c r="B1067" i="5"/>
  <c r="T1067" i="5" s="1"/>
  <c r="B1068" i="5"/>
  <c r="S1068" i="5" s="1"/>
  <c r="B1069" i="5"/>
  <c r="T1069" i="5" s="1"/>
  <c r="B1070" i="5"/>
  <c r="T1070" i="5" s="1"/>
  <c r="B1071" i="5"/>
  <c r="B1072" i="5"/>
  <c r="T1072" i="5" s="1"/>
  <c r="B1073" i="5"/>
  <c r="T1073" i="5" s="1"/>
  <c r="B1074" i="5"/>
  <c r="T1074" i="5" s="1"/>
  <c r="B1075" i="5"/>
  <c r="T1075" i="5" s="1"/>
  <c r="B1076" i="5"/>
  <c r="T1076" i="5" s="1"/>
  <c r="B1077" i="5"/>
  <c r="T1077" i="5" s="1"/>
  <c r="B1078" i="5"/>
  <c r="B1079" i="5"/>
  <c r="T1079" i="5"/>
  <c r="B1080" i="5"/>
  <c r="T1080" i="5"/>
  <c r="B1081" i="5"/>
  <c r="T1081" i="5" s="1"/>
  <c r="B1082" i="5"/>
  <c r="B1083" i="5"/>
  <c r="T1083" i="5" s="1"/>
  <c r="B1084" i="5"/>
  <c r="B1085" i="5"/>
  <c r="T1085" i="5" s="1"/>
  <c r="B1086" i="5"/>
  <c r="T1086" i="5" s="1"/>
  <c r="B1087" i="5"/>
  <c r="T1087" i="5"/>
  <c r="B1088" i="5"/>
  <c r="T1088" i="5" s="1"/>
  <c r="B1089" i="5"/>
  <c r="T1089" i="5" s="1"/>
  <c r="B1090" i="5"/>
  <c r="B1091" i="5"/>
  <c r="B1092" i="5"/>
  <c r="B1093" i="5"/>
  <c r="T1093" i="5" s="1"/>
  <c r="B1094" i="5"/>
  <c r="T1094" i="5" s="1"/>
  <c r="B1095" i="5"/>
  <c r="T1095" i="5" s="1"/>
  <c r="B1096" i="5"/>
  <c r="T1096" i="5" s="1"/>
  <c r="B1097" i="5"/>
  <c r="T1097" i="5"/>
  <c r="B1098" i="5"/>
  <c r="T1098" i="5" s="1"/>
  <c r="B1099" i="5"/>
  <c r="T1099" i="5" s="1"/>
  <c r="B1100" i="5"/>
  <c r="T1100" i="5" s="1"/>
  <c r="B1101" i="5"/>
  <c r="T1101" i="5" s="1"/>
  <c r="B1102" i="5"/>
  <c r="T1102" i="5" s="1"/>
  <c r="B1103" i="5"/>
  <c r="T1103" i="5"/>
  <c r="B1104" i="5"/>
  <c r="T1104" i="5" s="1"/>
  <c r="B1105" i="5"/>
  <c r="T1105" i="5" s="1"/>
  <c r="B1106" i="5"/>
  <c r="T1106" i="5" s="1"/>
  <c r="B1107" i="5"/>
  <c r="T1107" i="5" s="1"/>
  <c r="B1108" i="5"/>
  <c r="B1109" i="5"/>
  <c r="T1109" i="5"/>
  <c r="B1110" i="5"/>
  <c r="T1110" i="5"/>
  <c r="B1111" i="5"/>
  <c r="T1111" i="5" s="1"/>
  <c r="B1112" i="5"/>
  <c r="T1112" i="5" s="1"/>
  <c r="B1113" i="5"/>
  <c r="T1113" i="5" s="1"/>
  <c r="B1114" i="5"/>
  <c r="T1114" i="5" s="1"/>
  <c r="B1115" i="5"/>
  <c r="T1115" i="5" s="1"/>
  <c r="B1116" i="5"/>
  <c r="T1116" i="5" s="1"/>
  <c r="B1117" i="5"/>
  <c r="T1117" i="5"/>
  <c r="B1118" i="5"/>
  <c r="T1118" i="5"/>
  <c r="B1119" i="5"/>
  <c r="B1120" i="5"/>
  <c r="T1120" i="5" s="1"/>
  <c r="B1121" i="5"/>
  <c r="T1121" i="5" s="1"/>
  <c r="B1122" i="5"/>
  <c r="B1123" i="5"/>
  <c r="T1123" i="5" s="1"/>
  <c r="B1124" i="5"/>
  <c r="T1124" i="5" s="1"/>
  <c r="B1125" i="5"/>
  <c r="T1125" i="5" s="1"/>
  <c r="B1126" i="5"/>
  <c r="T1126" i="5" s="1"/>
  <c r="B1127" i="5"/>
  <c r="T1127" i="5" s="1"/>
  <c r="B1128" i="5"/>
  <c r="T1128" i="5"/>
  <c r="B1129" i="5"/>
  <c r="T1129" i="5" s="1"/>
  <c r="B1130" i="5"/>
  <c r="B1131" i="5"/>
  <c r="B1132" i="5"/>
  <c r="T1132" i="5" s="1"/>
  <c r="B1133" i="5"/>
  <c r="B1134" i="5"/>
  <c r="T1134" i="5" s="1"/>
  <c r="B1135" i="5"/>
  <c r="T1135" i="5"/>
  <c r="B1136" i="5"/>
  <c r="T1136" i="5"/>
  <c r="B1137" i="5"/>
  <c r="T1137" i="5" s="1"/>
  <c r="B1138" i="5"/>
  <c r="B1139" i="5"/>
  <c r="T1139" i="5" s="1"/>
  <c r="B1140" i="5"/>
  <c r="T1140" i="5" s="1"/>
  <c r="B1141" i="5"/>
  <c r="T1141" i="5" s="1"/>
  <c r="B1142" i="5"/>
  <c r="B1143" i="5"/>
  <c r="T1143" i="5" s="1"/>
  <c r="B1144" i="5"/>
  <c r="T1144" i="5" s="1"/>
  <c r="B1145" i="5"/>
  <c r="T1145" i="5" s="1"/>
  <c r="B1146" i="5"/>
  <c r="T1146" i="5" s="1"/>
  <c r="B1147" i="5"/>
  <c r="T1147" i="5"/>
  <c r="B1148" i="5"/>
  <c r="T1148" i="5" s="1"/>
  <c r="B1149" i="5"/>
  <c r="T1149" i="5" s="1"/>
  <c r="B1150" i="5"/>
  <c r="B1151" i="5"/>
  <c r="T1151" i="5" s="1"/>
  <c r="B1152" i="5"/>
  <c r="T1152" i="5" s="1"/>
  <c r="B1153" i="5"/>
  <c r="T1153" i="5"/>
  <c r="B1154" i="5"/>
  <c r="T1154" i="5"/>
  <c r="B1155" i="5"/>
  <c r="T1155" i="5" s="1"/>
  <c r="B1156" i="5"/>
  <c r="T1156" i="5" s="1"/>
  <c r="B1157" i="5"/>
  <c r="T1157" i="5" s="1"/>
  <c r="B1158" i="5"/>
  <c r="B1159" i="5"/>
  <c r="T1159" i="5" s="1"/>
  <c r="B1160" i="5"/>
  <c r="T1160" i="5" s="1"/>
  <c r="B1161" i="5"/>
  <c r="T1161" i="5" s="1"/>
  <c r="B1162" i="5"/>
  <c r="T1162" i="5" s="1"/>
  <c r="B1163" i="5"/>
  <c r="T1163" i="5"/>
  <c r="B1164" i="5"/>
  <c r="T1164" i="5" s="1"/>
  <c r="B1165" i="5"/>
  <c r="T1165" i="5" s="1"/>
  <c r="B1166" i="5"/>
  <c r="T1166" i="5" s="1"/>
  <c r="B1167" i="5"/>
  <c r="T1167" i="5" s="1"/>
  <c r="B1168" i="5"/>
  <c r="T1168" i="5" s="1"/>
  <c r="B1169" i="5"/>
  <c r="T1169" i="5"/>
  <c r="B1170" i="5"/>
  <c r="T1170" i="5" s="1"/>
  <c r="B1171" i="5"/>
  <c r="T1171" i="5" s="1"/>
  <c r="B1172" i="5"/>
  <c r="B1173" i="5"/>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B1186" i="5"/>
  <c r="T1186" i="5" s="1"/>
  <c r="B1187" i="5"/>
  <c r="T1187" i="5" s="1"/>
  <c r="B1188" i="5"/>
  <c r="T1188" i="5" s="1"/>
  <c r="B1189" i="5"/>
  <c r="T1189" i="5"/>
  <c r="B1190" i="5"/>
  <c r="T1190" i="5" s="1"/>
  <c r="B1191" i="5"/>
  <c r="T1191" i="5" s="1"/>
  <c r="B1192" i="5"/>
  <c r="T1192" i="5" s="1"/>
  <c r="B1193" i="5"/>
  <c r="T1193" i="5" s="1"/>
  <c r="B1194" i="5"/>
  <c r="T1194" i="5" s="1"/>
  <c r="B1195" i="5"/>
  <c r="T1195" i="5" s="1"/>
  <c r="B1196" i="5"/>
  <c r="B1197" i="5"/>
  <c r="B1198" i="5"/>
  <c r="T1198" i="5" s="1"/>
  <c r="B1199" i="5"/>
  <c r="T1199" i="5"/>
  <c r="B1200" i="5"/>
  <c r="T1200" i="5" s="1"/>
  <c r="B1201" i="5"/>
  <c r="T1201" i="5" s="1"/>
  <c r="B1202" i="5"/>
  <c r="T1202" i="5"/>
  <c r="B1203" i="5"/>
  <c r="T1203" i="5" s="1"/>
  <c r="B1204" i="5"/>
  <c r="T1204" i="5" s="1"/>
  <c r="B1205" i="5"/>
  <c r="T1205" i="5" s="1"/>
  <c r="B1206" i="5"/>
  <c r="AB1206" i="5" s="1"/>
  <c r="B1207" i="5"/>
  <c r="T1207" i="5" s="1"/>
  <c r="B1208" i="5"/>
  <c r="T1208" i="5"/>
  <c r="B1209" i="5"/>
  <c r="B1210" i="5"/>
  <c r="T1210" i="5" s="1"/>
  <c r="B1211" i="5"/>
  <c r="T1211" i="5" s="1"/>
  <c r="B1212" i="5"/>
  <c r="T1212" i="5" s="1"/>
  <c r="B1213" i="5"/>
  <c r="T1213" i="5" s="1"/>
  <c r="B1214" i="5"/>
  <c r="T1214" i="5" s="1"/>
  <c r="B1215" i="5"/>
  <c r="B1216" i="5"/>
  <c r="T1216" i="5" s="1"/>
  <c r="B1217" i="5"/>
  <c r="B1218" i="5"/>
  <c r="T1218" i="5" s="1"/>
  <c r="B1219" i="5"/>
  <c r="T1219" i="5" s="1"/>
  <c r="B1220" i="5"/>
  <c r="T1220" i="5" s="1"/>
  <c r="B1221" i="5"/>
  <c r="T1221" i="5" s="1"/>
  <c r="B1222" i="5"/>
  <c r="T1222" i="5" s="1"/>
  <c r="B1223" i="5"/>
  <c r="T1223" i="5"/>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B1237" i="5"/>
  <c r="T1237" i="5" s="1"/>
  <c r="B1238" i="5"/>
  <c r="T1238" i="5"/>
  <c r="B1239" i="5"/>
  <c r="T1239" i="5"/>
  <c r="B1240" i="5"/>
  <c r="T1240" i="5" s="1"/>
  <c r="B1241" i="5"/>
  <c r="T1241" i="5" s="1"/>
  <c r="B1242" i="5"/>
  <c r="T1242" i="5" s="1"/>
  <c r="B1243" i="5"/>
  <c r="T1243" i="5" s="1"/>
  <c r="B1244" i="5"/>
  <c r="T1244" i="5" s="1"/>
  <c r="B1245" i="5"/>
  <c r="B1246" i="5"/>
  <c r="T1246" i="5" s="1"/>
  <c r="B1247" i="5"/>
  <c r="T1247" i="5" s="1"/>
  <c r="B1248" i="5"/>
  <c r="T1248" i="5" s="1"/>
  <c r="B1249" i="5"/>
  <c r="T1249" i="5"/>
  <c r="B1250" i="5"/>
  <c r="T1250" i="5" s="1"/>
  <c r="B1251" i="5"/>
  <c r="T1251" i="5" s="1"/>
  <c r="B1252" i="5"/>
  <c r="B1253" i="5"/>
  <c r="T1253" i="5" s="1"/>
  <c r="B1254" i="5"/>
  <c r="T1254" i="5" s="1"/>
  <c r="B1255" i="5"/>
  <c r="T1255" i="5" s="1"/>
  <c r="B1256" i="5"/>
  <c r="B1257" i="5"/>
  <c r="T1257" i="5" s="1"/>
  <c r="B1258" i="5"/>
  <c r="T1258" i="5" s="1"/>
  <c r="B1259" i="5"/>
  <c r="B1260" i="5"/>
  <c r="B1261" i="5"/>
  <c r="B1262" i="5"/>
  <c r="T1262" i="5" s="1"/>
  <c r="B1263" i="5"/>
  <c r="T1263" i="5" s="1"/>
  <c r="B1264" i="5"/>
  <c r="T1264" i="5" s="1"/>
  <c r="B1265" i="5"/>
  <c r="T1265" i="5" s="1"/>
  <c r="B1266" i="5"/>
  <c r="T1266" i="5" s="1"/>
  <c r="B1267" i="5"/>
  <c r="T1267" i="5"/>
  <c r="B1268" i="5"/>
  <c r="B1269" i="5"/>
  <c r="B1270" i="5"/>
  <c r="T1270" i="5" s="1"/>
  <c r="B1271" i="5"/>
  <c r="B1272" i="5"/>
  <c r="B1273" i="5"/>
  <c r="T1273" i="5" s="1"/>
  <c r="B1274" i="5"/>
  <c r="T1274" i="5"/>
  <c r="B1275" i="5"/>
  <c r="T1275" i="5"/>
  <c r="B1276" i="5"/>
  <c r="T1276" i="5" s="1"/>
  <c r="B1277" i="5"/>
  <c r="B1278" i="5"/>
  <c r="B1279" i="5"/>
  <c r="B1280" i="5"/>
  <c r="T1280" i="5" s="1"/>
  <c r="B1281" i="5"/>
  <c r="T1281" i="5" s="1"/>
  <c r="B1282" i="5"/>
  <c r="T1282" i="5" s="1"/>
  <c r="B1283" i="5"/>
  <c r="T1283" i="5" s="1"/>
  <c r="B1284" i="5"/>
  <c r="T1284" i="5" s="1"/>
  <c r="B1285" i="5"/>
  <c r="T1285" i="5" s="1"/>
  <c r="B1286" i="5"/>
  <c r="T1286" i="5" s="1"/>
  <c r="B1287" i="5"/>
  <c r="T1287" i="5" s="1"/>
  <c r="B1288" i="5"/>
  <c r="T1288" i="5" s="1"/>
  <c r="B1289" i="5"/>
  <c r="B1290" i="5"/>
  <c r="T1290" i="5" s="1"/>
  <c r="B1291" i="5"/>
  <c r="T1291" i="5" s="1"/>
  <c r="B1292" i="5"/>
  <c r="T1292" i="5" s="1"/>
  <c r="B1293" i="5"/>
  <c r="T1293" i="5"/>
  <c r="B1294" i="5"/>
  <c r="T1294" i="5" s="1"/>
  <c r="B1295" i="5"/>
  <c r="T1295" i="5" s="1"/>
  <c r="B1296" i="5"/>
  <c r="T1296" i="5" s="1"/>
  <c r="B1297" i="5"/>
  <c r="B1298" i="5"/>
  <c r="B1299" i="5"/>
  <c r="B1300" i="5"/>
  <c r="T1300" i="5" s="1"/>
  <c r="B1301" i="5"/>
  <c r="T1301" i="5" s="1"/>
  <c r="B1302" i="5"/>
  <c r="T1302" i="5" s="1"/>
  <c r="B1303" i="5"/>
  <c r="T1303" i="5" s="1"/>
  <c r="B1304" i="5"/>
  <c r="T1304" i="5"/>
  <c r="B1305" i="5"/>
  <c r="T1305" i="5"/>
  <c r="B1306" i="5"/>
  <c r="T1306" i="5" s="1"/>
  <c r="B1307" i="5"/>
  <c r="T1307" i="5" s="1"/>
  <c r="B1308" i="5"/>
  <c r="T1308" i="5" s="1"/>
  <c r="B1309" i="5"/>
  <c r="T1309" i="5" s="1"/>
  <c r="B1310" i="5"/>
  <c r="T1310" i="5" s="1"/>
  <c r="B1311" i="5"/>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B1324" i="5"/>
  <c r="T1324" i="5" s="1"/>
  <c r="B1325" i="5"/>
  <c r="T1325" i="5" s="1"/>
  <c r="B1326" i="5"/>
  <c r="T1326" i="5" s="1"/>
  <c r="B1327" i="5"/>
  <c r="T1327" i="5"/>
  <c r="B1328" i="5"/>
  <c r="T1328" i="5" s="1"/>
  <c r="B1329" i="5"/>
  <c r="T1329" i="5" s="1"/>
  <c r="B1330" i="5"/>
  <c r="B1331" i="5"/>
  <c r="T1331" i="5" s="1"/>
  <c r="B1332" i="5"/>
  <c r="T1332" i="5" s="1"/>
  <c r="B1333" i="5"/>
  <c r="T1333" i="5"/>
  <c r="B1334" i="5"/>
  <c r="T1334" i="5" s="1"/>
  <c r="B1335" i="5"/>
  <c r="T1335" i="5"/>
  <c r="B1336" i="5"/>
  <c r="T1336" i="5" s="1"/>
  <c r="B1337" i="5"/>
  <c r="T1337" i="5" s="1"/>
  <c r="B1338" i="5"/>
  <c r="T1338" i="5" s="1"/>
  <c r="B1339" i="5"/>
  <c r="T1339" i="5" s="1"/>
  <c r="B1340" i="5"/>
  <c r="T1340" i="5" s="1"/>
  <c r="B1341" i="5"/>
  <c r="T1341" i="5" s="1"/>
  <c r="B1342" i="5"/>
  <c r="T1342" i="5" s="1"/>
  <c r="B1343" i="5"/>
  <c r="T1343" i="5" s="1"/>
  <c r="B1344" i="5"/>
  <c r="B1345" i="5"/>
  <c r="B1346" i="5"/>
  <c r="T1346" i="5" s="1"/>
  <c r="B1347" i="5"/>
  <c r="T1347" i="5" s="1"/>
  <c r="B1348" i="5"/>
  <c r="T1348" i="5" s="1"/>
  <c r="B1349" i="5"/>
  <c r="T1349" i="5" s="1"/>
  <c r="B1350" i="5"/>
  <c r="T1350" i="5" s="1"/>
  <c r="B1351" i="5"/>
  <c r="T1351" i="5"/>
  <c r="B1352" i="5"/>
  <c r="T1352" i="5"/>
  <c r="B1353" i="5"/>
  <c r="T1353" i="5" s="1"/>
  <c r="B1354" i="5"/>
  <c r="T1354" i="5" s="1"/>
  <c r="B1355" i="5"/>
  <c r="T1355" i="5"/>
  <c r="B1356" i="5"/>
  <c r="T1356" i="5" s="1"/>
  <c r="B1357" i="5"/>
  <c r="T1357" i="5" s="1"/>
  <c r="B1358" i="5"/>
  <c r="T1358" i="5" s="1"/>
  <c r="B1359" i="5"/>
  <c r="T1359" i="5" s="1"/>
  <c r="B1360" i="5"/>
  <c r="T1360" i="5" s="1"/>
  <c r="B1361" i="5"/>
  <c r="T1361" i="5" s="1"/>
  <c r="B1362" i="5"/>
  <c r="B1363" i="5"/>
  <c r="T1363" i="5" s="1"/>
  <c r="B1364" i="5"/>
  <c r="B1365" i="5"/>
  <c r="T1365" i="5" s="1"/>
  <c r="B1366" i="5"/>
  <c r="T1366" i="5" s="1"/>
  <c r="B1367" i="5"/>
  <c r="T1367" i="5" s="1"/>
  <c r="B1368" i="5"/>
  <c r="T1368" i="5" s="1"/>
  <c r="B1369" i="5"/>
  <c r="T1369" i="5" s="1"/>
  <c r="B1370" i="5"/>
  <c r="T1370" i="5" s="1"/>
  <c r="B1371" i="5"/>
  <c r="T1371" i="5" s="1"/>
  <c r="B1372" i="5"/>
  <c r="T1372" i="5" s="1"/>
  <c r="B1373" i="5"/>
  <c r="B1374" i="5"/>
  <c r="B1375" i="5"/>
  <c r="B1376" i="5"/>
  <c r="T1376" i="5" s="1"/>
  <c r="B1377" i="5"/>
  <c r="B1378" i="5"/>
  <c r="T1378" i="5" s="1"/>
  <c r="B1379" i="5"/>
  <c r="T1379" i="5" s="1"/>
  <c r="B1380" i="5"/>
  <c r="T1380" i="5" s="1"/>
  <c r="B1381" i="5"/>
  <c r="T1381" i="5"/>
  <c r="B1382" i="5"/>
  <c r="T1382" i="5" s="1"/>
  <c r="B1383" i="5"/>
  <c r="B1384" i="5"/>
  <c r="T1384" i="5" s="1"/>
  <c r="B1385" i="5"/>
  <c r="T1385" i="5" s="1"/>
  <c r="B1386" i="5"/>
  <c r="B1387" i="5"/>
  <c r="T1387" i="5" s="1"/>
  <c r="B1388" i="5"/>
  <c r="T1388" i="5" s="1"/>
  <c r="B1389" i="5"/>
  <c r="T1389" i="5" s="1"/>
  <c r="B1390" i="5"/>
  <c r="T1390" i="5" s="1"/>
  <c r="B1391" i="5"/>
  <c r="T1391" i="5" s="1"/>
  <c r="B1392" i="5"/>
  <c r="B1393" i="5"/>
  <c r="T1393" i="5" s="1"/>
  <c r="B1394" i="5"/>
  <c r="T1394" i="5"/>
  <c r="B1395" i="5"/>
  <c r="T1395" i="5" s="1"/>
  <c r="B1396" i="5"/>
  <c r="T1396" i="5" s="1"/>
  <c r="B1397" i="5"/>
  <c r="B1398" i="5"/>
  <c r="T1398" i="5" s="1"/>
  <c r="B1399" i="5"/>
  <c r="B1400" i="5"/>
  <c r="T1400" i="5" s="1"/>
  <c r="B1401" i="5"/>
  <c r="T1401" i="5" s="1"/>
  <c r="B1402" i="5"/>
  <c r="T1402" i="5" s="1"/>
  <c r="B1403" i="5"/>
  <c r="B1404" i="5"/>
  <c r="T1404" i="5" s="1"/>
  <c r="B1405" i="5"/>
  <c r="B1406" i="5"/>
  <c r="B1407" i="5"/>
  <c r="T1407" i="5" s="1"/>
  <c r="B1408" i="5"/>
  <c r="B1409" i="5"/>
  <c r="T1409" i="5" s="1"/>
  <c r="B1410" i="5"/>
  <c r="B1411" i="5"/>
  <c r="B1412" i="5"/>
  <c r="T1412" i="5" s="1"/>
  <c r="B1413" i="5"/>
  <c r="T1413" i="5" s="1"/>
  <c r="B1414" i="5"/>
  <c r="B1415" i="5"/>
  <c r="T1415" i="5" s="1"/>
  <c r="B1416" i="5"/>
  <c r="T1416" i="5" s="1"/>
  <c r="B1417" i="5"/>
  <c r="T1417" i="5" s="1"/>
  <c r="B1418" i="5"/>
  <c r="T1418" i="5" s="1"/>
  <c r="B1419" i="5"/>
  <c r="B1420" i="5"/>
  <c r="T1420" i="5" s="1"/>
  <c r="B1421" i="5"/>
  <c r="B1422" i="5"/>
  <c r="B1423" i="5"/>
  <c r="B1424" i="5"/>
  <c r="T1424" i="5" s="1"/>
  <c r="B1425" i="5"/>
  <c r="T1425" i="5" s="1"/>
  <c r="B1426" i="5"/>
  <c r="T1426" i="5" s="1"/>
  <c r="B1427" i="5"/>
  <c r="T1427" i="5" s="1"/>
  <c r="B1428" i="5"/>
  <c r="B1429" i="5"/>
  <c r="T1429" i="5" s="1"/>
  <c r="B1430" i="5"/>
  <c r="T1430" i="5" s="1"/>
  <c r="B1431" i="5"/>
  <c r="T1431" i="5" s="1"/>
  <c r="B1432" i="5"/>
  <c r="T1432" i="5" s="1"/>
  <c r="B1433" i="5"/>
  <c r="T1433" i="5" s="1"/>
  <c r="B1434" i="5"/>
  <c r="B1435" i="5"/>
  <c r="T1435" i="5" s="1"/>
  <c r="B1436" i="5"/>
  <c r="T1436" i="5" s="1"/>
  <c r="B1437" i="5"/>
  <c r="T1437" i="5" s="1"/>
  <c r="B1438" i="5"/>
  <c r="B1439" i="5"/>
  <c r="T1439" i="5" s="1"/>
  <c r="B1440" i="5"/>
  <c r="T1440" i="5" s="1"/>
  <c r="B1441" i="5"/>
  <c r="T1441" i="5" s="1"/>
  <c r="B1442" i="5"/>
  <c r="T1442" i="5" s="1"/>
  <c r="B1443" i="5"/>
  <c r="B1444" i="5"/>
  <c r="T1444" i="5" s="1"/>
  <c r="B1445" i="5"/>
  <c r="B1446" i="5"/>
  <c r="B1447" i="5"/>
  <c r="T1447" i="5" s="1"/>
  <c r="B1448" i="5"/>
  <c r="T1448" i="5" s="1"/>
  <c r="B1449" i="5"/>
  <c r="T1449" i="5" s="1"/>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c r="B1461" i="5"/>
  <c r="T1461" i="5"/>
  <c r="B1462" i="5"/>
  <c r="T1462" i="5" s="1"/>
  <c r="B1463" i="5"/>
  <c r="T1463" i="5"/>
  <c r="B1464" i="5"/>
  <c r="S1464" i="5" s="1"/>
  <c r="B1465" i="5"/>
  <c r="T1465" i="5" s="1"/>
  <c r="B1466" i="5"/>
  <c r="T1466" i="5" s="1"/>
  <c r="B1467" i="5"/>
  <c r="T1467" i="5" s="1"/>
  <c r="B1468" i="5"/>
  <c r="T1468" i="5" s="1"/>
  <c r="B1469" i="5"/>
  <c r="T1469" i="5" s="1"/>
  <c r="B1470" i="5"/>
  <c r="T1470" i="5" s="1"/>
  <c r="B1471" i="5"/>
  <c r="B1472" i="5"/>
  <c r="T1472" i="5" s="1"/>
  <c r="B1473" i="5"/>
  <c r="T1473" i="5" s="1"/>
  <c r="B1474" i="5"/>
  <c r="T1474" i="5" s="1"/>
  <c r="B1475" i="5"/>
  <c r="T1475" i="5" s="1"/>
  <c r="B1476" i="5"/>
  <c r="T1476" i="5" s="1"/>
  <c r="B1477" i="5"/>
  <c r="B1478" i="5"/>
  <c r="T1478" i="5" s="1"/>
  <c r="B1479" i="5"/>
  <c r="T1479" i="5" s="1"/>
  <c r="B1480" i="5"/>
  <c r="T1480" i="5" s="1"/>
  <c r="B1481" i="5"/>
  <c r="T1481" i="5" s="1"/>
  <c r="B1482" i="5"/>
  <c r="B1483" i="5"/>
  <c r="T1483" i="5" s="1"/>
  <c r="B1484" i="5"/>
  <c r="B1485" i="5"/>
  <c r="B1486" i="5"/>
  <c r="T1486" i="5" s="1"/>
  <c r="B1487" i="5"/>
  <c r="T1487" i="5" s="1"/>
  <c r="B1488" i="5"/>
  <c r="T1488" i="5" s="1"/>
  <c r="B1489" i="5"/>
  <c r="T1489" i="5" s="1"/>
  <c r="B1490" i="5"/>
  <c r="T1490" i="5" s="1"/>
  <c r="B1491" i="5"/>
  <c r="T1491" i="5"/>
  <c r="B1492" i="5"/>
  <c r="T1492" i="5" s="1"/>
  <c r="B1493" i="5"/>
  <c r="B1494" i="5"/>
  <c r="T1494" i="5" s="1"/>
  <c r="B1495" i="5"/>
  <c r="B1496" i="5"/>
  <c r="B1497" i="5"/>
  <c r="T1497" i="5" s="1"/>
  <c r="B1498" i="5"/>
  <c r="T1498" i="5" s="1"/>
  <c r="B1499" i="5"/>
  <c r="T1499" i="5" s="1"/>
  <c r="B1500" i="5"/>
  <c r="T1500" i="5" s="1"/>
  <c r="B1501" i="5"/>
  <c r="T1501" i="5" s="1"/>
  <c r="B1502" i="5"/>
  <c r="T1502" i="5" s="1"/>
  <c r="B1503" i="5"/>
  <c r="S1503" i="5" s="1"/>
  <c r="B1504" i="5"/>
  <c r="T1504" i="5" s="1"/>
  <c r="B1505" i="5"/>
  <c r="B1506" i="5"/>
  <c r="T1506" i="5"/>
  <c r="B1507" i="5"/>
  <c r="T1507" i="5" s="1"/>
  <c r="B1508" i="5"/>
  <c r="T1508" i="5" s="1"/>
  <c r="B1509" i="5"/>
  <c r="T1509" i="5" s="1"/>
  <c r="B1510" i="5"/>
  <c r="T1510" i="5" s="1"/>
  <c r="B1511" i="5"/>
  <c r="T1511" i="5" s="1"/>
  <c r="B1512" i="5"/>
  <c r="T1512" i="5" s="1"/>
  <c r="B1513" i="5"/>
  <c r="B1514" i="5"/>
  <c r="T1514" i="5" s="1"/>
  <c r="B1515" i="5"/>
  <c r="B1516" i="5"/>
  <c r="T1516" i="5" s="1"/>
  <c r="B1517" i="5"/>
  <c r="T1517" i="5"/>
  <c r="B1518" i="5"/>
  <c r="T1518" i="5" s="1"/>
  <c r="B1519" i="5"/>
  <c r="T1519" i="5" s="1"/>
  <c r="B1520" i="5"/>
  <c r="T1520" i="5" s="1"/>
  <c r="B1521" i="5"/>
  <c r="T1521" i="5" s="1"/>
  <c r="B1522" i="5"/>
  <c r="T1522" i="5" s="1"/>
  <c r="B1523" i="5"/>
  <c r="T1523" i="5" s="1"/>
  <c r="B1524" i="5"/>
  <c r="T1524" i="5" s="1"/>
  <c r="B1525" i="5"/>
  <c r="T1525" i="5" s="1"/>
  <c r="B1526" i="5"/>
  <c r="T1526" i="5" s="1"/>
  <c r="B1527" i="5"/>
  <c r="B1528" i="5"/>
  <c r="T1528" i="5" s="1"/>
  <c r="B1529" i="5"/>
  <c r="B1530" i="5"/>
  <c r="T1530" i="5" s="1"/>
  <c r="B1531" i="5"/>
  <c r="B1532" i="5"/>
  <c r="T1532" i="5" s="1"/>
  <c r="B1533" i="5"/>
  <c r="T1533" i="5" s="1"/>
  <c r="B1534" i="5"/>
  <c r="T1534" i="5" s="1"/>
  <c r="B1535" i="5"/>
  <c r="T1535" i="5" s="1"/>
  <c r="B1536" i="5"/>
  <c r="T1536" i="5" s="1"/>
  <c r="B1537" i="5"/>
  <c r="T1537" i="5" s="1"/>
  <c r="B1538" i="5"/>
  <c r="B1539" i="5"/>
  <c r="T1539" i="5"/>
  <c r="B1540" i="5"/>
  <c r="B1541" i="5"/>
  <c r="T1541" i="5" s="1"/>
  <c r="B1542" i="5"/>
  <c r="T1542" i="5" s="1"/>
  <c r="B1543" i="5"/>
  <c r="T1543" i="5"/>
  <c r="B1544" i="5"/>
  <c r="T1544" i="5" s="1"/>
  <c r="B1545" i="5"/>
  <c r="B1546" i="5"/>
  <c r="T1546" i="5" s="1"/>
  <c r="B1547" i="5"/>
  <c r="T1547" i="5"/>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B1560" i="5"/>
  <c r="T1560" i="5"/>
  <c r="B1561" i="5"/>
  <c r="T1561" i="5" s="1"/>
  <c r="B1562" i="5"/>
  <c r="T1562" i="5" s="1"/>
  <c r="B1563" i="5"/>
  <c r="T1563" i="5" s="1"/>
  <c r="B1564" i="5"/>
  <c r="T1564" i="5" s="1"/>
  <c r="B1565" i="5"/>
  <c r="T1565" i="5" s="1"/>
  <c r="B1566" i="5"/>
  <c r="B1567" i="5"/>
  <c r="T1567" i="5" s="1"/>
  <c r="B1568" i="5"/>
  <c r="T1568" i="5" s="1"/>
  <c r="B1569" i="5"/>
  <c r="T1569" i="5" s="1"/>
  <c r="B1570" i="5"/>
  <c r="B1571" i="5"/>
  <c r="T1571" i="5" s="1"/>
  <c r="B1572" i="5"/>
  <c r="T1572" i="5" s="1"/>
  <c r="B1573" i="5"/>
  <c r="T1573" i="5" s="1"/>
  <c r="B1574" i="5"/>
  <c r="T1574" i="5" s="1"/>
  <c r="B1575" i="5"/>
  <c r="S1575" i="5" s="1"/>
  <c r="T1575" i="5"/>
  <c r="B1576" i="5"/>
  <c r="T1576" i="5" s="1"/>
  <c r="B1577" i="5"/>
  <c r="T1577" i="5" s="1"/>
  <c r="B1578" i="5"/>
  <c r="T1578" i="5"/>
  <c r="B1579" i="5"/>
  <c r="T1579" i="5"/>
  <c r="B1580" i="5"/>
  <c r="T1580" i="5" s="1"/>
  <c r="B1581" i="5"/>
  <c r="B1582" i="5"/>
  <c r="B1583" i="5"/>
  <c r="T1583" i="5"/>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B1602" i="5"/>
  <c r="T1602" i="5" s="1"/>
  <c r="B1603" i="5"/>
  <c r="T1603" i="5" s="1"/>
  <c r="B1604" i="5"/>
  <c r="T1604" i="5" s="1"/>
  <c r="B1605" i="5"/>
  <c r="T1605" i="5" s="1"/>
  <c r="B1606" i="5"/>
  <c r="T1606" i="5" s="1"/>
  <c r="B1607" i="5"/>
  <c r="T1607" i="5"/>
  <c r="B1608" i="5"/>
  <c r="B1609" i="5"/>
  <c r="T1609" i="5"/>
  <c r="B1610" i="5"/>
  <c r="T1610" i="5"/>
  <c r="B1611" i="5"/>
  <c r="T1611" i="5" s="1"/>
  <c r="B1612" i="5"/>
  <c r="T1612" i="5" s="1"/>
  <c r="B1613" i="5"/>
  <c r="T1613" i="5" s="1"/>
  <c r="B1614" i="5"/>
  <c r="T1614" i="5" s="1"/>
  <c r="B1615" i="5"/>
  <c r="T1615" i="5" s="1"/>
  <c r="B1616" i="5"/>
  <c r="T1616" i="5" s="1"/>
  <c r="B1617" i="5"/>
  <c r="T1617" i="5" s="1"/>
  <c r="B1618" i="5"/>
  <c r="T1618" i="5" s="1"/>
  <c r="B1619" i="5"/>
  <c r="T1619" i="5" s="1"/>
  <c r="B1620" i="5"/>
  <c r="B1621" i="5"/>
  <c r="T1621" i="5" s="1"/>
  <c r="B1622" i="5"/>
  <c r="T1622" i="5" s="1"/>
  <c r="B1623" i="5"/>
  <c r="T1623" i="5" s="1"/>
  <c r="B1624" i="5"/>
  <c r="T1624" i="5" s="1"/>
  <c r="B1625" i="5"/>
  <c r="T1625" i="5"/>
  <c r="B1626" i="5"/>
  <c r="T1626" i="5" s="1"/>
  <c r="B1627" i="5"/>
  <c r="T1627" i="5" s="1"/>
  <c r="B1628" i="5"/>
  <c r="B1629" i="5"/>
  <c r="T1629" i="5" s="1"/>
  <c r="B1630" i="5"/>
  <c r="T1630" i="5" s="1"/>
  <c r="B1631" i="5"/>
  <c r="T1631" i="5" s="1"/>
  <c r="B1632" i="5"/>
  <c r="T1632" i="5" s="1"/>
  <c r="B1633" i="5"/>
  <c r="T1633" i="5" s="1"/>
  <c r="B1634" i="5"/>
  <c r="T1634" i="5" s="1"/>
  <c r="B1635" i="5"/>
  <c r="T1635" i="5" s="1"/>
  <c r="B1636" i="5"/>
  <c r="T1636" i="5" s="1"/>
  <c r="B1637" i="5"/>
  <c r="T1637" i="5" s="1"/>
  <c r="B1638" i="5"/>
  <c r="B1639" i="5"/>
  <c r="T1639" i="5" s="1"/>
  <c r="B1640" i="5"/>
  <c r="T1640" i="5" s="1"/>
  <c r="B1641" i="5"/>
  <c r="T1641" i="5" s="1"/>
  <c r="B1642" i="5"/>
  <c r="T1642" i="5" s="1"/>
  <c r="B1643" i="5"/>
  <c r="T1643" i="5" s="1"/>
  <c r="B1644" i="5"/>
  <c r="T1644" i="5" s="1"/>
  <c r="B1645" i="5"/>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T1671" i="5"/>
  <c r="B1672" i="5"/>
  <c r="T1672" i="5" s="1"/>
  <c r="B1673" i="5"/>
  <c r="T1673" i="5" s="1"/>
  <c r="B1674" i="5"/>
  <c r="T1674" i="5" s="1"/>
  <c r="B1675" i="5"/>
  <c r="T1675" i="5" s="1"/>
  <c r="B1676" i="5"/>
  <c r="T1676" i="5" s="1"/>
  <c r="B1677" i="5"/>
  <c r="T1677" i="5" s="1"/>
  <c r="B1678" i="5"/>
  <c r="T1678" i="5" s="1"/>
  <c r="B1679" i="5"/>
  <c r="T1679" i="5" s="1"/>
  <c r="B1680" i="5"/>
  <c r="B1681" i="5"/>
  <c r="T1681" i="5" s="1"/>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S1698" i="5" s="1"/>
  <c r="T1698" i="5"/>
  <c r="B1699" i="5"/>
  <c r="T1699" i="5" s="1"/>
  <c r="B1700" i="5"/>
  <c r="T1700" i="5" s="1"/>
  <c r="B1701" i="5"/>
  <c r="B1702" i="5"/>
  <c r="T1702" i="5" s="1"/>
  <c r="B1703" i="5"/>
  <c r="T1703" i="5" s="1"/>
  <c r="B1704" i="5"/>
  <c r="T1704" i="5" s="1"/>
  <c r="B1705" i="5"/>
  <c r="B1706" i="5"/>
  <c r="T1706" i="5"/>
  <c r="B1707" i="5"/>
  <c r="T1707" i="5" s="1"/>
  <c r="B1708" i="5"/>
  <c r="T1708" i="5" s="1"/>
  <c r="B1709" i="5"/>
  <c r="T1709" i="5" s="1"/>
  <c r="B1710" i="5"/>
  <c r="T1710" i="5" s="1"/>
  <c r="B1711" i="5"/>
  <c r="T1711" i="5" s="1"/>
  <c r="B1712" i="5"/>
  <c r="T1712" i="5" s="1"/>
  <c r="B1713" i="5"/>
  <c r="T1713" i="5" s="1"/>
  <c r="B1714" i="5"/>
  <c r="T1714" i="5" s="1"/>
  <c r="B1715" i="5"/>
  <c r="T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T1729" i="5" s="1"/>
  <c r="B1730" i="5"/>
  <c r="T1730" i="5" s="1"/>
  <c r="B1731" i="5"/>
  <c r="T1731" i="5" s="1"/>
  <c r="B1732" i="5"/>
  <c r="T1732" i="5" s="1"/>
  <c r="B1733" i="5"/>
  <c r="T1733" i="5" s="1"/>
  <c r="B1734" i="5"/>
  <c r="B1735" i="5"/>
  <c r="T1735" i="5" s="1"/>
  <c r="B1736" i="5"/>
  <c r="T1736" i="5" s="1"/>
  <c r="B1737" i="5"/>
  <c r="B1738" i="5"/>
  <c r="T1738" i="5" s="1"/>
  <c r="B1739" i="5"/>
  <c r="T1739" i="5" s="1"/>
  <c r="B1740" i="5"/>
  <c r="B1741" i="5"/>
  <c r="T1741" i="5"/>
  <c r="B1742" i="5"/>
  <c r="T1742" i="5"/>
  <c r="B1743" i="5"/>
  <c r="B1744" i="5"/>
  <c r="T1744" i="5" s="1"/>
  <c r="B1745" i="5"/>
  <c r="T1745" i="5"/>
  <c r="B1746" i="5"/>
  <c r="T1746" i="5" s="1"/>
  <c r="B1747" i="5"/>
  <c r="B1748" i="5"/>
  <c r="T1748" i="5"/>
  <c r="B1749" i="5"/>
  <c r="T1749" i="5" s="1"/>
  <c r="B1750" i="5"/>
  <c r="B1751" i="5"/>
  <c r="T1751" i="5"/>
  <c r="B1752" i="5"/>
  <c r="T1752" i="5" s="1"/>
  <c r="B1753" i="5"/>
  <c r="T1753" i="5" s="1"/>
  <c r="B1754" i="5"/>
  <c r="T1754" i="5" s="1"/>
  <c r="B1755" i="5"/>
  <c r="S1755" i="5" s="1"/>
  <c r="B1756" i="5"/>
  <c r="T1756" i="5" s="1"/>
  <c r="B1757" i="5"/>
  <c r="T1757" i="5" s="1"/>
  <c r="B1758" i="5"/>
  <c r="T1758" i="5" s="1"/>
  <c r="B1759" i="5"/>
  <c r="T1759" i="5"/>
  <c r="B1760" i="5"/>
  <c r="T1760" i="5" s="1"/>
  <c r="B1761" i="5"/>
  <c r="T1761" i="5" s="1"/>
  <c r="B1762" i="5"/>
  <c r="T1762" i="5" s="1"/>
  <c r="B1763" i="5"/>
  <c r="T1763" i="5"/>
  <c r="B1764" i="5"/>
  <c r="T1764" i="5" s="1"/>
  <c r="B1765" i="5"/>
  <c r="T1765" i="5" s="1"/>
  <c r="B1766" i="5"/>
  <c r="T1766" i="5" s="1"/>
  <c r="B1767" i="5"/>
  <c r="B1768" i="5"/>
  <c r="T1768" i="5" s="1"/>
  <c r="B1769" i="5"/>
  <c r="B1770" i="5"/>
  <c r="T1770" i="5" s="1"/>
  <c r="B1771" i="5"/>
  <c r="B1772" i="5"/>
  <c r="T1772" i="5" s="1"/>
  <c r="B1773" i="5"/>
  <c r="T1773" i="5" s="1"/>
  <c r="B1774" i="5"/>
  <c r="T1774" i="5" s="1"/>
  <c r="B1775" i="5"/>
  <c r="B1776" i="5"/>
  <c r="T1776" i="5" s="1"/>
  <c r="B1777" i="5"/>
  <c r="B1778" i="5"/>
  <c r="T1778" i="5"/>
  <c r="B1779" i="5"/>
  <c r="B1780" i="5"/>
  <c r="T1780" i="5" s="1"/>
  <c r="B1781" i="5"/>
  <c r="T1781" i="5" s="1"/>
  <c r="B1782" i="5"/>
  <c r="T1782" i="5" s="1"/>
  <c r="B1783" i="5"/>
  <c r="T1783" i="5" s="1"/>
  <c r="B1784" i="5"/>
  <c r="T1784" i="5"/>
  <c r="B1785" i="5"/>
  <c r="T1785" i="5" s="1"/>
  <c r="B1786" i="5"/>
  <c r="T1786" i="5" s="1"/>
  <c r="B1787" i="5"/>
  <c r="T1787" i="5" s="1"/>
  <c r="B1788" i="5"/>
  <c r="T1788" i="5" s="1"/>
  <c r="B1789" i="5"/>
  <c r="T1789" i="5" s="1"/>
  <c r="B1790" i="5"/>
  <c r="T1790" i="5" s="1"/>
  <c r="B1791" i="5"/>
  <c r="T1791" i="5" s="1"/>
  <c r="B1792" i="5"/>
  <c r="B1793" i="5"/>
  <c r="T1793" i="5" s="1"/>
  <c r="B1794" i="5"/>
  <c r="T1794" i="5" s="1"/>
  <c r="B1795" i="5"/>
  <c r="B1796" i="5"/>
  <c r="T1796" i="5"/>
  <c r="B1797" i="5"/>
  <c r="T1797" i="5" s="1"/>
  <c r="B1798" i="5"/>
  <c r="T1798" i="5" s="1"/>
  <c r="B1799" i="5"/>
  <c r="T1799" i="5"/>
  <c r="B1800" i="5"/>
  <c r="T1800" i="5"/>
  <c r="B1801" i="5"/>
  <c r="T1801" i="5" s="1"/>
  <c r="B1802" i="5"/>
  <c r="T1802" i="5"/>
  <c r="B1803" i="5"/>
  <c r="T1803" i="5" s="1"/>
  <c r="B1804" i="5"/>
  <c r="T1804" i="5" s="1"/>
  <c r="B1805" i="5"/>
  <c r="T1805" i="5" s="1"/>
  <c r="B1806" i="5"/>
  <c r="B1807" i="5"/>
  <c r="T1807" i="5" s="1"/>
  <c r="B1808" i="5"/>
  <c r="B1809" i="5"/>
  <c r="T1809" i="5" s="1"/>
  <c r="B1810" i="5"/>
  <c r="T1810" i="5" s="1"/>
  <c r="B1811" i="5"/>
  <c r="T1811" i="5" s="1"/>
  <c r="B1812" i="5"/>
  <c r="B1813" i="5"/>
  <c r="T1813" i="5" s="1"/>
  <c r="B1814" i="5"/>
  <c r="B1815" i="5"/>
  <c r="T1815" i="5" s="1"/>
  <c r="B1816" i="5"/>
  <c r="T1816" i="5" s="1"/>
  <c r="B1817" i="5"/>
  <c r="T1817" i="5" s="1"/>
  <c r="B1818" i="5"/>
  <c r="T1818" i="5" s="1"/>
  <c r="B1819" i="5"/>
  <c r="T1819" i="5" s="1"/>
  <c r="B1820" i="5"/>
  <c r="B1821" i="5"/>
  <c r="T1821" i="5" s="1"/>
  <c r="B1822" i="5"/>
  <c r="T1822" i="5" s="1"/>
  <c r="B1823" i="5"/>
  <c r="B1824" i="5"/>
  <c r="T1824" i="5" s="1"/>
  <c r="B1825" i="5"/>
  <c r="T1825" i="5" s="1"/>
  <c r="B1826" i="5"/>
  <c r="T1826" i="5" s="1"/>
  <c r="B1827" i="5"/>
  <c r="B1828" i="5"/>
  <c r="T1828" i="5" s="1"/>
  <c r="B1829" i="5"/>
  <c r="T1829" i="5"/>
  <c r="B1830" i="5"/>
  <c r="B1831" i="5"/>
  <c r="T1831" i="5" s="1"/>
  <c r="B1832" i="5"/>
  <c r="T1832" i="5" s="1"/>
  <c r="B1833" i="5"/>
  <c r="T1833" i="5" s="1"/>
  <c r="B1834" i="5"/>
  <c r="T1834" i="5" s="1"/>
  <c r="B1835" i="5"/>
  <c r="T1835" i="5" s="1"/>
  <c r="B1836" i="5"/>
  <c r="T1836" i="5" s="1"/>
  <c r="B1837" i="5"/>
  <c r="T1837" i="5" s="1"/>
  <c r="B1838" i="5"/>
  <c r="T1838" i="5" s="1"/>
  <c r="B1839" i="5"/>
  <c r="T1839" i="5" s="1"/>
  <c r="B1840" i="5"/>
  <c r="B1841" i="5"/>
  <c r="T1841" i="5" s="1"/>
  <c r="B1842" i="5"/>
  <c r="T1842" i="5" s="1"/>
  <c r="B1843" i="5"/>
  <c r="T1843" i="5"/>
  <c r="B1844" i="5"/>
  <c r="T1844" i="5" s="1"/>
  <c r="B1845" i="5"/>
  <c r="T1845" i="5" s="1"/>
  <c r="B1846" i="5"/>
  <c r="T1846" i="5" s="1"/>
  <c r="B1847" i="5"/>
  <c r="T1847" i="5" s="1"/>
  <c r="B1848" i="5"/>
  <c r="T1848" i="5" s="1"/>
  <c r="B1849" i="5"/>
  <c r="B1850" i="5"/>
  <c r="T1850" i="5" s="1"/>
  <c r="B1851" i="5"/>
  <c r="T1851" i="5" s="1"/>
  <c r="B1852" i="5"/>
  <c r="T1852" i="5" s="1"/>
  <c r="B1853" i="5"/>
  <c r="B1854" i="5"/>
  <c r="B1855" i="5"/>
  <c r="B1856" i="5"/>
  <c r="T1856" i="5" s="1"/>
  <c r="B1857" i="5"/>
  <c r="T1857" i="5" s="1"/>
  <c r="B1858" i="5"/>
  <c r="T1858" i="5" s="1"/>
  <c r="B1859" i="5"/>
  <c r="T1859" i="5" s="1"/>
  <c r="B1860" i="5"/>
  <c r="B1861" i="5"/>
  <c r="T1861" i="5" s="1"/>
  <c r="B1862" i="5"/>
  <c r="T1862" i="5" s="1"/>
  <c r="B1863" i="5"/>
  <c r="T1863" i="5" s="1"/>
  <c r="B1864" i="5"/>
  <c r="B1865" i="5"/>
  <c r="T1865" i="5" s="1"/>
  <c r="B1866" i="5"/>
  <c r="B1867" i="5"/>
  <c r="T1867" i="5" s="1"/>
  <c r="B1868" i="5"/>
  <c r="T1868" i="5"/>
  <c r="B1869" i="5"/>
  <c r="T1869" i="5" s="1"/>
  <c r="B1870" i="5"/>
  <c r="T1870" i="5" s="1"/>
  <c r="B1871" i="5"/>
  <c r="T1871" i="5" s="1"/>
  <c r="B1872" i="5"/>
  <c r="T1872" i="5" s="1"/>
  <c r="B1873" i="5"/>
  <c r="T1873" i="5" s="1"/>
  <c r="B1874" i="5"/>
  <c r="T1874" i="5" s="1"/>
  <c r="B1875" i="5"/>
  <c r="B1876" i="5"/>
  <c r="B1877" i="5"/>
  <c r="T1877" i="5" s="1"/>
  <c r="B1878" i="5"/>
  <c r="T1878" i="5" s="1"/>
  <c r="B1879" i="5"/>
  <c r="T1879" i="5" s="1"/>
  <c r="B1880" i="5"/>
  <c r="T1880" i="5"/>
  <c r="B1881" i="5"/>
  <c r="T1881" i="5" s="1"/>
  <c r="B1882" i="5"/>
  <c r="T1882" i="5" s="1"/>
  <c r="B1883" i="5"/>
  <c r="T1883" i="5" s="1"/>
  <c r="B1884" i="5"/>
  <c r="B1885" i="5"/>
  <c r="T1885" i="5" s="1"/>
  <c r="B1886" i="5"/>
  <c r="T1886" i="5" s="1"/>
  <c r="B1887" i="5"/>
  <c r="T1887" i="5"/>
  <c r="B1888" i="5"/>
  <c r="T1888" i="5" s="1"/>
  <c r="B1889" i="5"/>
  <c r="T1889" i="5" s="1"/>
  <c r="B1890" i="5"/>
  <c r="T1890" i="5" s="1"/>
  <c r="B1891" i="5"/>
  <c r="B1892" i="5"/>
  <c r="T1892" i="5" s="1"/>
  <c r="B1893" i="5"/>
  <c r="T1893" i="5"/>
  <c r="B1894" i="5"/>
  <c r="B1895" i="5"/>
  <c r="T1895" i="5" s="1"/>
  <c r="B1896" i="5"/>
  <c r="T1896" i="5" s="1"/>
  <c r="B1897" i="5"/>
  <c r="B1898" i="5"/>
  <c r="T1898" i="5" s="1"/>
  <c r="B1899" i="5"/>
  <c r="T1899" i="5" s="1"/>
  <c r="B1900" i="5"/>
  <c r="T1900" i="5" s="1"/>
  <c r="B1901" i="5"/>
  <c r="T1901" i="5" s="1"/>
  <c r="B1902" i="5"/>
  <c r="T1902" i="5" s="1"/>
  <c r="B1903" i="5"/>
  <c r="T1903" i="5"/>
  <c r="B1904" i="5"/>
  <c r="T1904" i="5" s="1"/>
  <c r="B1905" i="5"/>
  <c r="T1905" i="5" s="1"/>
  <c r="B1906" i="5"/>
  <c r="T1906" i="5" s="1"/>
  <c r="B1907" i="5"/>
  <c r="T1907" i="5" s="1"/>
  <c r="B1908" i="5"/>
  <c r="T1908" i="5"/>
  <c r="B1909" i="5"/>
  <c r="T1909" i="5" s="1"/>
  <c r="B1910" i="5"/>
  <c r="T1910" i="5" s="1"/>
  <c r="B1911" i="5"/>
  <c r="T1911" i="5" s="1"/>
  <c r="B1912" i="5"/>
  <c r="T1912" i="5" s="1"/>
  <c r="B1913" i="5"/>
  <c r="T1913" i="5" s="1"/>
  <c r="B1914" i="5"/>
  <c r="T1914" i="5" s="1"/>
  <c r="B1915" i="5"/>
  <c r="T1915" i="5" s="1"/>
  <c r="B1916" i="5"/>
  <c r="T1916" i="5" s="1"/>
  <c r="B1917" i="5"/>
  <c r="AB1917" i="5" s="1"/>
  <c r="T1917" i="5"/>
  <c r="B1918" i="5"/>
  <c r="T1918" i="5" s="1"/>
  <c r="B1919" i="5"/>
  <c r="T1919" i="5" s="1"/>
  <c r="B1920" i="5"/>
  <c r="T1920" i="5" s="1"/>
  <c r="B1921" i="5"/>
  <c r="T1921" i="5" s="1"/>
  <c r="B1922" i="5"/>
  <c r="T1922" i="5" s="1"/>
  <c r="B1923" i="5"/>
  <c r="T1923" i="5" s="1"/>
  <c r="B1924" i="5"/>
  <c r="T1924" i="5" s="1"/>
  <c r="B1925" i="5"/>
  <c r="T1925" i="5" s="1"/>
  <c r="B1926" i="5"/>
  <c r="T1926" i="5"/>
  <c r="B1927" i="5"/>
  <c r="B1928" i="5"/>
  <c r="T1928" i="5" s="1"/>
  <c r="B1929" i="5"/>
  <c r="T1929" i="5" s="1"/>
  <c r="B1930" i="5"/>
  <c r="T1930" i="5"/>
  <c r="B1931" i="5"/>
  <c r="T1931" i="5" s="1"/>
  <c r="B1932" i="5"/>
  <c r="T1932" i="5" s="1"/>
  <c r="B1933" i="5"/>
  <c r="T1933" i="5" s="1"/>
  <c r="B1934" i="5"/>
  <c r="T1934" i="5"/>
  <c r="B1935" i="5"/>
  <c r="T1935" i="5" s="1"/>
  <c r="B1936" i="5"/>
  <c r="T1936" i="5" s="1"/>
  <c r="B1937" i="5"/>
  <c r="T1937" i="5" s="1"/>
  <c r="B1938" i="5"/>
  <c r="T1938" i="5" s="1"/>
  <c r="B1939" i="5"/>
  <c r="T1939" i="5"/>
  <c r="B1940" i="5"/>
  <c r="T1940" i="5" s="1"/>
  <c r="B1941" i="5"/>
  <c r="B1942" i="5"/>
  <c r="T1942" i="5" s="1"/>
  <c r="B1943" i="5"/>
  <c r="T1943" i="5" s="1"/>
  <c r="B1944" i="5"/>
  <c r="T1944" i="5"/>
  <c r="B1945" i="5"/>
  <c r="B1946" i="5"/>
  <c r="T1946" i="5" s="1"/>
  <c r="B1947" i="5"/>
  <c r="T1947" i="5" s="1"/>
  <c r="B1948" i="5"/>
  <c r="T1948" i="5" s="1"/>
  <c r="B1949" i="5"/>
  <c r="T1949" i="5" s="1"/>
  <c r="B1950" i="5"/>
  <c r="T1950" i="5"/>
  <c r="B1951" i="5"/>
  <c r="T1951" i="5" s="1"/>
  <c r="B1952" i="5"/>
  <c r="T1952" i="5" s="1"/>
  <c r="B1953" i="5"/>
  <c r="T1953" i="5" s="1"/>
  <c r="B1954" i="5"/>
  <c r="B1955" i="5"/>
  <c r="T1955" i="5" s="1"/>
  <c r="B1956" i="5"/>
  <c r="T1956" i="5" s="1"/>
  <c r="B1957" i="5"/>
  <c r="T1957" i="5" s="1"/>
  <c r="B1958" i="5"/>
  <c r="T1958" i="5" s="1"/>
  <c r="B1959" i="5"/>
  <c r="T1959" i="5"/>
  <c r="B1960" i="5"/>
  <c r="T1960" i="5" s="1"/>
  <c r="B1961" i="5"/>
  <c r="T1961" i="5" s="1"/>
  <c r="B1962" i="5"/>
  <c r="B1963" i="5"/>
  <c r="T1963" i="5" s="1"/>
  <c r="B1964" i="5"/>
  <c r="T1964" i="5" s="1"/>
  <c r="B1965" i="5"/>
  <c r="T1965" i="5"/>
  <c r="B1966" i="5"/>
  <c r="T1966" i="5" s="1"/>
  <c r="B1967" i="5"/>
  <c r="T1967" i="5" s="1"/>
  <c r="B1968" i="5"/>
  <c r="T1968" i="5"/>
  <c r="B1969" i="5"/>
  <c r="B1970" i="5"/>
  <c r="T1970" i="5" s="1"/>
  <c r="B1971" i="5"/>
  <c r="T1971" i="5" s="1"/>
  <c r="B1972" i="5"/>
  <c r="T1972" i="5" s="1"/>
  <c r="B1973" i="5"/>
  <c r="T1973" i="5" s="1"/>
  <c r="B1974" i="5"/>
  <c r="S1974" i="5" s="1"/>
  <c r="T1974" i="5"/>
  <c r="B1975" i="5"/>
  <c r="T1975" i="5" s="1"/>
  <c r="B1976" i="5"/>
  <c r="T1976" i="5" s="1"/>
  <c r="B1977" i="5"/>
  <c r="T1977" i="5"/>
  <c r="B1978" i="5"/>
  <c r="T1978" i="5" s="1"/>
  <c r="B1979" i="5"/>
  <c r="T1979" i="5" s="1"/>
  <c r="B1980" i="5"/>
  <c r="T1980" i="5" s="1"/>
  <c r="B1981" i="5"/>
  <c r="T1981" i="5" s="1"/>
  <c r="B1982" i="5"/>
  <c r="T1982" i="5" s="1"/>
  <c r="B1983" i="5"/>
  <c r="T1983" i="5"/>
  <c r="B1984" i="5"/>
  <c r="T1984" i="5" s="1"/>
  <c r="B1985" i="5"/>
  <c r="T1985" i="5" s="1"/>
  <c r="B1986" i="5"/>
  <c r="T1986" i="5" s="1"/>
  <c r="B1987" i="5"/>
  <c r="T1987" i="5" s="1"/>
  <c r="B1988" i="5"/>
  <c r="B1989" i="5"/>
  <c r="T1989" i="5"/>
  <c r="B1990" i="5"/>
  <c r="T1990" i="5" s="1"/>
  <c r="B1991" i="5"/>
  <c r="B1992" i="5"/>
  <c r="T1992" i="5"/>
  <c r="B1993" i="5"/>
  <c r="T1993" i="5" s="1"/>
  <c r="B1994" i="5"/>
  <c r="T1994" i="5" s="1"/>
  <c r="B1995" i="5"/>
  <c r="T1995" i="5" s="1"/>
  <c r="B1996" i="5"/>
  <c r="T1996" i="5" s="1"/>
  <c r="B1997" i="5"/>
  <c r="B1998" i="5"/>
  <c r="T1998" i="5"/>
  <c r="B1999" i="5"/>
  <c r="T1999" i="5" s="1"/>
  <c r="B2000" i="5"/>
  <c r="T2000" i="5" s="1"/>
  <c r="B2001" i="5"/>
  <c r="T2001" i="5" s="1"/>
  <c r="B2002" i="5"/>
  <c r="T2002" i="5" s="1"/>
  <c r="B2003" i="5"/>
  <c r="T2003" i="5" s="1"/>
  <c r="B2004" i="5"/>
  <c r="T2004" i="5" s="1"/>
  <c r="B2005" i="5"/>
  <c r="T2005" i="5" s="1"/>
  <c r="B2006" i="5"/>
  <c r="T2006" i="5" s="1"/>
  <c r="B2007" i="5"/>
  <c r="S2007" i="5" s="1"/>
  <c r="B2008" i="5"/>
  <c r="T2008" i="5"/>
  <c r="B2009" i="5"/>
  <c r="T2009" i="5" s="1"/>
  <c r="B2010" i="5"/>
  <c r="T2010" i="5" s="1"/>
  <c r="B2011" i="5"/>
  <c r="T2011" i="5" s="1"/>
  <c r="B2012" i="5"/>
  <c r="T2012" i="5" s="1"/>
  <c r="B2013" i="5"/>
  <c r="T2013" i="5"/>
  <c r="B2014" i="5"/>
  <c r="T2014" i="5"/>
  <c r="B2015" i="5"/>
  <c r="B2016" i="5"/>
  <c r="T2016" i="5"/>
  <c r="B2017" i="5"/>
  <c r="T2017" i="5" s="1"/>
  <c r="B2018" i="5"/>
  <c r="T2018" i="5" s="1"/>
  <c r="B2019" i="5"/>
  <c r="T2019" i="5" s="1"/>
  <c r="B2020" i="5"/>
  <c r="T2020" i="5" s="1"/>
  <c r="B2021" i="5"/>
  <c r="T2021" i="5" s="1"/>
  <c r="B2022" i="5"/>
  <c r="T2022" i="5" s="1"/>
  <c r="B2023" i="5"/>
  <c r="T2023" i="5" s="1"/>
  <c r="B2024" i="5"/>
  <c r="T2024" i="5" s="1"/>
  <c r="B2025" i="5"/>
  <c r="T2025" i="5"/>
  <c r="B2026" i="5"/>
  <c r="T2026" i="5" s="1"/>
  <c r="B2027" i="5"/>
  <c r="T2027" i="5" s="1"/>
  <c r="B2028" i="5"/>
  <c r="B2029" i="5"/>
  <c r="T2029" i="5" s="1"/>
  <c r="B2030" i="5"/>
  <c r="T2030" i="5" s="1"/>
  <c r="B2031" i="5"/>
  <c r="T2031" i="5" s="1"/>
  <c r="B2032" i="5"/>
  <c r="T2032" i="5" s="1"/>
  <c r="B2033" i="5"/>
  <c r="T2033" i="5" s="1"/>
  <c r="B2034" i="5"/>
  <c r="T2034" i="5" s="1"/>
  <c r="B2035" i="5"/>
  <c r="T2035" i="5" s="1"/>
  <c r="B2036" i="5"/>
  <c r="T2036" i="5" s="1"/>
  <c r="B2037" i="5"/>
  <c r="T2037" i="5"/>
  <c r="B2038" i="5"/>
  <c r="B2039" i="5"/>
  <c r="T2039" i="5" s="1"/>
  <c r="B2040" i="5"/>
  <c r="B2041" i="5"/>
  <c r="T2041" i="5" s="1"/>
  <c r="B2042" i="5"/>
  <c r="T2042" i="5" s="1"/>
  <c r="B2043" i="5"/>
  <c r="T2043" i="5"/>
  <c r="B2044" i="5"/>
  <c r="T2044" i="5" s="1"/>
  <c r="B2045" i="5"/>
  <c r="T2045" i="5" s="1"/>
  <c r="B2046" i="5"/>
  <c r="T2046" i="5"/>
  <c r="B2047" i="5"/>
  <c r="B2048" i="5"/>
  <c r="T2048" i="5" s="1"/>
  <c r="B2049" i="5"/>
  <c r="T2049" i="5" s="1"/>
  <c r="B2050" i="5"/>
  <c r="T2050" i="5" s="1"/>
  <c r="B2051" i="5"/>
  <c r="T2051" i="5" s="1"/>
  <c r="B2052" i="5"/>
  <c r="T2052" i="5" s="1"/>
  <c r="B2053" i="5"/>
  <c r="T2053" i="5" s="1"/>
  <c r="B2054" i="5"/>
  <c r="T2054" i="5" s="1"/>
  <c r="B2055" i="5"/>
  <c r="T2055" i="5"/>
  <c r="B2056" i="5"/>
  <c r="S2056" i="5" s="1"/>
  <c r="T2056" i="5"/>
  <c r="B2057" i="5"/>
  <c r="B2058" i="5"/>
  <c r="T2058" i="5" s="1"/>
  <c r="B2059" i="5"/>
  <c r="T2059" i="5" s="1"/>
  <c r="B2060" i="5"/>
  <c r="T2060" i="5" s="1"/>
  <c r="B2061" i="5"/>
  <c r="T2061" i="5"/>
  <c r="B2062" i="5"/>
  <c r="T2062" i="5"/>
  <c r="B2063" i="5"/>
  <c r="T2063" i="5" s="1"/>
  <c r="B2064" i="5"/>
  <c r="T2064" i="5" s="1"/>
  <c r="B2065" i="5"/>
  <c r="B2066" i="5"/>
  <c r="B2067" i="5"/>
  <c r="T2067" i="5" s="1"/>
  <c r="B2068" i="5"/>
  <c r="T2068" i="5" s="1"/>
  <c r="B2069" i="5"/>
  <c r="T2069" i="5" s="1"/>
  <c r="B2070" i="5"/>
  <c r="B2071" i="5"/>
  <c r="T2071" i="5" s="1"/>
  <c r="B2072" i="5"/>
  <c r="B2073" i="5"/>
  <c r="T2073" i="5"/>
  <c r="B2074" i="5"/>
  <c r="B2075" i="5"/>
  <c r="T2075" i="5" s="1"/>
  <c r="B2076" i="5"/>
  <c r="B2077" i="5"/>
  <c r="B2078" i="5"/>
  <c r="T2078" i="5" s="1"/>
  <c r="B2079" i="5"/>
  <c r="T2079" i="5"/>
  <c r="B2080" i="5"/>
  <c r="T2080" i="5" s="1"/>
  <c r="B2081" i="5"/>
  <c r="T2081" i="5" s="1"/>
  <c r="B2082" i="5"/>
  <c r="T2082" i="5" s="1"/>
  <c r="B2083" i="5"/>
  <c r="T2083" i="5" s="1"/>
  <c r="B2084" i="5"/>
  <c r="T2084" i="5" s="1"/>
  <c r="B2085" i="5"/>
  <c r="T2085" i="5"/>
  <c r="B2086" i="5"/>
  <c r="T2086" i="5" s="1"/>
  <c r="B2087" i="5"/>
  <c r="T2087" i="5" s="1"/>
  <c r="B2088" i="5"/>
  <c r="B2089" i="5"/>
  <c r="T2089" i="5" s="1"/>
  <c r="B2090" i="5"/>
  <c r="T2090" i="5" s="1"/>
  <c r="B2091" i="5"/>
  <c r="T2091" i="5" s="1"/>
  <c r="B2092" i="5"/>
  <c r="T2092" i="5" s="1"/>
  <c r="B2093" i="5"/>
  <c r="T2093" i="5" s="1"/>
  <c r="B2094" i="5"/>
  <c r="T2094" i="5"/>
  <c r="B2095" i="5"/>
  <c r="T2095" i="5" s="1"/>
  <c r="B2096" i="5"/>
  <c r="T2096" i="5" s="1"/>
  <c r="B2097" i="5"/>
  <c r="T2097" i="5"/>
  <c r="B2098" i="5"/>
  <c r="T2098" i="5" s="1"/>
  <c r="B2099" i="5"/>
  <c r="T2099" i="5" s="1"/>
  <c r="B2100" i="5"/>
  <c r="T2100" i="5" s="1"/>
  <c r="B2101" i="5"/>
  <c r="T2101" i="5" s="1"/>
  <c r="B2102" i="5"/>
  <c r="T2102" i="5" s="1"/>
  <c r="B2103" i="5"/>
  <c r="T2103" i="5"/>
  <c r="B2104" i="5"/>
  <c r="T2104" i="5" s="1"/>
  <c r="B2105" i="5"/>
  <c r="T2105" i="5" s="1"/>
  <c r="B2106" i="5"/>
  <c r="T2106" i="5" s="1"/>
  <c r="B2107" i="5"/>
  <c r="T2107" i="5" s="1"/>
  <c r="B2108" i="5"/>
  <c r="B2109" i="5"/>
  <c r="T2109" i="5"/>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B2128" i="5"/>
  <c r="T2128" i="5"/>
  <c r="B2129" i="5"/>
  <c r="T2129" i="5" s="1"/>
  <c r="B2130" i="5"/>
  <c r="T2130" i="5" s="1"/>
  <c r="B2131" i="5"/>
  <c r="T2131" i="5" s="1"/>
  <c r="B2132" i="5"/>
  <c r="T2132" i="5" s="1"/>
  <c r="B2133" i="5"/>
  <c r="T2133" i="5"/>
  <c r="B2134" i="5"/>
  <c r="T2134" i="5"/>
  <c r="B2135" i="5"/>
  <c r="T2135" i="5" s="1"/>
  <c r="B2136" i="5"/>
  <c r="T2136" i="5" s="1"/>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s="1"/>
  <c r="B2149" i="5"/>
  <c r="T2149" i="5" s="1"/>
  <c r="B2150" i="5"/>
  <c r="T2150" i="5" s="1"/>
  <c r="B2151" i="5"/>
  <c r="T2151" i="5" s="1"/>
  <c r="B2152" i="5"/>
  <c r="B2153" i="5"/>
  <c r="T2153" i="5" s="1"/>
  <c r="B2154" i="5"/>
  <c r="T2154" i="5" s="1"/>
  <c r="B2155" i="5"/>
  <c r="T2155" i="5" s="1"/>
  <c r="B2156" i="5"/>
  <c r="T2156" i="5" s="1"/>
  <c r="B2157" i="5"/>
  <c r="T2157" i="5"/>
  <c r="B2158" i="5"/>
  <c r="T2158" i="5"/>
  <c r="B2159" i="5"/>
  <c r="B2160" i="5"/>
  <c r="T2160" i="5" s="1"/>
  <c r="B2161" i="5"/>
  <c r="T2161" i="5" s="1"/>
  <c r="B2162" i="5"/>
  <c r="T2162" i="5" s="1"/>
  <c r="B2163" i="5"/>
  <c r="T2163" i="5" s="1"/>
  <c r="B2164" i="5"/>
  <c r="T2164" i="5" s="1"/>
  <c r="B2165" i="5"/>
  <c r="T2165" i="5" s="1"/>
  <c r="B2166" i="5"/>
  <c r="T2166" i="5"/>
  <c r="B2167" i="5"/>
  <c r="T2167" i="5" s="1"/>
  <c r="B2168" i="5"/>
  <c r="T2168" i="5" s="1"/>
  <c r="B2169" i="5"/>
  <c r="T2169" i="5" s="1"/>
  <c r="B2170" i="5"/>
  <c r="T2170" i="5" s="1"/>
  <c r="B2171" i="5"/>
  <c r="T2171" i="5" s="1"/>
  <c r="B2172" i="5"/>
  <c r="T2172" i="5" s="1"/>
  <c r="B2173" i="5"/>
  <c r="T2173" i="5" s="1"/>
  <c r="B2174" i="5"/>
  <c r="B2175" i="5"/>
  <c r="T2175" i="5" s="1"/>
  <c r="B2176" i="5"/>
  <c r="T2176" i="5" s="1"/>
  <c r="B2177" i="5"/>
  <c r="B2178" i="5"/>
  <c r="T2178" i="5" s="1"/>
  <c r="B2179" i="5"/>
  <c r="T2179" i="5" s="1"/>
  <c r="B2180" i="5"/>
  <c r="T2180" i="5" s="1"/>
  <c r="B2181" i="5"/>
  <c r="T2181" i="5"/>
  <c r="B2182" i="5"/>
  <c r="T2182" i="5" s="1"/>
  <c r="B2183" i="5"/>
  <c r="T2183" i="5" s="1"/>
  <c r="B2184" i="5"/>
  <c r="T2184" i="5"/>
  <c r="B2185" i="5"/>
  <c r="T2185" i="5" s="1"/>
  <c r="B2186" i="5"/>
  <c r="T2186" i="5" s="1"/>
  <c r="B2187" i="5"/>
  <c r="T2187" i="5" s="1"/>
  <c r="B2188" i="5"/>
  <c r="B2189" i="5"/>
  <c r="T2189" i="5" s="1"/>
  <c r="B2190" i="5"/>
  <c r="T2190" i="5"/>
  <c r="B2191" i="5"/>
  <c r="T2191" i="5" s="1"/>
  <c r="B2192" i="5"/>
  <c r="T2192" i="5" s="1"/>
  <c r="B2193" i="5"/>
  <c r="T2193" i="5" s="1"/>
  <c r="B2194" i="5"/>
  <c r="B2195" i="5"/>
  <c r="T2195" i="5" s="1"/>
  <c r="B2196" i="5"/>
  <c r="B2197" i="5"/>
  <c r="B2198" i="5"/>
  <c r="B2199" i="5"/>
  <c r="B2200" i="5"/>
  <c r="T2200" i="5" s="1"/>
  <c r="B2201" i="5"/>
  <c r="T2201" i="5" s="1"/>
  <c r="B2202" i="5"/>
  <c r="T2202" i="5" s="1"/>
  <c r="B2203" i="5"/>
  <c r="T2203" i="5" s="1"/>
  <c r="B2204" i="5"/>
  <c r="T2204" i="5" s="1"/>
  <c r="B2205" i="5"/>
  <c r="T2205" i="5"/>
  <c r="B2206" i="5"/>
  <c r="T2206" i="5"/>
  <c r="B2207" i="5"/>
  <c r="T2207" i="5" s="1"/>
  <c r="B2208" i="5"/>
  <c r="T2208" i="5"/>
  <c r="B2209" i="5"/>
  <c r="T2209" i="5" s="1"/>
  <c r="B2210" i="5"/>
  <c r="T2210" i="5" s="1"/>
  <c r="B2211" i="5"/>
  <c r="T2211" i="5" s="1"/>
  <c r="B2212" i="5"/>
  <c r="T2212" i="5" s="1"/>
  <c r="B2213" i="5"/>
  <c r="T2213" i="5" s="1"/>
  <c r="B2214" i="5"/>
  <c r="B2215" i="5"/>
  <c r="T2215" i="5" s="1"/>
  <c r="B2216" i="5"/>
  <c r="B2217" i="5"/>
  <c r="T2217" i="5" s="1"/>
  <c r="B2218" i="5"/>
  <c r="B2219" i="5"/>
  <c r="T2219" i="5" s="1"/>
  <c r="B2220" i="5"/>
  <c r="B2221" i="5"/>
  <c r="T2221" i="5" s="1"/>
  <c r="B2222" i="5"/>
  <c r="T2222" i="5" s="1"/>
  <c r="B2223" i="5"/>
  <c r="T2223" i="5" s="1"/>
  <c r="B2224" i="5"/>
  <c r="T2224" i="5" s="1"/>
  <c r="B2225" i="5"/>
  <c r="T2225" i="5" s="1"/>
  <c r="B2226" i="5"/>
  <c r="B2227" i="5"/>
  <c r="T2227" i="5" s="1"/>
  <c r="B2228" i="5"/>
  <c r="B2229" i="5"/>
  <c r="T2229" i="5"/>
  <c r="B2230" i="5"/>
  <c r="T2230" i="5" s="1"/>
  <c r="B2231" i="5"/>
  <c r="T2231" i="5" s="1"/>
  <c r="B2232" i="5"/>
  <c r="T2232" i="5"/>
  <c r="B2233" i="5"/>
  <c r="T2233" i="5" s="1"/>
  <c r="B2234" i="5"/>
  <c r="T2234" i="5" s="1"/>
  <c r="B2235" i="5"/>
  <c r="T2235" i="5" s="1"/>
  <c r="B2236" i="5"/>
  <c r="T2236" i="5" s="1"/>
  <c r="B2237" i="5"/>
  <c r="B2238" i="5"/>
  <c r="T2238" i="5"/>
  <c r="B2239" i="5"/>
  <c r="T2239" i="5" s="1"/>
  <c r="B2240" i="5"/>
  <c r="T2240" i="5" s="1"/>
  <c r="B2241" i="5"/>
  <c r="T2241" i="5" s="1"/>
  <c r="B2242" i="5"/>
  <c r="T2242" i="5" s="1"/>
  <c r="B2243" i="5"/>
  <c r="T2243" i="5" s="1"/>
  <c r="B2244" i="5"/>
  <c r="T2244" i="5" s="1"/>
  <c r="B2245" i="5"/>
  <c r="T2245" i="5" s="1"/>
  <c r="B2246" i="5"/>
  <c r="T2246" i="5" s="1"/>
  <c r="B2247" i="5"/>
  <c r="T2247" i="5"/>
  <c r="B2248" i="5"/>
  <c r="S2248" i="5" s="1"/>
  <c r="T2248" i="5"/>
  <c r="B2249" i="5"/>
  <c r="B2250" i="5"/>
  <c r="T2250" i="5" s="1"/>
  <c r="B2251" i="5"/>
  <c r="T2251" i="5" s="1"/>
  <c r="B2252" i="5"/>
  <c r="T2252" i="5" s="1"/>
  <c r="B2253" i="5"/>
  <c r="T2253" i="5"/>
  <c r="B2254" i="5"/>
  <c r="T2254" i="5" s="1"/>
  <c r="B2255" i="5"/>
  <c r="B2256" i="5"/>
  <c r="T2256" i="5"/>
  <c r="B2257" i="5"/>
  <c r="B2258" i="5"/>
  <c r="B2259" i="5"/>
  <c r="T2259" i="5" s="1"/>
  <c r="B2260" i="5"/>
  <c r="T2260" i="5" s="1"/>
  <c r="B2261" i="5"/>
  <c r="T2261" i="5" s="1"/>
  <c r="B2262" i="5"/>
  <c r="T2262" i="5" s="1"/>
  <c r="B2263" i="5"/>
  <c r="T2263" i="5" s="1"/>
  <c r="B2264" i="5"/>
  <c r="T2264" i="5" s="1"/>
  <c r="B2265" i="5"/>
  <c r="T2265" i="5"/>
  <c r="B2266" i="5"/>
  <c r="T2266" i="5" s="1"/>
  <c r="B2267" i="5"/>
  <c r="T2267" i="5" s="1"/>
  <c r="B2268" i="5"/>
  <c r="T2268" i="5" s="1"/>
  <c r="B2269" i="5"/>
  <c r="B2270" i="5"/>
  <c r="T2270" i="5" s="1"/>
  <c r="B2271" i="5"/>
  <c r="T2271" i="5"/>
  <c r="B2272" i="5"/>
  <c r="T2272" i="5"/>
  <c r="B2273" i="5"/>
  <c r="T2273" i="5" s="1"/>
  <c r="B2274" i="5"/>
  <c r="T2274" i="5" s="1"/>
  <c r="B2275" i="5"/>
  <c r="T2275" i="5" s="1"/>
  <c r="B2276" i="5"/>
  <c r="T2276" i="5" s="1"/>
  <c r="B2277" i="5"/>
  <c r="T2277" i="5"/>
  <c r="B2278" i="5"/>
  <c r="B2279" i="5"/>
  <c r="T2279" i="5" s="1"/>
  <c r="B2280" i="5"/>
  <c r="T2280" i="5" s="1"/>
  <c r="B2281" i="5"/>
  <c r="T2281" i="5" s="1"/>
  <c r="B2282" i="5"/>
  <c r="T2282" i="5" s="1"/>
  <c r="B2283" i="5"/>
  <c r="T2283" i="5" s="1"/>
  <c r="B2284" i="5"/>
  <c r="T2284" i="5" s="1"/>
  <c r="B2285" i="5"/>
  <c r="T2285" i="5" s="1"/>
  <c r="B2286" i="5"/>
  <c r="B2287" i="5"/>
  <c r="B2288" i="5"/>
  <c r="T2288" i="5" s="1"/>
  <c r="B2289" i="5"/>
  <c r="T2289" i="5"/>
  <c r="B2290" i="5"/>
  <c r="T2290" i="5" s="1"/>
  <c r="B2291" i="5"/>
  <c r="T2291" i="5" s="1"/>
  <c r="B2292" i="5"/>
  <c r="T2292" i="5" s="1"/>
  <c r="B2293" i="5"/>
  <c r="T2293" i="5" s="1"/>
  <c r="B2294" i="5"/>
  <c r="T2294" i="5" s="1"/>
  <c r="B2295" i="5"/>
  <c r="T2295" i="5"/>
  <c r="B2296" i="5"/>
  <c r="T2296" i="5"/>
  <c r="B2297" i="5"/>
  <c r="T2297" i="5" s="1"/>
  <c r="B2298" i="5"/>
  <c r="T2298" i="5" s="1"/>
  <c r="B2299" i="5"/>
  <c r="T2299" i="5" s="1"/>
  <c r="B2300" i="5"/>
  <c r="T2300" i="5" s="1"/>
  <c r="B2301" i="5"/>
  <c r="T2301" i="5"/>
  <c r="B2302" i="5"/>
  <c r="T2302" i="5" s="1"/>
  <c r="B2303" i="5"/>
  <c r="T2303" i="5" s="1"/>
  <c r="B2304" i="5"/>
  <c r="T2304" i="5" s="1"/>
  <c r="B2305" i="5"/>
  <c r="T2305" i="5" s="1"/>
  <c r="B2306" i="5"/>
  <c r="T2306" i="5" s="1"/>
  <c r="B2307" i="5"/>
  <c r="T2307" i="5" s="1"/>
  <c r="B2308" i="5"/>
  <c r="B2309" i="5"/>
  <c r="T2309" i="5" s="1"/>
  <c r="B2310" i="5"/>
  <c r="B2311" i="5"/>
  <c r="T2311" i="5" s="1"/>
  <c r="B2312" i="5"/>
  <c r="T2312" i="5" s="1"/>
  <c r="B2313" i="5"/>
  <c r="T2313" i="5"/>
  <c r="B2314" i="5"/>
  <c r="T2314" i="5" s="1"/>
  <c r="B2315" i="5"/>
  <c r="T2315" i="5" s="1"/>
  <c r="B2316" i="5"/>
  <c r="T2316" i="5" s="1"/>
  <c r="B2317" i="5"/>
  <c r="T2317" i="5" s="1"/>
  <c r="B2318" i="5"/>
  <c r="B2319" i="5"/>
  <c r="B2320" i="5"/>
  <c r="T2320" i="5" s="1"/>
  <c r="B2321" i="5"/>
  <c r="T2321" i="5" s="1"/>
  <c r="B2322" i="5"/>
  <c r="S2322" i="5" s="1"/>
  <c r="B2323" i="5"/>
  <c r="T2323" i="5" s="1"/>
  <c r="B2324" i="5"/>
  <c r="T2324" i="5" s="1"/>
  <c r="B2325" i="5"/>
  <c r="T2325" i="5" s="1"/>
  <c r="B2326" i="5"/>
  <c r="T2326" i="5" s="1"/>
  <c r="B2327" i="5"/>
  <c r="B2328" i="5"/>
  <c r="T2328" i="5" s="1"/>
  <c r="B2329" i="5"/>
  <c r="T2329" i="5" s="1"/>
  <c r="B2330" i="5"/>
  <c r="T2330" i="5"/>
  <c r="B2331" i="5"/>
  <c r="T2331" i="5" s="1"/>
  <c r="B2332" i="5"/>
  <c r="B2333" i="5"/>
  <c r="T2333" i="5" s="1"/>
  <c r="B2334" i="5"/>
  <c r="T2334" i="5"/>
  <c r="B2335" i="5"/>
  <c r="T2335" i="5" s="1"/>
  <c r="B2336" i="5"/>
  <c r="B2337" i="5"/>
  <c r="B2338" i="5"/>
  <c r="T2338" i="5"/>
  <c r="B2339" i="5"/>
  <c r="T2339" i="5" s="1"/>
  <c r="B2340" i="5"/>
  <c r="T2340" i="5"/>
  <c r="B2341" i="5"/>
  <c r="T2341" i="5" s="1"/>
  <c r="B2342" i="5"/>
  <c r="T2342" i="5" s="1"/>
  <c r="B2343" i="5"/>
  <c r="T2343" i="5" s="1"/>
  <c r="B2344" i="5"/>
  <c r="T2344" i="5" s="1"/>
  <c r="B2345" i="5"/>
  <c r="T2345" i="5" s="1"/>
  <c r="B2346" i="5"/>
  <c r="T2346" i="5" s="1"/>
  <c r="B2347" i="5"/>
  <c r="T2347" i="5" s="1"/>
  <c r="B2348" i="5"/>
  <c r="T2348" i="5" s="1"/>
  <c r="B2349" i="5"/>
  <c r="T2349" i="5" s="1"/>
  <c r="B2350" i="5"/>
  <c r="B2351" i="5"/>
  <c r="B2352" i="5"/>
  <c r="T2352" i="5" s="1"/>
  <c r="B2353" i="5"/>
  <c r="B2354" i="5"/>
  <c r="T2354" i="5"/>
  <c r="B2355" i="5"/>
  <c r="T2355" i="5"/>
  <c r="B2356" i="5"/>
  <c r="T2356" i="5" s="1"/>
  <c r="B2357" i="5"/>
  <c r="T2357" i="5" s="1"/>
  <c r="B2358" i="5"/>
  <c r="T2358" i="5" s="1"/>
  <c r="B2359" i="5"/>
  <c r="T2359" i="5"/>
  <c r="B2360" i="5"/>
  <c r="T2360" i="5" s="1"/>
  <c r="B2361" i="5"/>
  <c r="B2362" i="5"/>
  <c r="B2363" i="5"/>
  <c r="T2363" i="5" s="1"/>
  <c r="B2364" i="5"/>
  <c r="T2364" i="5" s="1"/>
  <c r="B2365" i="5"/>
  <c r="T2365" i="5" s="1"/>
  <c r="B2366" i="5"/>
  <c r="T2366" i="5" s="1"/>
  <c r="B2367" i="5"/>
  <c r="T2367" i="5" s="1"/>
  <c r="B2368" i="5"/>
  <c r="B2369" i="5"/>
  <c r="T2369" i="5" s="1"/>
  <c r="B2370" i="5"/>
  <c r="T2370" i="5" s="1"/>
  <c r="B2371" i="5"/>
  <c r="T2371" i="5"/>
  <c r="B2372" i="5"/>
  <c r="T2372" i="5" s="1"/>
  <c r="B2373" i="5"/>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B2386" i="5"/>
  <c r="T2386" i="5" s="1"/>
  <c r="B2387" i="5"/>
  <c r="T2387" i="5" s="1"/>
  <c r="B2388" i="5"/>
  <c r="T2388" i="5" s="1"/>
  <c r="B2389" i="5"/>
  <c r="T2389" i="5" s="1"/>
  <c r="B2390" i="5"/>
  <c r="T2390" i="5" s="1"/>
  <c r="B2391" i="5"/>
  <c r="T2391" i="5" s="1"/>
  <c r="B2392" i="5"/>
  <c r="T2392" i="5" s="1"/>
  <c r="B2393" i="5"/>
  <c r="B2394" i="5"/>
  <c r="T2394" i="5" s="1"/>
  <c r="B2395" i="5"/>
  <c r="T2395" i="5" s="1"/>
  <c r="B2396" i="5"/>
  <c r="B2397" i="5"/>
  <c r="B2398" i="5"/>
  <c r="T2398" i="5" s="1"/>
  <c r="B2399" i="5"/>
  <c r="T2399" i="5" s="1"/>
  <c r="B2400" i="5"/>
  <c r="T2400" i="5" s="1"/>
  <c r="B2401" i="5"/>
  <c r="T2401" i="5" s="1"/>
  <c r="B2402" i="5"/>
  <c r="T2402" i="5" s="1"/>
  <c r="B2403" i="5"/>
  <c r="T2403" i="5" s="1"/>
  <c r="B2404" i="5"/>
  <c r="B2405" i="5"/>
  <c r="T2405" i="5" s="1"/>
  <c r="B2406" i="5"/>
  <c r="B2407" i="5"/>
  <c r="B2408" i="5"/>
  <c r="T2408" i="5" s="1"/>
  <c r="B2409" i="5"/>
  <c r="B2410" i="5"/>
  <c r="T2410" i="5" s="1"/>
  <c r="B2411" i="5"/>
  <c r="T2411" i="5" s="1"/>
  <c r="B2412" i="5"/>
  <c r="T2412" i="5" s="1"/>
  <c r="B2413" i="5"/>
  <c r="B2414" i="5"/>
  <c r="B2415" i="5"/>
  <c r="T2415" i="5" s="1"/>
  <c r="B2416" i="5"/>
  <c r="B2417" i="5"/>
  <c r="B2418" i="5"/>
  <c r="T2418" i="5" s="1"/>
  <c r="B2419" i="5"/>
  <c r="T2419" i="5" s="1"/>
  <c r="B2420" i="5"/>
  <c r="T2420" i="5" s="1"/>
  <c r="B2421" i="5"/>
  <c r="T2421" i="5" s="1"/>
  <c r="B2422" i="5"/>
  <c r="B2423" i="5"/>
  <c r="T2423" i="5" s="1"/>
  <c r="B2424" i="5"/>
  <c r="T2424" i="5" s="1"/>
  <c r="B2425" i="5"/>
  <c r="T2425" i="5" s="1"/>
  <c r="B2426" i="5"/>
  <c r="B2427" i="5"/>
  <c r="S2427" i="5" s="1"/>
  <c r="T2427" i="5"/>
  <c r="B2428" i="5"/>
  <c r="B2429" i="5"/>
  <c r="T2429" i="5" s="1"/>
  <c r="B2430" i="5"/>
  <c r="T2430" i="5" s="1"/>
  <c r="B2431" i="5"/>
  <c r="S2431" i="5" s="1"/>
  <c r="B2432" i="5"/>
  <c r="T2432" i="5" s="1"/>
  <c r="B2433" i="5"/>
  <c r="T2433" i="5"/>
  <c r="B2434" i="5"/>
  <c r="B2435" i="5"/>
  <c r="T2435" i="5" s="1"/>
  <c r="B2436" i="5"/>
  <c r="T2436" i="5" s="1"/>
  <c r="B2437" i="5"/>
  <c r="T2437" i="5"/>
  <c r="B2438" i="5"/>
  <c r="B2439" i="5"/>
  <c r="T2439" i="5" s="1"/>
  <c r="B2440" i="5"/>
  <c r="T2440" i="5" s="1"/>
  <c r="B2441" i="5"/>
  <c r="T2441" i="5" s="1"/>
  <c r="B2442" i="5"/>
  <c r="T2442" i="5" s="1"/>
  <c r="B2443" i="5"/>
  <c r="T2443" i="5"/>
  <c r="B2444" i="5"/>
  <c r="T2444" i="5" s="1"/>
  <c r="B2445" i="5"/>
  <c r="T2445" i="5" s="1"/>
  <c r="B2446" i="5"/>
  <c r="B2447" i="5"/>
  <c r="B2448" i="5"/>
  <c r="B2449" i="5"/>
  <c r="T2449" i="5" s="1"/>
  <c r="B2450" i="5"/>
  <c r="T2450" i="5" s="1"/>
  <c r="B2451" i="5"/>
  <c r="B2452" i="5"/>
  <c r="T2452" i="5" s="1"/>
  <c r="B2453" i="5"/>
  <c r="T2453" i="5" s="1"/>
  <c r="B2454" i="5"/>
  <c r="T2454" i="5" s="1"/>
  <c r="B2455" i="5"/>
  <c r="T2455" i="5" s="1"/>
  <c r="B2456" i="5"/>
  <c r="T2456" i="5" s="1"/>
  <c r="B2457" i="5"/>
  <c r="S2457" i="5" s="1"/>
  <c r="T2457" i="5"/>
  <c r="B2458" i="5"/>
  <c r="T2458" i="5" s="1"/>
  <c r="B2459" i="5"/>
  <c r="B2460" i="5"/>
  <c r="T2460" i="5" s="1"/>
  <c r="B2461" i="5"/>
  <c r="T2461" i="5" s="1"/>
  <c r="B2462" i="5"/>
  <c r="T2462" i="5" s="1"/>
  <c r="B2463" i="5"/>
  <c r="T2463" i="5"/>
  <c r="B2464" i="5"/>
  <c r="T2464" i="5" s="1"/>
  <c r="B2465" i="5"/>
  <c r="B2466" i="5"/>
  <c r="T2466" i="5" s="1"/>
  <c r="B2467" i="5"/>
  <c r="T2467" i="5" s="1"/>
  <c r="B2468" i="5"/>
  <c r="B2469" i="5"/>
  <c r="T2469" i="5" s="1"/>
  <c r="B2470" i="5"/>
  <c r="B2471" i="5"/>
  <c r="T2471" i="5" s="1"/>
  <c r="B2472" i="5"/>
  <c r="T2472" i="5"/>
  <c r="B2473" i="5"/>
  <c r="T2473" i="5" s="1"/>
  <c r="B2474" i="5"/>
  <c r="T2474" i="5"/>
  <c r="B2475" i="5"/>
  <c r="T2475" i="5" s="1"/>
  <c r="B2476" i="5"/>
  <c r="T2476" i="5"/>
  <c r="B2477" i="5"/>
  <c r="T2477" i="5" s="1"/>
  <c r="B2478" i="5"/>
  <c r="T2478" i="5"/>
  <c r="B2479" i="5"/>
  <c r="T2479" i="5" s="1"/>
  <c r="B2480" i="5"/>
  <c r="T2480" i="5" s="1"/>
  <c r="B2481" i="5"/>
  <c r="T2481" i="5"/>
  <c r="B2482" i="5"/>
  <c r="T2482" i="5" s="1"/>
  <c r="B2483" i="5"/>
  <c r="T2483" i="5" s="1"/>
  <c r="B2484" i="5"/>
  <c r="B2485" i="5"/>
  <c r="T2485" i="5"/>
  <c r="B2486" i="5"/>
  <c r="T2486" i="5" s="1"/>
  <c r="B2487" i="5"/>
  <c r="T2487" i="5" s="1"/>
  <c r="B2488" i="5"/>
  <c r="T2488" i="5" s="1"/>
  <c r="B2489" i="5"/>
  <c r="T2489" i="5" s="1"/>
  <c r="B2490" i="5"/>
  <c r="T2490" i="5" s="1"/>
  <c r="B2491" i="5"/>
  <c r="T2491" i="5" s="1"/>
  <c r="B2492" i="5"/>
  <c r="T2492" i="5"/>
  <c r="B2493" i="5"/>
  <c r="T2493" i="5" s="1"/>
  <c r="B2494" i="5"/>
  <c r="T2494" i="5" s="1"/>
  <c r="B2495" i="5"/>
  <c r="T2495" i="5" s="1"/>
  <c r="B2496" i="5"/>
  <c r="T2496" i="5" s="1"/>
  <c r="B2497" i="5"/>
  <c r="T2497" i="5" s="1"/>
  <c r="B2498" i="5"/>
  <c r="T2498" i="5" s="1"/>
  <c r="B2499" i="5"/>
  <c r="B2500" i="5"/>
  <c r="T2500" i="5"/>
  <c r="B2501" i="5"/>
  <c r="T2501" i="5" s="1"/>
  <c r="B2502" i="5"/>
  <c r="T2502" i="5"/>
  <c r="B2503" i="5"/>
  <c r="T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31" i="5"/>
  <c r="C232" i="5"/>
  <c r="C233" i="5"/>
  <c r="C235" i="5"/>
  <c r="V235" i="5" s="1"/>
  <c r="C236" i="5"/>
  <c r="C237" i="5"/>
  <c r="C238" i="5"/>
  <c r="C239" i="5"/>
  <c r="C240" i="5"/>
  <c r="C241" i="5"/>
  <c r="V241" i="5" s="1"/>
  <c r="E241" i="5" s="1"/>
  <c r="X241" i="5" s="1"/>
  <c r="C242" i="5"/>
  <c r="C243" i="5"/>
  <c r="C244" i="5"/>
  <c r="C245" i="5"/>
  <c r="C246" i="5"/>
  <c r="C247" i="5"/>
  <c r="C248" i="5"/>
  <c r="V248" i="5" s="1"/>
  <c r="E248" i="5" s="1"/>
  <c r="X248" i="5" s="1"/>
  <c r="C249" i="5"/>
  <c r="AB249" i="5" s="1"/>
  <c r="C250" i="5"/>
  <c r="V250" i="5" s="1"/>
  <c r="C251" i="5"/>
  <c r="C252" i="5"/>
  <c r="C253" i="5"/>
  <c r="V253" i="5" s="1"/>
  <c r="E253" i="5" s="1"/>
  <c r="X253" i="5" s="1"/>
  <c r="C254" i="5"/>
  <c r="C255" i="5"/>
  <c r="C256" i="5"/>
  <c r="C257" i="5"/>
  <c r="V257" i="5" s="1"/>
  <c r="E257" i="5" s="1"/>
  <c r="X257" i="5" s="1"/>
  <c r="C258" i="5"/>
  <c r="C259" i="5"/>
  <c r="C260" i="5"/>
  <c r="C261" i="5"/>
  <c r="C262" i="5"/>
  <c r="C263" i="5"/>
  <c r="V263" i="5" s="1"/>
  <c r="C264" i="5"/>
  <c r="C265" i="5"/>
  <c r="C266" i="5"/>
  <c r="C267" i="5"/>
  <c r="C268" i="5"/>
  <c r="C269" i="5"/>
  <c r="C270" i="5"/>
  <c r="V270" i="5" s="1"/>
  <c r="C271" i="5"/>
  <c r="V271" i="5" s="1"/>
  <c r="E271" i="5" s="1"/>
  <c r="X271" i="5" s="1"/>
  <c r="C272" i="5"/>
  <c r="V272" i="5" s="1"/>
  <c r="E272" i="5" s="1"/>
  <c r="X272" i="5" s="1"/>
  <c r="C273" i="5"/>
  <c r="C274" i="5"/>
  <c r="C275" i="5"/>
  <c r="C276" i="5"/>
  <c r="C277" i="5"/>
  <c r="V277" i="5" s="1"/>
  <c r="E277" i="5" s="1"/>
  <c r="X277" i="5" s="1"/>
  <c r="C278" i="5"/>
  <c r="V278" i="5" s="1"/>
  <c r="E278" i="5" s="1"/>
  <c r="X278" i="5" s="1"/>
  <c r="C279" i="5"/>
  <c r="C280" i="5"/>
  <c r="C281" i="5"/>
  <c r="C282" i="5"/>
  <c r="C283" i="5"/>
  <c r="C284" i="5"/>
  <c r="C285" i="5"/>
  <c r="C286" i="5"/>
  <c r="C287" i="5"/>
  <c r="C288" i="5"/>
  <c r="C289" i="5"/>
  <c r="V289" i="5" s="1"/>
  <c r="E289" i="5" s="1"/>
  <c r="X289" i="5" s="1"/>
  <c r="C290" i="5"/>
  <c r="V290" i="5" s="1"/>
  <c r="E290" i="5" s="1"/>
  <c r="X290" i="5" s="1"/>
  <c r="C291" i="5"/>
  <c r="C292" i="5"/>
  <c r="C293" i="5"/>
  <c r="V293" i="5" s="1"/>
  <c r="E293" i="5" s="1"/>
  <c r="X293" i="5" s="1"/>
  <c r="C294" i="5"/>
  <c r="C295" i="5"/>
  <c r="C296" i="5"/>
  <c r="C297" i="5"/>
  <c r="C298" i="5"/>
  <c r="C299" i="5"/>
  <c r="C300" i="5"/>
  <c r="C301" i="5"/>
  <c r="C302" i="5"/>
  <c r="C303" i="5"/>
  <c r="C304" i="5"/>
  <c r="C305" i="5"/>
  <c r="V305" i="5" s="1"/>
  <c r="E305" i="5" s="1"/>
  <c r="X305" i="5" s="1"/>
  <c r="C306" i="5"/>
  <c r="V306" i="5" s="1"/>
  <c r="C307" i="5"/>
  <c r="C308" i="5"/>
  <c r="V308" i="5" s="1"/>
  <c r="E308" i="5" s="1"/>
  <c r="X308" i="5" s="1"/>
  <c r="C309" i="5"/>
  <c r="C310" i="5"/>
  <c r="C311" i="5"/>
  <c r="C312" i="5"/>
  <c r="C313" i="5"/>
  <c r="C314" i="5"/>
  <c r="V314" i="5" s="1"/>
  <c r="C315" i="5"/>
  <c r="C316" i="5"/>
  <c r="C317" i="5"/>
  <c r="V317" i="5" s="1"/>
  <c r="E317" i="5" s="1"/>
  <c r="X317" i="5" s="1"/>
  <c r="C318" i="5"/>
  <c r="V318" i="5" s="1"/>
  <c r="E318" i="5" s="1"/>
  <c r="X318" i="5" s="1"/>
  <c r="C319" i="5"/>
  <c r="V319" i="5" s="1"/>
  <c r="C320" i="5"/>
  <c r="C321" i="5"/>
  <c r="C322" i="5"/>
  <c r="V322" i="5" s="1"/>
  <c r="C323" i="5"/>
  <c r="C324" i="5"/>
  <c r="C325" i="5"/>
  <c r="C326" i="5"/>
  <c r="C327" i="5"/>
  <c r="C328" i="5"/>
  <c r="C329" i="5"/>
  <c r="V329" i="5" s="1"/>
  <c r="E329" i="5" s="1"/>
  <c r="X329" i="5" s="1"/>
  <c r="C330" i="5"/>
  <c r="V330" i="5" s="1"/>
  <c r="E330" i="5" s="1"/>
  <c r="X330" i="5" s="1"/>
  <c r="C331" i="5"/>
  <c r="V331" i="5" s="1"/>
  <c r="C332" i="5"/>
  <c r="C333" i="5"/>
  <c r="C334" i="5"/>
  <c r="C335" i="5"/>
  <c r="V335" i="5" s="1"/>
  <c r="C336" i="5"/>
  <c r="C337" i="5"/>
  <c r="V337" i="5" s="1"/>
  <c r="E337" i="5" s="1"/>
  <c r="X337" i="5" s="1"/>
  <c r="C338" i="5"/>
  <c r="C339" i="5"/>
  <c r="C340" i="5"/>
  <c r="V340" i="5" s="1"/>
  <c r="I340" i="5" s="1"/>
  <c r="C341" i="5"/>
  <c r="V341" i="5" s="1"/>
  <c r="E341" i="5" s="1"/>
  <c r="X341" i="5" s="1"/>
  <c r="C342" i="5"/>
  <c r="V342" i="5" s="1"/>
  <c r="C343" i="5"/>
  <c r="C344" i="5"/>
  <c r="C345" i="5"/>
  <c r="C346" i="5"/>
  <c r="C347" i="5"/>
  <c r="C348" i="5"/>
  <c r="C349" i="5"/>
  <c r="C350" i="5"/>
  <c r="C351" i="5"/>
  <c r="C352" i="5"/>
  <c r="C353" i="5"/>
  <c r="V353" i="5" s="1"/>
  <c r="E353" i="5" s="1"/>
  <c r="X353" i="5" s="1"/>
  <c r="C354" i="5"/>
  <c r="C355" i="5"/>
  <c r="C356" i="5"/>
  <c r="V356" i="5" s="1"/>
  <c r="C357" i="5"/>
  <c r="C358" i="5"/>
  <c r="C359" i="5"/>
  <c r="C360" i="5"/>
  <c r="C361" i="5"/>
  <c r="V361" i="5" s="1"/>
  <c r="E361" i="5" s="1"/>
  <c r="X361" i="5" s="1"/>
  <c r="C362" i="5"/>
  <c r="V362" i="5" s="1"/>
  <c r="E362" i="5" s="1"/>
  <c r="X362" i="5" s="1"/>
  <c r="C363" i="5"/>
  <c r="C364" i="5"/>
  <c r="C365" i="5"/>
  <c r="V365" i="5" s="1"/>
  <c r="C366" i="5"/>
  <c r="V366" i="5" s="1"/>
  <c r="C367" i="5"/>
  <c r="V367" i="5" s="1"/>
  <c r="C368" i="5"/>
  <c r="C369" i="5"/>
  <c r="C370" i="5"/>
  <c r="C371" i="5"/>
  <c r="C372" i="5"/>
  <c r="C373" i="5"/>
  <c r="V373" i="5" s="1"/>
  <c r="C374" i="5"/>
  <c r="C375" i="5"/>
  <c r="C376" i="5"/>
  <c r="C377" i="5"/>
  <c r="V377" i="5" s="1"/>
  <c r="I377" i="5" s="1"/>
  <c r="C378" i="5"/>
  <c r="V378" i="5" s="1"/>
  <c r="C379" i="5"/>
  <c r="C380" i="5"/>
  <c r="V380" i="5" s="1"/>
  <c r="C381" i="5"/>
  <c r="V381" i="5" s="1"/>
  <c r="C382" i="5"/>
  <c r="C383" i="5"/>
  <c r="C384" i="5"/>
  <c r="C385" i="5"/>
  <c r="V385" i="5" s="1"/>
  <c r="E385" i="5" s="1"/>
  <c r="X385" i="5" s="1"/>
  <c r="C386" i="5"/>
  <c r="C387" i="5"/>
  <c r="C388" i="5"/>
  <c r="C389" i="5"/>
  <c r="V389" i="5" s="1"/>
  <c r="E389" i="5" s="1"/>
  <c r="X389" i="5" s="1"/>
  <c r="C390" i="5"/>
  <c r="C391" i="5"/>
  <c r="V391" i="5" s="1"/>
  <c r="C392" i="5"/>
  <c r="C393" i="5"/>
  <c r="C394" i="5"/>
  <c r="C395" i="5"/>
  <c r="C396" i="5"/>
  <c r="C397" i="5"/>
  <c r="C398" i="5"/>
  <c r="V398" i="5" s="1"/>
  <c r="E398" i="5" s="1"/>
  <c r="X398" i="5" s="1"/>
  <c r="C399" i="5"/>
  <c r="C400" i="5"/>
  <c r="C401" i="5"/>
  <c r="V401" i="5" s="1"/>
  <c r="E401" i="5" s="1"/>
  <c r="X401" i="5" s="1"/>
  <c r="C402" i="5"/>
  <c r="V402" i="5" s="1"/>
  <c r="C403" i="5"/>
  <c r="V403" i="5" s="1"/>
  <c r="C404" i="5"/>
  <c r="V404" i="5" s="1"/>
  <c r="C405" i="5"/>
  <c r="C406" i="5"/>
  <c r="C407" i="5"/>
  <c r="C408" i="5"/>
  <c r="C409" i="5"/>
  <c r="V409" i="5" s="1"/>
  <c r="C410" i="5"/>
  <c r="C411" i="5"/>
  <c r="C412" i="5"/>
  <c r="C413" i="5"/>
  <c r="V413" i="5" s="1"/>
  <c r="E413" i="5" s="1"/>
  <c r="X413" i="5" s="1"/>
  <c r="C414" i="5"/>
  <c r="V414" i="5" s="1"/>
  <c r="E414" i="5" s="1"/>
  <c r="X414" i="5" s="1"/>
  <c r="C415" i="5"/>
  <c r="C416" i="5"/>
  <c r="C417" i="5"/>
  <c r="AB417" i="5" s="1"/>
  <c r="C418" i="5"/>
  <c r="C419" i="5"/>
  <c r="C420" i="5"/>
  <c r="C421" i="5"/>
  <c r="V421" i="5" s="1"/>
  <c r="C422" i="5"/>
  <c r="C423" i="5"/>
  <c r="C424" i="5"/>
  <c r="C425" i="5"/>
  <c r="V425" i="5" s="1"/>
  <c r="E425" i="5" s="1"/>
  <c r="X425" i="5" s="1"/>
  <c r="C426" i="5"/>
  <c r="C427" i="5"/>
  <c r="V427" i="5" s="1"/>
  <c r="E427" i="5" s="1"/>
  <c r="X427" i="5" s="1"/>
  <c r="C428" i="5"/>
  <c r="V428" i="5" s="1"/>
  <c r="C429" i="5"/>
  <c r="C430" i="5"/>
  <c r="V430" i="5" s="1"/>
  <c r="C431" i="5"/>
  <c r="C432" i="5"/>
  <c r="C433" i="5"/>
  <c r="C434" i="5"/>
  <c r="C435" i="5"/>
  <c r="C436" i="5"/>
  <c r="C437" i="5"/>
  <c r="V437" i="5" s="1"/>
  <c r="C438" i="5"/>
  <c r="C439" i="5"/>
  <c r="C440" i="5"/>
  <c r="V440" i="5" s="1"/>
  <c r="E440" i="5" s="1"/>
  <c r="X440" i="5" s="1"/>
  <c r="C441" i="5"/>
  <c r="C442" i="5"/>
  <c r="C443" i="5"/>
  <c r="C444" i="5"/>
  <c r="C445" i="5"/>
  <c r="V445" i="5" s="1"/>
  <c r="C446" i="5"/>
  <c r="C447" i="5"/>
  <c r="V447" i="5" s="1"/>
  <c r="C448" i="5"/>
  <c r="C449" i="5"/>
  <c r="V449" i="5" s="1"/>
  <c r="E449" i="5" s="1"/>
  <c r="X449" i="5" s="1"/>
  <c r="C450" i="5"/>
  <c r="V450" i="5" s="1"/>
  <c r="E450" i="5" s="1"/>
  <c r="X450" i="5" s="1"/>
  <c r="C451" i="5"/>
  <c r="V451" i="5" s="1"/>
  <c r="R451" i="5" s="1"/>
  <c r="C452" i="5"/>
  <c r="C453" i="5"/>
  <c r="C454" i="5"/>
  <c r="C455" i="5"/>
  <c r="C456" i="5"/>
  <c r="C457" i="5"/>
  <c r="C458" i="5"/>
  <c r="C459" i="5"/>
  <c r="V459" i="5" s="1"/>
  <c r="E459" i="5" s="1"/>
  <c r="X459" i="5" s="1"/>
  <c r="C460" i="5"/>
  <c r="C461" i="5"/>
  <c r="V461" i="5" s="1"/>
  <c r="C462" i="5"/>
  <c r="V462" i="5" s="1"/>
  <c r="C463" i="5"/>
  <c r="V463" i="5" s="1"/>
  <c r="E463" i="5" s="1"/>
  <c r="X463" i="5" s="1"/>
  <c r="C464" i="5"/>
  <c r="V464" i="5" s="1"/>
  <c r="E464" i="5" s="1"/>
  <c r="X464" i="5" s="1"/>
  <c r="C465" i="5"/>
  <c r="C466" i="5"/>
  <c r="C467" i="5"/>
  <c r="C468" i="5"/>
  <c r="C469" i="5"/>
  <c r="V469" i="5" s="1"/>
  <c r="E469" i="5" s="1"/>
  <c r="X469" i="5" s="1"/>
  <c r="C470" i="5"/>
  <c r="C471" i="5"/>
  <c r="C472" i="5"/>
  <c r="V472" i="5" s="1"/>
  <c r="C473" i="5"/>
  <c r="V473" i="5" s="1"/>
  <c r="E473" i="5" s="1"/>
  <c r="X473" i="5" s="1"/>
  <c r="C474" i="5"/>
  <c r="C475" i="5"/>
  <c r="C476" i="5"/>
  <c r="V476" i="5" s="1"/>
  <c r="C477" i="5"/>
  <c r="C478" i="5"/>
  <c r="C479" i="5"/>
  <c r="C480" i="5"/>
  <c r="C481" i="5"/>
  <c r="C482" i="5"/>
  <c r="C483" i="5"/>
  <c r="C484" i="5"/>
  <c r="C485" i="5"/>
  <c r="V485" i="5" s="1"/>
  <c r="E485" i="5" s="1"/>
  <c r="X485" i="5" s="1"/>
  <c r="C486" i="5"/>
  <c r="V486" i="5" s="1"/>
  <c r="E486" i="5" s="1"/>
  <c r="X486" i="5" s="1"/>
  <c r="C487" i="5"/>
  <c r="V487" i="5" s="1"/>
  <c r="E487" i="5" s="1"/>
  <c r="X487" i="5" s="1"/>
  <c r="C488" i="5"/>
  <c r="C489" i="5"/>
  <c r="C490" i="5"/>
  <c r="C491" i="5"/>
  <c r="C492" i="5"/>
  <c r="C493" i="5"/>
  <c r="V493" i="5" s="1"/>
  <c r="E493" i="5" s="1"/>
  <c r="X493" i="5" s="1"/>
  <c r="C494" i="5"/>
  <c r="C495" i="5"/>
  <c r="V495" i="5" s="1"/>
  <c r="C496" i="5"/>
  <c r="C497" i="5"/>
  <c r="V497" i="5" s="1"/>
  <c r="E497" i="5" s="1"/>
  <c r="X497" i="5" s="1"/>
  <c r="C498" i="5"/>
  <c r="C499" i="5"/>
  <c r="C500" i="5"/>
  <c r="C501" i="5"/>
  <c r="C502" i="5"/>
  <c r="C503" i="5"/>
  <c r="C504" i="5"/>
  <c r="C505" i="5"/>
  <c r="C506" i="5"/>
  <c r="C507" i="5"/>
  <c r="C508" i="5"/>
  <c r="C509" i="5"/>
  <c r="V509" i="5" s="1"/>
  <c r="F509" i="5" s="1"/>
  <c r="C510" i="5"/>
  <c r="C511" i="5"/>
  <c r="V511" i="5" s="1"/>
  <c r="C512" i="5"/>
  <c r="C513" i="5"/>
  <c r="C514" i="5"/>
  <c r="C515" i="5"/>
  <c r="C516" i="5"/>
  <c r="C517" i="5"/>
  <c r="V517" i="5" s="1"/>
  <c r="E517" i="5" s="1"/>
  <c r="X517" i="5" s="1"/>
  <c r="C518" i="5"/>
  <c r="V518" i="5" s="1"/>
  <c r="E518" i="5" s="1"/>
  <c r="X518" i="5" s="1"/>
  <c r="C519" i="5"/>
  <c r="C520" i="5"/>
  <c r="C521" i="5"/>
  <c r="V521" i="5" s="1"/>
  <c r="E521" i="5" s="1"/>
  <c r="X521" i="5" s="1"/>
  <c r="C522" i="5"/>
  <c r="C523" i="5"/>
  <c r="C524" i="5"/>
  <c r="V524" i="5" s="1"/>
  <c r="E524" i="5" s="1"/>
  <c r="X524" i="5" s="1"/>
  <c r="C525" i="5"/>
  <c r="C526" i="5"/>
  <c r="V526" i="5" s="1"/>
  <c r="C527" i="5"/>
  <c r="C528" i="5"/>
  <c r="C529" i="5"/>
  <c r="C530" i="5"/>
  <c r="C531" i="5"/>
  <c r="V531" i="5" s="1"/>
  <c r="C532" i="5"/>
  <c r="C533" i="5"/>
  <c r="C534" i="5"/>
  <c r="AB534" i="5" s="1"/>
  <c r="C535" i="5"/>
  <c r="C536" i="5"/>
  <c r="V536" i="5" s="1"/>
  <c r="E536" i="5" s="1"/>
  <c r="X536" i="5" s="1"/>
  <c r="C537" i="5"/>
  <c r="AB537" i="5" s="1"/>
  <c r="C538" i="5"/>
  <c r="C539" i="5"/>
  <c r="C540" i="5"/>
  <c r="C541" i="5"/>
  <c r="C542" i="5"/>
  <c r="C543" i="5"/>
  <c r="C544" i="5"/>
  <c r="C545" i="5"/>
  <c r="V545" i="5" s="1"/>
  <c r="E545" i="5" s="1"/>
  <c r="X545" i="5" s="1"/>
  <c r="C546" i="5"/>
  <c r="V546" i="5" s="1"/>
  <c r="C547" i="5"/>
  <c r="C548" i="5"/>
  <c r="C549" i="5"/>
  <c r="C550" i="5"/>
  <c r="V550" i="5" s="1"/>
  <c r="C551" i="5"/>
  <c r="C552" i="5"/>
  <c r="C553" i="5"/>
  <c r="C554" i="5"/>
  <c r="C555" i="5"/>
  <c r="V555" i="5" s="1"/>
  <c r="E555" i="5" s="1"/>
  <c r="X555" i="5" s="1"/>
  <c r="C556" i="5"/>
  <c r="C557" i="5"/>
  <c r="V557" i="5" s="1"/>
  <c r="C558" i="5"/>
  <c r="V558" i="5" s="1"/>
  <c r="C559" i="5"/>
  <c r="V559" i="5" s="1"/>
  <c r="C560" i="5"/>
  <c r="C561" i="5"/>
  <c r="C562" i="5"/>
  <c r="C563" i="5"/>
  <c r="C564" i="5"/>
  <c r="C565" i="5"/>
  <c r="V565" i="5" s="1"/>
  <c r="C566" i="5"/>
  <c r="C567" i="5"/>
  <c r="C568" i="5"/>
  <c r="C569" i="5"/>
  <c r="V569" i="5" s="1"/>
  <c r="E569" i="5" s="1"/>
  <c r="X569" i="5" s="1"/>
  <c r="C570" i="5"/>
  <c r="V570" i="5" s="1"/>
  <c r="C571" i="5"/>
  <c r="C572" i="5"/>
  <c r="V572" i="5" s="1"/>
  <c r="E572" i="5" s="1"/>
  <c r="X572" i="5" s="1"/>
  <c r="C573" i="5"/>
  <c r="C574" i="5"/>
  <c r="C575" i="5"/>
  <c r="C576" i="5"/>
  <c r="C577" i="5"/>
  <c r="C578" i="5"/>
  <c r="C579" i="5"/>
  <c r="C580" i="5"/>
  <c r="C581" i="5"/>
  <c r="C582" i="5"/>
  <c r="V582" i="5" s="1"/>
  <c r="C583" i="5"/>
  <c r="AB583" i="5" s="1"/>
  <c r="C584" i="5"/>
  <c r="V584" i="5" s="1"/>
  <c r="E584" i="5" s="1"/>
  <c r="X584" i="5" s="1"/>
  <c r="C585" i="5"/>
  <c r="C586" i="5"/>
  <c r="C587" i="5"/>
  <c r="C588" i="5"/>
  <c r="C589" i="5"/>
  <c r="V589" i="5" s="1"/>
  <c r="C590" i="5"/>
  <c r="V590" i="5" s="1"/>
  <c r="C591" i="5"/>
  <c r="C592" i="5"/>
  <c r="C593" i="5"/>
  <c r="V593" i="5" s="1"/>
  <c r="E593" i="5" s="1"/>
  <c r="X593" i="5" s="1"/>
  <c r="C594" i="5"/>
  <c r="V594" i="5" s="1"/>
  <c r="C595" i="5"/>
  <c r="C596" i="5"/>
  <c r="C597" i="5"/>
  <c r="C598" i="5"/>
  <c r="V598" i="5" s="1"/>
  <c r="C599" i="5"/>
  <c r="C600" i="5"/>
  <c r="C601" i="5"/>
  <c r="C602" i="5"/>
  <c r="V602" i="5" s="1"/>
  <c r="E602" i="5" s="1"/>
  <c r="X602" i="5" s="1"/>
  <c r="C603" i="5"/>
  <c r="C604" i="5"/>
  <c r="C605" i="5"/>
  <c r="V605" i="5" s="1"/>
  <c r="E605" i="5" s="1"/>
  <c r="X605" i="5" s="1"/>
  <c r="C606" i="5"/>
  <c r="V606" i="5" s="1"/>
  <c r="C607" i="5"/>
  <c r="C608" i="5"/>
  <c r="V608" i="5" s="1"/>
  <c r="E608" i="5" s="1"/>
  <c r="X608" i="5" s="1"/>
  <c r="C609" i="5"/>
  <c r="AB609" i="5" s="1"/>
  <c r="C610" i="5"/>
  <c r="C611" i="5"/>
  <c r="C612" i="5"/>
  <c r="C613" i="5"/>
  <c r="C614" i="5"/>
  <c r="C615" i="5"/>
  <c r="C616" i="5"/>
  <c r="C617" i="5"/>
  <c r="V617" i="5" s="1"/>
  <c r="E617" i="5" s="1"/>
  <c r="X617" i="5" s="1"/>
  <c r="C618" i="5"/>
  <c r="V618" i="5" s="1"/>
  <c r="C619" i="5"/>
  <c r="C620" i="5"/>
  <c r="V620" i="5" s="1"/>
  <c r="C621" i="5"/>
  <c r="V621" i="5" s="1"/>
  <c r="C622" i="5"/>
  <c r="V622" i="5" s="1"/>
  <c r="C623" i="5"/>
  <c r="C624" i="5"/>
  <c r="C625" i="5"/>
  <c r="C626" i="5"/>
  <c r="C627" i="5"/>
  <c r="C628" i="5"/>
  <c r="C629" i="5"/>
  <c r="V629" i="5" s="1"/>
  <c r="C630" i="5"/>
  <c r="V630" i="5" s="1"/>
  <c r="E630" i="5" s="1"/>
  <c r="X630" i="5" s="1"/>
  <c r="C631" i="5"/>
  <c r="C632" i="5"/>
  <c r="C633" i="5"/>
  <c r="C634" i="5"/>
  <c r="V634" i="5" s="1"/>
  <c r="E634" i="5" s="1"/>
  <c r="X634" i="5" s="1"/>
  <c r="C635" i="5"/>
  <c r="C636" i="5"/>
  <c r="V636" i="5" s="1"/>
  <c r="C637" i="5"/>
  <c r="C638" i="5"/>
  <c r="C639" i="5"/>
  <c r="C640" i="5"/>
  <c r="V640" i="5" s="1"/>
  <c r="F640" i="5" s="1"/>
  <c r="C641" i="5"/>
  <c r="V641" i="5" s="1"/>
  <c r="E641" i="5" s="1"/>
  <c r="X641" i="5" s="1"/>
  <c r="C642" i="5"/>
  <c r="V642" i="5" s="1"/>
  <c r="J642" i="5" s="1"/>
  <c r="C643" i="5"/>
  <c r="C644" i="5"/>
  <c r="C645" i="5"/>
  <c r="C646" i="5"/>
  <c r="V646" i="5" s="1"/>
  <c r="C647" i="5"/>
  <c r="C648" i="5"/>
  <c r="C649" i="5"/>
  <c r="C650" i="5"/>
  <c r="C651" i="5"/>
  <c r="C652" i="5"/>
  <c r="C653" i="5"/>
  <c r="V653" i="5" s="1"/>
  <c r="C654" i="5"/>
  <c r="C655" i="5"/>
  <c r="C656" i="5"/>
  <c r="V656" i="5" s="1"/>
  <c r="C657" i="5"/>
  <c r="C658" i="5"/>
  <c r="C659" i="5"/>
  <c r="C660" i="5"/>
  <c r="C661" i="5"/>
  <c r="V661" i="5" s="1"/>
  <c r="C662" i="5"/>
  <c r="C663" i="5"/>
  <c r="V663" i="5" s="1"/>
  <c r="C664" i="5"/>
  <c r="C665" i="5"/>
  <c r="C666" i="5"/>
  <c r="C667" i="5"/>
  <c r="C668" i="5"/>
  <c r="C669" i="5"/>
  <c r="C670" i="5"/>
  <c r="V670" i="5" s="1"/>
  <c r="E670" i="5" s="1"/>
  <c r="X670" i="5" s="1"/>
  <c r="C671" i="5"/>
  <c r="C672" i="5"/>
  <c r="V672" i="5" s="1"/>
  <c r="C673" i="5"/>
  <c r="V673" i="5" s="1"/>
  <c r="C674" i="5"/>
  <c r="V674" i="5" s="1"/>
  <c r="C675" i="5"/>
  <c r="C676" i="5"/>
  <c r="C677" i="5"/>
  <c r="V677" i="5" s="1"/>
  <c r="C678" i="5"/>
  <c r="C679" i="5"/>
  <c r="V679" i="5" s="1"/>
  <c r="C680" i="5"/>
  <c r="V680" i="5" s="1"/>
  <c r="E680" i="5" s="1"/>
  <c r="X680" i="5" s="1"/>
  <c r="C681" i="5"/>
  <c r="C682" i="5"/>
  <c r="C683" i="5"/>
  <c r="C684" i="5"/>
  <c r="C685" i="5"/>
  <c r="V685" i="5" s="1"/>
  <c r="C686" i="5"/>
  <c r="C687" i="5"/>
  <c r="C688" i="5"/>
  <c r="C689" i="5"/>
  <c r="V689" i="5" s="1"/>
  <c r="E689" i="5" s="1"/>
  <c r="X689" i="5" s="1"/>
  <c r="C690" i="5"/>
  <c r="C691" i="5"/>
  <c r="V691" i="5" s="1"/>
  <c r="C692" i="5"/>
  <c r="V692" i="5" s="1"/>
  <c r="E692" i="5" s="1"/>
  <c r="X692" i="5" s="1"/>
  <c r="C693" i="5"/>
  <c r="C694" i="5"/>
  <c r="C695" i="5"/>
  <c r="C696" i="5"/>
  <c r="C697" i="5"/>
  <c r="C698" i="5"/>
  <c r="C699" i="5"/>
  <c r="V699" i="5" s="1"/>
  <c r="C700" i="5"/>
  <c r="C701" i="5"/>
  <c r="V701" i="5" s="1"/>
  <c r="E701" i="5" s="1"/>
  <c r="X701" i="5" s="1"/>
  <c r="C702" i="5"/>
  <c r="C703" i="5"/>
  <c r="C704" i="5"/>
  <c r="C705" i="5"/>
  <c r="C706" i="5"/>
  <c r="V706" i="5" s="1"/>
  <c r="E706" i="5" s="1"/>
  <c r="X706" i="5" s="1"/>
  <c r="C707" i="5"/>
  <c r="C708" i="5"/>
  <c r="V708" i="5" s="1"/>
  <c r="C709" i="5"/>
  <c r="C710" i="5"/>
  <c r="V710" i="5" s="1"/>
  <c r="C711" i="5"/>
  <c r="V711" i="5" s="1"/>
  <c r="E711" i="5" s="1"/>
  <c r="X711" i="5" s="1"/>
  <c r="C712" i="5"/>
  <c r="C713" i="5"/>
  <c r="V713" i="5" s="1"/>
  <c r="C714" i="5"/>
  <c r="V714" i="5" s="1"/>
  <c r="C715" i="5"/>
  <c r="C716" i="5"/>
  <c r="V716" i="5" s="1"/>
  <c r="C717" i="5"/>
  <c r="C718" i="5"/>
  <c r="V718" i="5" s="1"/>
  <c r="C719" i="5"/>
  <c r="C720" i="5"/>
  <c r="C721" i="5"/>
  <c r="V721" i="5" s="1"/>
  <c r="E721" i="5" s="1"/>
  <c r="X721" i="5" s="1"/>
  <c r="C722" i="5"/>
  <c r="C723" i="5"/>
  <c r="C724" i="5"/>
  <c r="C725" i="5"/>
  <c r="V725" i="5" s="1"/>
  <c r="C726" i="5"/>
  <c r="V726" i="5" s="1"/>
  <c r="C727" i="5"/>
  <c r="C728" i="5"/>
  <c r="C729" i="5"/>
  <c r="V729" i="5" s="1"/>
  <c r="C730" i="5"/>
  <c r="V730" i="5" s="1"/>
  <c r="C731" i="5"/>
  <c r="C732" i="5"/>
  <c r="C733" i="5"/>
  <c r="C734" i="5"/>
  <c r="V734" i="5" s="1"/>
  <c r="I734" i="5" s="1"/>
  <c r="C735" i="5"/>
  <c r="C736" i="5"/>
  <c r="C737" i="5"/>
  <c r="V737" i="5" s="1"/>
  <c r="E737" i="5" s="1"/>
  <c r="X737" i="5" s="1"/>
  <c r="C738" i="5"/>
  <c r="C739" i="5"/>
  <c r="C740" i="5"/>
  <c r="C741" i="5"/>
  <c r="C742" i="5"/>
  <c r="C743" i="5"/>
  <c r="C744" i="5"/>
  <c r="C745" i="5"/>
  <c r="V745" i="5" s="1"/>
  <c r="C746" i="5"/>
  <c r="C747" i="5"/>
  <c r="C748" i="5"/>
  <c r="C749" i="5"/>
  <c r="V749" i="5" s="1"/>
  <c r="C750" i="5"/>
  <c r="C751" i="5"/>
  <c r="C752" i="5"/>
  <c r="V752" i="5" s="1"/>
  <c r="E752" i="5" s="1"/>
  <c r="X752" i="5" s="1"/>
  <c r="C753" i="5"/>
  <c r="C754" i="5"/>
  <c r="C755" i="5"/>
  <c r="C756" i="5"/>
  <c r="C757" i="5"/>
  <c r="C758" i="5"/>
  <c r="C759" i="5"/>
  <c r="C760" i="5"/>
  <c r="C761" i="5"/>
  <c r="V761" i="5" s="1"/>
  <c r="E761" i="5" s="1"/>
  <c r="X761" i="5" s="1"/>
  <c r="C762" i="5"/>
  <c r="V762" i="5" s="1"/>
  <c r="E762" i="5" s="1"/>
  <c r="X762" i="5" s="1"/>
  <c r="C763" i="5"/>
  <c r="C764" i="5"/>
  <c r="C765" i="5"/>
  <c r="V765" i="5" s="1"/>
  <c r="C766" i="5"/>
  <c r="V766" i="5" s="1"/>
  <c r="E766" i="5" s="1"/>
  <c r="X766" i="5" s="1"/>
  <c r="C767" i="5"/>
  <c r="C768" i="5"/>
  <c r="C769" i="5"/>
  <c r="C770" i="5"/>
  <c r="V770" i="5" s="1"/>
  <c r="C771" i="5"/>
  <c r="C772" i="5"/>
  <c r="C773" i="5"/>
  <c r="V773" i="5" s="1"/>
  <c r="C774" i="5"/>
  <c r="C775" i="5"/>
  <c r="C776" i="5"/>
  <c r="V776" i="5" s="1"/>
  <c r="C777" i="5"/>
  <c r="C778" i="5"/>
  <c r="V778" i="5" s="1"/>
  <c r="E778" i="5" s="1"/>
  <c r="X778" i="5" s="1"/>
  <c r="C779" i="5"/>
  <c r="C780" i="5"/>
  <c r="C781" i="5"/>
  <c r="V781" i="5" s="1"/>
  <c r="E781" i="5" s="1"/>
  <c r="X781" i="5" s="1"/>
  <c r="C782" i="5"/>
  <c r="C783" i="5"/>
  <c r="C784" i="5"/>
  <c r="C785" i="5"/>
  <c r="V785" i="5" s="1"/>
  <c r="E785" i="5" s="1"/>
  <c r="X785" i="5" s="1"/>
  <c r="C786" i="5"/>
  <c r="V786" i="5" s="1"/>
  <c r="E786" i="5" s="1"/>
  <c r="X786" i="5" s="1"/>
  <c r="C787" i="5"/>
  <c r="C788" i="5"/>
  <c r="V788" i="5" s="1"/>
  <c r="E788" i="5" s="1"/>
  <c r="X788" i="5" s="1"/>
  <c r="C789" i="5"/>
  <c r="C790" i="5"/>
  <c r="C791" i="5"/>
  <c r="C792" i="5"/>
  <c r="V792" i="5" s="1"/>
  <c r="C793" i="5"/>
  <c r="C794" i="5"/>
  <c r="C795" i="5"/>
  <c r="C796" i="5"/>
  <c r="C797" i="5"/>
  <c r="V797" i="5" s="1"/>
  <c r="C798" i="5"/>
  <c r="C799" i="5"/>
  <c r="C800" i="5"/>
  <c r="V800" i="5" s="1"/>
  <c r="E800" i="5" s="1"/>
  <c r="X800" i="5" s="1"/>
  <c r="C801" i="5"/>
  <c r="C802" i="5"/>
  <c r="C803" i="5"/>
  <c r="C804" i="5"/>
  <c r="C805" i="5"/>
  <c r="C806" i="5"/>
  <c r="C807" i="5"/>
  <c r="C808" i="5"/>
  <c r="C809" i="5"/>
  <c r="V809" i="5" s="1"/>
  <c r="C810" i="5"/>
  <c r="V810" i="5" s="1"/>
  <c r="C811" i="5"/>
  <c r="C812" i="5"/>
  <c r="V812" i="5" s="1"/>
  <c r="C813" i="5"/>
  <c r="C814" i="5"/>
  <c r="C815" i="5"/>
  <c r="C816" i="5"/>
  <c r="C817" i="5"/>
  <c r="V817" i="5" s="1"/>
  <c r="E817" i="5" s="1"/>
  <c r="X817" i="5" s="1"/>
  <c r="C818" i="5"/>
  <c r="C819" i="5"/>
  <c r="V819" i="5" s="1"/>
  <c r="E819" i="5" s="1"/>
  <c r="X819" i="5" s="1"/>
  <c r="C820" i="5"/>
  <c r="AB820" i="5" s="1"/>
  <c r="C821" i="5"/>
  <c r="V821" i="5" s="1"/>
  <c r="J821" i="5" s="1"/>
  <c r="C822" i="5"/>
  <c r="C823" i="5"/>
  <c r="V823" i="5" s="1"/>
  <c r="E823" i="5" s="1"/>
  <c r="X823" i="5" s="1"/>
  <c r="C824" i="5"/>
  <c r="C825" i="5"/>
  <c r="C826" i="5"/>
  <c r="V826" i="5" s="1"/>
  <c r="C827" i="5"/>
  <c r="C828" i="5"/>
  <c r="C829" i="5"/>
  <c r="C830" i="5"/>
  <c r="C831" i="5"/>
  <c r="V831" i="5" s="1"/>
  <c r="E831" i="5" s="1"/>
  <c r="X831" i="5" s="1"/>
  <c r="C832" i="5"/>
  <c r="C833" i="5"/>
  <c r="V833" i="5" s="1"/>
  <c r="C834" i="5"/>
  <c r="C835" i="5"/>
  <c r="V835" i="5" s="1"/>
  <c r="E835" i="5" s="1"/>
  <c r="X835" i="5" s="1"/>
  <c r="C836" i="5"/>
  <c r="V836" i="5" s="1"/>
  <c r="E836" i="5" s="1"/>
  <c r="X836" i="5" s="1"/>
  <c r="C837" i="5"/>
  <c r="C838" i="5"/>
  <c r="C839" i="5"/>
  <c r="C840" i="5"/>
  <c r="C841" i="5"/>
  <c r="C842" i="5"/>
  <c r="C843" i="5"/>
  <c r="C844" i="5"/>
  <c r="C845" i="5"/>
  <c r="C846" i="5"/>
  <c r="V846" i="5" s="1"/>
  <c r="E846" i="5" s="1"/>
  <c r="X846" i="5" s="1"/>
  <c r="C847" i="5"/>
  <c r="V847" i="5" s="1"/>
  <c r="E847" i="5" s="1"/>
  <c r="X847" i="5" s="1"/>
  <c r="C848" i="5"/>
  <c r="V848" i="5" s="1"/>
  <c r="E848" i="5" s="1"/>
  <c r="X848" i="5" s="1"/>
  <c r="C849" i="5"/>
  <c r="C850" i="5"/>
  <c r="V850" i="5" s="1"/>
  <c r="E850" i="5" s="1"/>
  <c r="X850" i="5" s="1"/>
  <c r="C851" i="5"/>
  <c r="C852" i="5"/>
  <c r="V852" i="5" s="1"/>
  <c r="C853" i="5"/>
  <c r="V853" i="5" s="1"/>
  <c r="C854" i="5"/>
  <c r="C855" i="5"/>
  <c r="C856" i="5"/>
  <c r="C857" i="5"/>
  <c r="V857" i="5" s="1"/>
  <c r="C858" i="5"/>
  <c r="C859" i="5"/>
  <c r="C860" i="5"/>
  <c r="C861" i="5"/>
  <c r="V861" i="5" s="1"/>
  <c r="C862" i="5"/>
  <c r="V862" i="5" s="1"/>
  <c r="E862" i="5" s="1"/>
  <c r="X862" i="5" s="1"/>
  <c r="C863" i="5"/>
  <c r="C864" i="5"/>
  <c r="C865" i="5"/>
  <c r="C866" i="5"/>
  <c r="C867" i="5"/>
  <c r="C868" i="5"/>
  <c r="C869" i="5"/>
  <c r="V869" i="5" s="1"/>
  <c r="C870" i="5"/>
  <c r="V870" i="5" s="1"/>
  <c r="E870" i="5" s="1"/>
  <c r="X870" i="5" s="1"/>
  <c r="C871" i="5"/>
  <c r="C872" i="5"/>
  <c r="V872" i="5" s="1"/>
  <c r="E872" i="5" s="1"/>
  <c r="X872" i="5" s="1"/>
  <c r="C873" i="5"/>
  <c r="V873" i="5" s="1"/>
  <c r="C874" i="5"/>
  <c r="V874" i="5" s="1"/>
  <c r="E874" i="5" s="1"/>
  <c r="X874" i="5" s="1"/>
  <c r="C875" i="5"/>
  <c r="C876" i="5"/>
  <c r="C877" i="5"/>
  <c r="V877" i="5" s="1"/>
  <c r="E877" i="5" s="1"/>
  <c r="X877" i="5" s="1"/>
  <c r="C878" i="5"/>
  <c r="C879" i="5"/>
  <c r="C880" i="5"/>
  <c r="C881" i="5"/>
  <c r="V881" i="5" s="1"/>
  <c r="C882" i="5"/>
  <c r="C883" i="5"/>
  <c r="V883" i="5" s="1"/>
  <c r="E883" i="5" s="1"/>
  <c r="X883" i="5" s="1"/>
  <c r="C884" i="5"/>
  <c r="V884" i="5" s="1"/>
  <c r="E884" i="5" s="1"/>
  <c r="X884" i="5" s="1"/>
  <c r="C885" i="5"/>
  <c r="AB885" i="5" s="1"/>
  <c r="C886" i="5"/>
  <c r="C887" i="5"/>
  <c r="C888" i="5"/>
  <c r="C889" i="5"/>
  <c r="C890" i="5"/>
  <c r="V890" i="5" s="1"/>
  <c r="E890" i="5" s="1"/>
  <c r="X890" i="5" s="1"/>
  <c r="C891" i="5"/>
  <c r="C892" i="5"/>
  <c r="C893" i="5"/>
  <c r="V893" i="5" s="1"/>
  <c r="E893" i="5" s="1"/>
  <c r="X893" i="5" s="1"/>
  <c r="C894" i="5"/>
  <c r="C895" i="5"/>
  <c r="C896" i="5"/>
  <c r="V896" i="5" s="1"/>
  <c r="E896" i="5" s="1"/>
  <c r="X896" i="5" s="1"/>
  <c r="C897" i="5"/>
  <c r="C898" i="5"/>
  <c r="V898" i="5" s="1"/>
  <c r="E898" i="5" s="1"/>
  <c r="X898" i="5" s="1"/>
  <c r="C899" i="5"/>
  <c r="C900" i="5"/>
  <c r="C901" i="5"/>
  <c r="C902" i="5"/>
  <c r="V902" i="5" s="1"/>
  <c r="E902" i="5" s="1"/>
  <c r="X902" i="5" s="1"/>
  <c r="C903" i="5"/>
  <c r="C904" i="5"/>
  <c r="C905" i="5"/>
  <c r="V905" i="5" s="1"/>
  <c r="E905" i="5" s="1"/>
  <c r="X905" i="5" s="1"/>
  <c r="C906" i="5"/>
  <c r="V906" i="5" s="1"/>
  <c r="E906" i="5" s="1"/>
  <c r="X906" i="5" s="1"/>
  <c r="C907" i="5"/>
  <c r="C908" i="5"/>
  <c r="V908" i="5" s="1"/>
  <c r="J908" i="5" s="1"/>
  <c r="C909" i="5"/>
  <c r="C910" i="5"/>
  <c r="V910" i="5" s="1"/>
  <c r="C911" i="5"/>
  <c r="C912" i="5"/>
  <c r="C913" i="5"/>
  <c r="C914" i="5"/>
  <c r="C915" i="5"/>
  <c r="C916" i="5"/>
  <c r="C917" i="5"/>
  <c r="V917" i="5" s="1"/>
  <c r="C918" i="5"/>
  <c r="V918" i="5" s="1"/>
  <c r="E918" i="5" s="1"/>
  <c r="X918" i="5" s="1"/>
  <c r="C919" i="5"/>
  <c r="C920" i="5"/>
  <c r="C921" i="5"/>
  <c r="AB921" i="5" s="1"/>
  <c r="C922" i="5"/>
  <c r="C923" i="5"/>
  <c r="C924" i="5"/>
  <c r="C925" i="5"/>
  <c r="C926" i="5"/>
  <c r="C927" i="5"/>
  <c r="C928" i="5"/>
  <c r="C929" i="5"/>
  <c r="C930" i="5"/>
  <c r="V930" i="5" s="1"/>
  <c r="E930" i="5" s="1"/>
  <c r="X930" i="5" s="1"/>
  <c r="C931" i="5"/>
  <c r="C932" i="5"/>
  <c r="V932" i="5" s="1"/>
  <c r="E932" i="5" s="1"/>
  <c r="X932" i="5" s="1"/>
  <c r="C933" i="5"/>
  <c r="C934" i="5"/>
  <c r="C935" i="5"/>
  <c r="C936" i="5"/>
  <c r="C937" i="5"/>
  <c r="C938" i="5"/>
  <c r="C939" i="5"/>
  <c r="C940" i="5"/>
  <c r="C941" i="5"/>
  <c r="V941" i="5" s="1"/>
  <c r="C942" i="5"/>
  <c r="C943" i="5"/>
  <c r="C944" i="5"/>
  <c r="V944" i="5" s="1"/>
  <c r="E944" i="5" s="1"/>
  <c r="X944" i="5" s="1"/>
  <c r="C945" i="5"/>
  <c r="C946" i="5"/>
  <c r="V946" i="5" s="1"/>
  <c r="E946" i="5" s="1"/>
  <c r="X946" i="5" s="1"/>
  <c r="C947" i="5"/>
  <c r="C948" i="5"/>
  <c r="C949" i="5"/>
  <c r="C950" i="5"/>
  <c r="C951" i="5"/>
  <c r="C952" i="5"/>
  <c r="C953" i="5"/>
  <c r="V953" i="5" s="1"/>
  <c r="E953" i="5" s="1"/>
  <c r="X953" i="5" s="1"/>
  <c r="C954" i="5"/>
  <c r="C955" i="5"/>
  <c r="AB955" i="5" s="1"/>
  <c r="C956" i="5"/>
  <c r="C957" i="5"/>
  <c r="C958" i="5"/>
  <c r="C959" i="5"/>
  <c r="C960" i="5"/>
  <c r="C961" i="5"/>
  <c r="C962" i="5"/>
  <c r="C963" i="5"/>
  <c r="C964" i="5"/>
  <c r="C965" i="5"/>
  <c r="V965" i="5" s="1"/>
  <c r="C966" i="5"/>
  <c r="V966" i="5" s="1"/>
  <c r="E966" i="5" s="1"/>
  <c r="X966" i="5" s="1"/>
  <c r="C967" i="5"/>
  <c r="C968" i="5"/>
  <c r="V968" i="5" s="1"/>
  <c r="E968" i="5" s="1"/>
  <c r="X968" i="5" s="1"/>
  <c r="C969" i="5"/>
  <c r="C970" i="5"/>
  <c r="C971" i="5"/>
  <c r="C972" i="5"/>
  <c r="C973" i="5"/>
  <c r="C974" i="5"/>
  <c r="V974" i="5" s="1"/>
  <c r="E974" i="5" s="1"/>
  <c r="X974" i="5" s="1"/>
  <c r="C975" i="5"/>
  <c r="C976" i="5"/>
  <c r="V976" i="5" s="1"/>
  <c r="C977" i="5"/>
  <c r="V977" i="5" s="1"/>
  <c r="E977" i="5" s="1"/>
  <c r="X977" i="5" s="1"/>
  <c r="C978" i="5"/>
  <c r="V978" i="5" s="1"/>
  <c r="C979" i="5"/>
  <c r="C980" i="5"/>
  <c r="V980" i="5" s="1"/>
  <c r="E980" i="5" s="1"/>
  <c r="X980" i="5" s="1"/>
  <c r="C981" i="5"/>
  <c r="C982" i="5"/>
  <c r="V982" i="5" s="1"/>
  <c r="E982" i="5" s="1"/>
  <c r="X982" i="5" s="1"/>
  <c r="C983" i="5"/>
  <c r="C984" i="5"/>
  <c r="AB984" i="5" s="1"/>
  <c r="C985" i="5"/>
  <c r="C986" i="5"/>
  <c r="V986" i="5" s="1"/>
  <c r="C987" i="5"/>
  <c r="C988" i="5"/>
  <c r="AB988" i="5" s="1"/>
  <c r="C989" i="5"/>
  <c r="V989" i="5" s="1"/>
  <c r="E989" i="5" s="1"/>
  <c r="X989" i="5" s="1"/>
  <c r="C990" i="5"/>
  <c r="C991" i="5"/>
  <c r="C992" i="5"/>
  <c r="V992" i="5" s="1"/>
  <c r="E992" i="5" s="1"/>
  <c r="X992" i="5" s="1"/>
  <c r="C993" i="5"/>
  <c r="V993" i="5" s="1"/>
  <c r="E993" i="5" s="1"/>
  <c r="X993" i="5" s="1"/>
  <c r="C994" i="5"/>
  <c r="V994" i="5" s="1"/>
  <c r="C995" i="5"/>
  <c r="C996" i="5"/>
  <c r="C997" i="5"/>
  <c r="C998" i="5"/>
  <c r="C999" i="5"/>
  <c r="C1000" i="5"/>
  <c r="V1000" i="5" s="1"/>
  <c r="C1001" i="5"/>
  <c r="V1001" i="5" s="1"/>
  <c r="E1001" i="5" s="1"/>
  <c r="X1001" i="5" s="1"/>
  <c r="C1002" i="5"/>
  <c r="C1003" i="5"/>
  <c r="C1004" i="5"/>
  <c r="V1004" i="5" s="1"/>
  <c r="C1005" i="5"/>
  <c r="C1006" i="5"/>
  <c r="V1006" i="5" s="1"/>
  <c r="E1006" i="5" s="1"/>
  <c r="X1006" i="5" s="1"/>
  <c r="C1007" i="5"/>
  <c r="C1008" i="5"/>
  <c r="C1009" i="5"/>
  <c r="C1010" i="5"/>
  <c r="V1010" i="5" s="1"/>
  <c r="E1010" i="5" s="1"/>
  <c r="X1010" i="5" s="1"/>
  <c r="C1011" i="5"/>
  <c r="C1012" i="5"/>
  <c r="C1013" i="5"/>
  <c r="V1013" i="5" s="1"/>
  <c r="C1014" i="5"/>
  <c r="C1015" i="5"/>
  <c r="C1016" i="5"/>
  <c r="V1016" i="5" s="1"/>
  <c r="E1016" i="5" s="1"/>
  <c r="X1016" i="5" s="1"/>
  <c r="C1017" i="5"/>
  <c r="C1018" i="5"/>
  <c r="V1018" i="5" s="1"/>
  <c r="E1018" i="5" s="1"/>
  <c r="X1018" i="5" s="1"/>
  <c r="C1019" i="5"/>
  <c r="C1020" i="5"/>
  <c r="C1021" i="5"/>
  <c r="C1022" i="5"/>
  <c r="C1023" i="5"/>
  <c r="C1024" i="5"/>
  <c r="C1025" i="5"/>
  <c r="V1025" i="5" s="1"/>
  <c r="E1025" i="5" s="1"/>
  <c r="X1025" i="5" s="1"/>
  <c r="C1026" i="5"/>
  <c r="V1026" i="5" s="1"/>
  <c r="C1027" i="5"/>
  <c r="C1028" i="5"/>
  <c r="V1028" i="5" s="1"/>
  <c r="C1029" i="5"/>
  <c r="V1029" i="5" s="1"/>
  <c r="C1030" i="5"/>
  <c r="C1031" i="5"/>
  <c r="C1032" i="5"/>
  <c r="C1033" i="5"/>
  <c r="C1034" i="5"/>
  <c r="C1035" i="5"/>
  <c r="C1036" i="5"/>
  <c r="C1037" i="5"/>
  <c r="V1037" i="5" s="1"/>
  <c r="C1038" i="5"/>
  <c r="C1039" i="5"/>
  <c r="C1040" i="5"/>
  <c r="C1041" i="5"/>
  <c r="C1042" i="5"/>
  <c r="V1042" i="5" s="1"/>
  <c r="C1043" i="5"/>
  <c r="C1044" i="5"/>
  <c r="V1044" i="5" s="1"/>
  <c r="C1045" i="5"/>
  <c r="V1045" i="5" s="1"/>
  <c r="C1046" i="5"/>
  <c r="V1046" i="5" s="1"/>
  <c r="C1047" i="5"/>
  <c r="V1047" i="5" s="1"/>
  <c r="C1048" i="5"/>
  <c r="V1048" i="5" s="1"/>
  <c r="F1048" i="5" s="1"/>
  <c r="C1049" i="5"/>
  <c r="V1049" i="5" s="1"/>
  <c r="E1049" i="5" s="1"/>
  <c r="X1049" i="5" s="1"/>
  <c r="C1050" i="5"/>
  <c r="V1050" i="5" s="1"/>
  <c r="C1051" i="5"/>
  <c r="C1052" i="5"/>
  <c r="C1053" i="5"/>
  <c r="C1054" i="5"/>
  <c r="C1055" i="5"/>
  <c r="C1056" i="5"/>
  <c r="C1057" i="5"/>
  <c r="C1058" i="5"/>
  <c r="C1059" i="5"/>
  <c r="C1060" i="5"/>
  <c r="C1061" i="5"/>
  <c r="C1062" i="5"/>
  <c r="V1062" i="5" s="1"/>
  <c r="E1062" i="5" s="1"/>
  <c r="X1062" i="5" s="1"/>
  <c r="C1063" i="5"/>
  <c r="C1064" i="5"/>
  <c r="V1064" i="5" s="1"/>
  <c r="E1064" i="5" s="1"/>
  <c r="X1064" i="5" s="1"/>
  <c r="C1065" i="5"/>
  <c r="C1066" i="5"/>
  <c r="V1066" i="5" s="1"/>
  <c r="E1066" i="5" s="1"/>
  <c r="X1066" i="5" s="1"/>
  <c r="C1067" i="5"/>
  <c r="C1068" i="5"/>
  <c r="C1069" i="5"/>
  <c r="C1070" i="5"/>
  <c r="C1071" i="5"/>
  <c r="C1072" i="5"/>
  <c r="C1073" i="5"/>
  <c r="V1073" i="5" s="1"/>
  <c r="E1073" i="5" s="1"/>
  <c r="X1073" i="5" s="1"/>
  <c r="C1074" i="5"/>
  <c r="C1075" i="5"/>
  <c r="C1076" i="5"/>
  <c r="C1077" i="5"/>
  <c r="C1078" i="5"/>
  <c r="C1079" i="5"/>
  <c r="C1080" i="5"/>
  <c r="C1081" i="5"/>
  <c r="C1082" i="5"/>
  <c r="C1083" i="5"/>
  <c r="C1084" i="5"/>
  <c r="C1085" i="5"/>
  <c r="V1085" i="5" s="1"/>
  <c r="C1086" i="5"/>
  <c r="C1087" i="5"/>
  <c r="V1087" i="5" s="1"/>
  <c r="C1088" i="5"/>
  <c r="V1088" i="5" s="1"/>
  <c r="E1088" i="5" s="1"/>
  <c r="X1088" i="5" s="1"/>
  <c r="C1089" i="5"/>
  <c r="C1090" i="5"/>
  <c r="C1091" i="5"/>
  <c r="C1092" i="5"/>
  <c r="C1093" i="5"/>
  <c r="C1094" i="5"/>
  <c r="V1094" i="5" s="1"/>
  <c r="E1094" i="5" s="1"/>
  <c r="X1094" i="5" s="1"/>
  <c r="C1095" i="5"/>
  <c r="C1096" i="5"/>
  <c r="C1097" i="5"/>
  <c r="V1097" i="5" s="1"/>
  <c r="E1097" i="5" s="1"/>
  <c r="X1097" i="5" s="1"/>
  <c r="C1098" i="5"/>
  <c r="C1099" i="5"/>
  <c r="C1100" i="5"/>
  <c r="V1100" i="5" s="1"/>
  <c r="C1101" i="5"/>
  <c r="C1102" i="5"/>
  <c r="V1102" i="5" s="1"/>
  <c r="C1103" i="5"/>
  <c r="C1104" i="5"/>
  <c r="C1105" i="5"/>
  <c r="C1106" i="5"/>
  <c r="V1106" i="5" s="1"/>
  <c r="E1106" i="5" s="1"/>
  <c r="X1106" i="5" s="1"/>
  <c r="C1107" i="5"/>
  <c r="C1108" i="5"/>
  <c r="C1109" i="5"/>
  <c r="V1109" i="5" s="1"/>
  <c r="E1109" i="5" s="1"/>
  <c r="X1109" i="5" s="1"/>
  <c r="C1110" i="5"/>
  <c r="V1110" i="5" s="1"/>
  <c r="H1110" i="5" s="1"/>
  <c r="C1111" i="5"/>
  <c r="C1112" i="5"/>
  <c r="C1113" i="5"/>
  <c r="C1114" i="5"/>
  <c r="C1115" i="5"/>
  <c r="C1116" i="5"/>
  <c r="C1117" i="5"/>
  <c r="C1118" i="5"/>
  <c r="C1119" i="5"/>
  <c r="C1120" i="5"/>
  <c r="C1121" i="5"/>
  <c r="V1121" i="5" s="1"/>
  <c r="E1121" i="5" s="1"/>
  <c r="X1121" i="5" s="1"/>
  <c r="C1122" i="5"/>
  <c r="C1123" i="5"/>
  <c r="C1124" i="5"/>
  <c r="V1124" i="5" s="1"/>
  <c r="E1124" i="5" s="1"/>
  <c r="X1124" i="5" s="1"/>
  <c r="C1125" i="5"/>
  <c r="C1126" i="5"/>
  <c r="C1127" i="5"/>
  <c r="C1128" i="5"/>
  <c r="C1129" i="5"/>
  <c r="V1129" i="5" s="1"/>
  <c r="E1129" i="5" s="1"/>
  <c r="X1129" i="5" s="1"/>
  <c r="C1130" i="5"/>
  <c r="C1131" i="5"/>
  <c r="C1132" i="5"/>
  <c r="C1133" i="5"/>
  <c r="V1133" i="5" s="1"/>
  <c r="E1133" i="5" s="1"/>
  <c r="X1133" i="5" s="1"/>
  <c r="C1134" i="5"/>
  <c r="V1134" i="5" s="1"/>
  <c r="E1134" i="5" s="1"/>
  <c r="X1134" i="5" s="1"/>
  <c r="C1135" i="5"/>
  <c r="V1135" i="5" s="1"/>
  <c r="C1136" i="5"/>
  <c r="C1137" i="5"/>
  <c r="C1138" i="5"/>
  <c r="V1138" i="5" s="1"/>
  <c r="C1139" i="5"/>
  <c r="C1140" i="5"/>
  <c r="C1141" i="5"/>
  <c r="C1142" i="5"/>
  <c r="V1142" i="5" s="1"/>
  <c r="E1142" i="5" s="1"/>
  <c r="X1142" i="5" s="1"/>
  <c r="C1143" i="5"/>
  <c r="C1144" i="5"/>
  <c r="C1145" i="5"/>
  <c r="V1145" i="5" s="1"/>
  <c r="G1145" i="5" s="1"/>
  <c r="C1146" i="5"/>
  <c r="V1146" i="5" s="1"/>
  <c r="E1146" i="5" s="1"/>
  <c r="X1146" i="5" s="1"/>
  <c r="C1147" i="5"/>
  <c r="C1148" i="5"/>
  <c r="C1149" i="5"/>
  <c r="C1150" i="5"/>
  <c r="V1150" i="5" s="1"/>
  <c r="E1150" i="5" s="1"/>
  <c r="X1150" i="5" s="1"/>
  <c r="C1151" i="5"/>
  <c r="C1152" i="5"/>
  <c r="C1153" i="5"/>
  <c r="C1154" i="5"/>
  <c r="C1155" i="5"/>
  <c r="C1156" i="5"/>
  <c r="V1156" i="5" s="1"/>
  <c r="J1156" i="5" s="1"/>
  <c r="C1157" i="5"/>
  <c r="V1157" i="5" s="1"/>
  <c r="C1158" i="5"/>
  <c r="C1159" i="5"/>
  <c r="C1160" i="5"/>
  <c r="V1160" i="5" s="1"/>
  <c r="E1160" i="5" s="1"/>
  <c r="X1160" i="5" s="1"/>
  <c r="C1161" i="5"/>
  <c r="V1161" i="5" s="1"/>
  <c r="C1162" i="5"/>
  <c r="V1162" i="5" s="1"/>
  <c r="C1163" i="5"/>
  <c r="C1164" i="5"/>
  <c r="AB1164" i="5" s="1"/>
  <c r="C1165" i="5"/>
  <c r="V1165" i="5" s="1"/>
  <c r="C1166" i="5"/>
  <c r="C1167" i="5"/>
  <c r="C1168" i="5"/>
  <c r="C1169" i="5"/>
  <c r="V1169" i="5" s="1"/>
  <c r="C1170" i="5"/>
  <c r="V1170" i="5" s="1"/>
  <c r="E1170" i="5" s="1"/>
  <c r="X1170" i="5" s="1"/>
  <c r="C1171" i="5"/>
  <c r="V1171" i="5" s="1"/>
  <c r="C1172" i="5"/>
  <c r="C1173" i="5"/>
  <c r="C1174" i="5"/>
  <c r="C1175" i="5"/>
  <c r="C1176" i="5"/>
  <c r="C1177" i="5"/>
  <c r="C1178" i="5"/>
  <c r="V1178" i="5" s="1"/>
  <c r="E1178" i="5" s="1"/>
  <c r="X1178" i="5" s="1"/>
  <c r="C1179" i="5"/>
  <c r="C1180" i="5"/>
  <c r="C1181" i="5"/>
  <c r="V1181" i="5" s="1"/>
  <c r="C1182" i="5"/>
  <c r="C1183" i="5"/>
  <c r="C1184" i="5"/>
  <c r="C1185" i="5"/>
  <c r="C1186" i="5"/>
  <c r="V1186" i="5" s="1"/>
  <c r="E1186" i="5" s="1"/>
  <c r="X1186" i="5" s="1"/>
  <c r="C1187" i="5"/>
  <c r="C1188" i="5"/>
  <c r="AB1188" i="5" s="1"/>
  <c r="C1189" i="5"/>
  <c r="C1190" i="5"/>
  <c r="V1190" i="5" s="1"/>
  <c r="E1190" i="5" s="1"/>
  <c r="X1190" i="5" s="1"/>
  <c r="C1191" i="5"/>
  <c r="C1192" i="5"/>
  <c r="C1193" i="5"/>
  <c r="V1193" i="5" s="1"/>
  <c r="E1193" i="5" s="1"/>
  <c r="X1193" i="5" s="1"/>
  <c r="C1194" i="5"/>
  <c r="AB1194" i="5" s="1"/>
  <c r="C1195" i="5"/>
  <c r="C1196" i="5"/>
  <c r="C1197" i="5"/>
  <c r="C1198" i="5"/>
  <c r="C1199" i="5"/>
  <c r="C1200" i="5"/>
  <c r="C1201" i="5"/>
  <c r="C1202" i="5"/>
  <c r="V1202" i="5" s="1"/>
  <c r="C1203" i="5"/>
  <c r="C1204" i="5"/>
  <c r="C1205" i="5"/>
  <c r="V1205" i="5" s="1"/>
  <c r="C1206" i="5"/>
  <c r="V1206" i="5" s="1"/>
  <c r="E1206" i="5" s="1"/>
  <c r="X1206" i="5" s="1"/>
  <c r="C1207" i="5"/>
  <c r="V1207" i="5" s="1"/>
  <c r="C1208" i="5"/>
  <c r="C1209" i="5"/>
  <c r="C1210" i="5"/>
  <c r="C1211" i="5"/>
  <c r="C1212" i="5"/>
  <c r="C1213" i="5"/>
  <c r="C1214" i="5"/>
  <c r="V1214" i="5" s="1"/>
  <c r="E1214" i="5" s="1"/>
  <c r="X1214" i="5" s="1"/>
  <c r="C1215" i="5"/>
  <c r="C1216" i="5"/>
  <c r="C1217" i="5"/>
  <c r="V1217" i="5" s="1"/>
  <c r="C1218" i="5"/>
  <c r="C1219" i="5"/>
  <c r="C1220" i="5"/>
  <c r="V1220" i="5" s="1"/>
  <c r="C1221" i="5"/>
  <c r="C1222" i="5"/>
  <c r="C1223" i="5"/>
  <c r="C1224" i="5"/>
  <c r="C1225" i="5"/>
  <c r="C1226" i="5"/>
  <c r="C1227" i="5"/>
  <c r="C1228" i="5"/>
  <c r="C1229" i="5"/>
  <c r="C1230" i="5"/>
  <c r="V1230" i="5" s="1"/>
  <c r="E1230" i="5" s="1"/>
  <c r="X1230" i="5" s="1"/>
  <c r="C1231" i="5"/>
  <c r="C1232" i="5"/>
  <c r="V1232" i="5" s="1"/>
  <c r="E1232" i="5" s="1"/>
  <c r="X1232" i="5" s="1"/>
  <c r="C1233" i="5"/>
  <c r="C1234" i="5"/>
  <c r="C1235" i="5"/>
  <c r="C1236" i="5"/>
  <c r="C1237" i="5"/>
  <c r="C1238" i="5"/>
  <c r="C1239" i="5"/>
  <c r="C1240" i="5"/>
  <c r="C1241" i="5"/>
  <c r="V1241" i="5" s="1"/>
  <c r="E1241" i="5" s="1"/>
  <c r="X1241" i="5" s="1"/>
  <c r="C1242" i="5"/>
  <c r="V1242" i="5" s="1"/>
  <c r="C1243" i="5"/>
  <c r="C1244" i="5"/>
  <c r="C1245" i="5"/>
  <c r="C1246" i="5"/>
  <c r="C1247" i="5"/>
  <c r="C1248" i="5"/>
  <c r="C1249" i="5"/>
  <c r="V1249" i="5" s="1"/>
  <c r="C1250" i="5"/>
  <c r="C1251" i="5"/>
  <c r="C1252" i="5"/>
  <c r="C1253" i="5"/>
  <c r="C1254" i="5"/>
  <c r="V1254" i="5" s="1"/>
  <c r="C1255" i="5"/>
  <c r="C1256" i="5"/>
  <c r="V1256" i="5" s="1"/>
  <c r="E1256" i="5" s="1"/>
  <c r="X1256" i="5" s="1"/>
  <c r="C1257" i="5"/>
  <c r="C1258" i="5"/>
  <c r="C1259" i="5"/>
  <c r="C1260" i="5"/>
  <c r="C1261" i="5"/>
  <c r="C1262" i="5"/>
  <c r="V1262" i="5" s="1"/>
  <c r="E1262" i="5" s="1"/>
  <c r="X1262" i="5" s="1"/>
  <c r="C1263" i="5"/>
  <c r="C1264" i="5"/>
  <c r="C1265" i="5"/>
  <c r="C1266" i="5"/>
  <c r="C1267" i="5"/>
  <c r="V1267" i="5" s="1"/>
  <c r="C1268" i="5"/>
  <c r="V1268" i="5" s="1"/>
  <c r="E1268" i="5" s="1"/>
  <c r="X1268" i="5" s="1"/>
  <c r="C1269" i="5"/>
  <c r="C1270" i="5"/>
  <c r="V1270" i="5" s="1"/>
  <c r="E1270" i="5" s="1"/>
  <c r="X1270" i="5" s="1"/>
  <c r="C1271" i="5"/>
  <c r="C1272" i="5"/>
  <c r="C1273" i="5"/>
  <c r="C1274" i="5"/>
  <c r="C1275" i="5"/>
  <c r="C1276" i="5"/>
  <c r="C1277" i="5"/>
  <c r="C1278" i="5"/>
  <c r="C1279" i="5"/>
  <c r="C1280" i="5"/>
  <c r="C1281" i="5"/>
  <c r="C1282" i="5"/>
  <c r="C1283" i="5"/>
  <c r="C1284" i="5"/>
  <c r="C1285" i="5"/>
  <c r="C1286" i="5"/>
  <c r="V1286" i="5" s="1"/>
  <c r="C1287" i="5"/>
  <c r="C1288" i="5"/>
  <c r="C1289" i="5"/>
  <c r="C1290" i="5"/>
  <c r="V1290" i="5" s="1"/>
  <c r="E1290" i="5" s="1"/>
  <c r="X1290" i="5" s="1"/>
  <c r="C1291" i="5"/>
  <c r="C1292" i="5"/>
  <c r="C1293" i="5"/>
  <c r="V1293" i="5" s="1"/>
  <c r="R1293" i="5" s="1"/>
  <c r="C1294" i="5"/>
  <c r="C1295" i="5"/>
  <c r="C1296" i="5"/>
  <c r="C1297" i="5"/>
  <c r="C1298" i="5"/>
  <c r="V1298" i="5" s="1"/>
  <c r="E1298" i="5" s="1"/>
  <c r="X1298" i="5" s="1"/>
  <c r="C1299" i="5"/>
  <c r="C1300" i="5"/>
  <c r="C1301" i="5"/>
  <c r="V1301" i="5" s="1"/>
  <c r="C1302" i="5"/>
  <c r="C1303" i="5"/>
  <c r="C1304" i="5"/>
  <c r="V1304" i="5" s="1"/>
  <c r="E1304" i="5" s="1"/>
  <c r="X1304" i="5" s="1"/>
  <c r="C1305" i="5"/>
  <c r="C1306" i="5"/>
  <c r="V1306" i="5" s="1"/>
  <c r="C1307" i="5"/>
  <c r="C1308" i="5"/>
  <c r="C1309" i="5"/>
  <c r="C1310" i="5"/>
  <c r="C1311" i="5"/>
  <c r="C1312" i="5"/>
  <c r="C1313" i="5"/>
  <c r="C1314" i="5"/>
  <c r="C1315" i="5"/>
  <c r="C1316" i="5"/>
  <c r="V1316" i="5" s="1"/>
  <c r="E1316" i="5" s="1"/>
  <c r="X1316" i="5" s="1"/>
  <c r="C1317" i="5"/>
  <c r="C1318" i="5"/>
  <c r="C1319" i="5"/>
  <c r="C1320" i="5"/>
  <c r="C1321" i="5"/>
  <c r="C1322" i="5"/>
  <c r="C1323" i="5"/>
  <c r="C1324" i="5"/>
  <c r="C1325" i="5"/>
  <c r="V1325" i="5" s="1"/>
  <c r="C1326" i="5"/>
  <c r="C1327" i="5"/>
  <c r="C1328" i="5"/>
  <c r="C1329" i="5"/>
  <c r="C1330" i="5"/>
  <c r="C1331" i="5"/>
  <c r="C1332" i="5"/>
  <c r="C1333" i="5"/>
  <c r="V1333" i="5" s="1"/>
  <c r="C1334" i="5"/>
  <c r="V1334" i="5" s="1"/>
  <c r="C1335" i="5"/>
  <c r="C1336" i="5"/>
  <c r="C1337" i="5"/>
  <c r="C1338" i="5"/>
  <c r="C1339" i="5"/>
  <c r="C1340" i="5"/>
  <c r="V1340" i="5" s="1"/>
  <c r="E1340" i="5" s="1"/>
  <c r="X1340" i="5" s="1"/>
  <c r="C1341" i="5"/>
  <c r="C1342" i="5"/>
  <c r="C1343" i="5"/>
  <c r="C1344" i="5"/>
  <c r="V1344" i="5" s="1"/>
  <c r="C1345" i="5"/>
  <c r="C1346" i="5"/>
  <c r="C1347" i="5"/>
  <c r="C1348" i="5"/>
  <c r="C1349" i="5"/>
  <c r="C1350" i="5"/>
  <c r="C1351" i="5"/>
  <c r="C1352" i="5"/>
  <c r="V1352" i="5" s="1"/>
  <c r="C1353" i="5"/>
  <c r="C1354" i="5"/>
  <c r="V1354" i="5" s="1"/>
  <c r="E1354" i="5" s="1"/>
  <c r="X1354" i="5" s="1"/>
  <c r="C1355" i="5"/>
  <c r="C1356" i="5"/>
  <c r="V1356" i="5" s="1"/>
  <c r="C1357" i="5"/>
  <c r="C1358" i="5"/>
  <c r="C1359" i="5"/>
  <c r="C1360" i="5"/>
  <c r="C1361" i="5"/>
  <c r="C1362" i="5"/>
  <c r="C1363" i="5"/>
  <c r="C1364" i="5"/>
  <c r="V1364" i="5" s="1"/>
  <c r="C1365" i="5"/>
  <c r="AB1365" i="5" s="1"/>
  <c r="C1366" i="5"/>
  <c r="V1366" i="5" s="1"/>
  <c r="C1367" i="5"/>
  <c r="C1368" i="5"/>
  <c r="C1369" i="5"/>
  <c r="C1370" i="5"/>
  <c r="V1370" i="5" s="1"/>
  <c r="E1370" i="5" s="1"/>
  <c r="X1370" i="5" s="1"/>
  <c r="C1371" i="5"/>
  <c r="V1371" i="5" s="1"/>
  <c r="C1372" i="5"/>
  <c r="C1373" i="5"/>
  <c r="C1374" i="5"/>
  <c r="C1375" i="5"/>
  <c r="C1376" i="5"/>
  <c r="V1376" i="5" s="1"/>
  <c r="E1376" i="5" s="1"/>
  <c r="X1376" i="5" s="1"/>
  <c r="C1377" i="5"/>
  <c r="C1378" i="5"/>
  <c r="C1379" i="5"/>
  <c r="C1380" i="5"/>
  <c r="C1381" i="5"/>
  <c r="C1382" i="5"/>
  <c r="V1382" i="5" s="1"/>
  <c r="E1382" i="5" s="1"/>
  <c r="X1382" i="5" s="1"/>
  <c r="C1383" i="5"/>
  <c r="C1384" i="5"/>
  <c r="C1385" i="5"/>
  <c r="C1386" i="5"/>
  <c r="C1387" i="5"/>
  <c r="V1387" i="5" s="1"/>
  <c r="C1388" i="5"/>
  <c r="C1389" i="5"/>
  <c r="AB1389" i="5" s="1"/>
  <c r="C1390" i="5"/>
  <c r="V1390" i="5" s="1"/>
  <c r="C1391" i="5"/>
  <c r="C1392" i="5"/>
  <c r="V1392" i="5" s="1"/>
  <c r="H1392" i="5" s="1"/>
  <c r="C1393" i="5"/>
  <c r="C1394" i="5"/>
  <c r="C1395" i="5"/>
  <c r="C1396" i="5"/>
  <c r="C1397" i="5"/>
  <c r="C1398" i="5"/>
  <c r="C1399" i="5"/>
  <c r="V1399" i="5" s="1"/>
  <c r="E1399" i="5" s="1"/>
  <c r="X1399" i="5" s="1"/>
  <c r="C1400" i="5"/>
  <c r="C1401" i="5"/>
  <c r="C1402" i="5"/>
  <c r="C1403" i="5"/>
  <c r="C1404" i="5"/>
  <c r="C1405" i="5"/>
  <c r="C1406" i="5"/>
  <c r="V1406" i="5" s="1"/>
  <c r="C1407" i="5"/>
  <c r="C1408" i="5"/>
  <c r="C1409" i="5"/>
  <c r="C1410" i="5"/>
  <c r="C1411" i="5"/>
  <c r="C1412" i="5"/>
  <c r="C1413" i="5"/>
  <c r="C1414" i="5"/>
  <c r="C1415" i="5"/>
  <c r="C1416" i="5"/>
  <c r="C1417" i="5"/>
  <c r="V1417" i="5" s="1"/>
  <c r="E1417" i="5" s="1"/>
  <c r="X1417" i="5" s="1"/>
  <c r="C1418" i="5"/>
  <c r="C1419" i="5"/>
  <c r="C1420" i="5"/>
  <c r="C1421" i="5"/>
  <c r="C1422" i="5"/>
  <c r="V1422" i="5" s="1"/>
  <c r="C1423" i="5"/>
  <c r="AB1423" i="5" s="1"/>
  <c r="C1424" i="5"/>
  <c r="V1424" i="5" s="1"/>
  <c r="E1424" i="5" s="1"/>
  <c r="X1424" i="5" s="1"/>
  <c r="C1425" i="5"/>
  <c r="AB1425" i="5" s="1"/>
  <c r="C1426" i="5"/>
  <c r="C1427" i="5"/>
  <c r="C1428" i="5"/>
  <c r="C1429" i="5"/>
  <c r="C1430" i="5"/>
  <c r="C1431" i="5"/>
  <c r="C1432" i="5"/>
  <c r="C1433" i="5"/>
  <c r="C1434" i="5"/>
  <c r="C1435" i="5"/>
  <c r="C1436" i="5"/>
  <c r="V1436" i="5" s="1"/>
  <c r="E1436" i="5" s="1"/>
  <c r="X1436" i="5" s="1"/>
  <c r="C1437" i="5"/>
  <c r="AB1437" i="5" s="1"/>
  <c r="C1438" i="5"/>
  <c r="C1439" i="5"/>
  <c r="C1440" i="5"/>
  <c r="C1441" i="5"/>
  <c r="C1442" i="5"/>
  <c r="C1443" i="5"/>
  <c r="V1443" i="5" s="1"/>
  <c r="E1443" i="5" s="1"/>
  <c r="X1443" i="5" s="1"/>
  <c r="C1444" i="5"/>
  <c r="C1445" i="5"/>
  <c r="C1446" i="5"/>
  <c r="V1446" i="5" s="1"/>
  <c r="E1446" i="5" s="1"/>
  <c r="X1446" i="5" s="1"/>
  <c r="C1447" i="5"/>
  <c r="V1447" i="5" s="1"/>
  <c r="C1448" i="5"/>
  <c r="V1448" i="5" s="1"/>
  <c r="E1448" i="5" s="1"/>
  <c r="X1448" i="5" s="1"/>
  <c r="C1449" i="5"/>
  <c r="V1449" i="5" s="1"/>
  <c r="C1450" i="5"/>
  <c r="C1451" i="5"/>
  <c r="C1452" i="5"/>
  <c r="C1453" i="5"/>
  <c r="V1453" i="5" s="1"/>
  <c r="C1454" i="5"/>
  <c r="V1454" i="5" s="1"/>
  <c r="F1454" i="5" s="1"/>
  <c r="C1455" i="5"/>
  <c r="C1456" i="5"/>
  <c r="C1457" i="5"/>
  <c r="C1458" i="5"/>
  <c r="C1459" i="5"/>
  <c r="C1460" i="5"/>
  <c r="C1461" i="5"/>
  <c r="C1462" i="5"/>
  <c r="C1463" i="5"/>
  <c r="C1464" i="5"/>
  <c r="C1465" i="5"/>
  <c r="C1466" i="5"/>
  <c r="V1466" i="5" s="1"/>
  <c r="E1466" i="5" s="1"/>
  <c r="X1466" i="5" s="1"/>
  <c r="C1467" i="5"/>
  <c r="C1468" i="5"/>
  <c r="C1469" i="5"/>
  <c r="V1469" i="5" s="1"/>
  <c r="C1470" i="5"/>
  <c r="C1471" i="5"/>
  <c r="C1472" i="5"/>
  <c r="C1473" i="5"/>
  <c r="C1474" i="5"/>
  <c r="V1474" i="5" s="1"/>
  <c r="C1475" i="5"/>
  <c r="C1476" i="5"/>
  <c r="C1477" i="5"/>
  <c r="C1478" i="5"/>
  <c r="C1479" i="5"/>
  <c r="V1479" i="5" s="1"/>
  <c r="E1479" i="5" s="1"/>
  <c r="X1479" i="5" s="1"/>
  <c r="C1480" i="5"/>
  <c r="C1481" i="5"/>
  <c r="C1482" i="5"/>
  <c r="V1482" i="5" s="1"/>
  <c r="C1483" i="5"/>
  <c r="C1484" i="5"/>
  <c r="V1484" i="5" s="1"/>
  <c r="E1484" i="5" s="1"/>
  <c r="X1484" i="5" s="1"/>
  <c r="C1485" i="5"/>
  <c r="V1485" i="5" s="1"/>
  <c r="E1485" i="5" s="1"/>
  <c r="X1485" i="5" s="1"/>
  <c r="C1486" i="5"/>
  <c r="V1486" i="5" s="1"/>
  <c r="C1487" i="5"/>
  <c r="C1488" i="5"/>
  <c r="C1489" i="5"/>
  <c r="C1490" i="5"/>
  <c r="V1490" i="5" s="1"/>
  <c r="C1491" i="5"/>
  <c r="C1492" i="5"/>
  <c r="C1493" i="5"/>
  <c r="C1494" i="5"/>
  <c r="C1495" i="5"/>
  <c r="C1496" i="5"/>
  <c r="V1496" i="5" s="1"/>
  <c r="C1497" i="5"/>
  <c r="C1498" i="5"/>
  <c r="V1498" i="5" s="1"/>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V1525" i="5" s="1"/>
  <c r="E1525" i="5" s="1"/>
  <c r="X1525" i="5" s="1"/>
  <c r="C1526" i="5"/>
  <c r="C1527" i="5"/>
  <c r="V1527" i="5" s="1"/>
  <c r="E1527" i="5" s="1"/>
  <c r="X1527" i="5" s="1"/>
  <c r="C1528" i="5"/>
  <c r="V1528" i="5" s="1"/>
  <c r="I1528" i="5" s="1"/>
  <c r="C1529" i="5"/>
  <c r="C1530" i="5"/>
  <c r="C1531" i="5"/>
  <c r="C1532" i="5"/>
  <c r="V1532" i="5" s="1"/>
  <c r="C1533" i="5"/>
  <c r="C1534" i="5"/>
  <c r="C1535" i="5"/>
  <c r="C1536" i="5"/>
  <c r="C1537" i="5"/>
  <c r="C1538" i="5"/>
  <c r="V1538" i="5" s="1"/>
  <c r="E1538" i="5" s="1"/>
  <c r="X1538" i="5" s="1"/>
  <c r="C1539" i="5"/>
  <c r="C1540" i="5"/>
  <c r="C1541" i="5"/>
  <c r="V1541" i="5" s="1"/>
  <c r="E1541" i="5" s="1"/>
  <c r="X1541" i="5" s="1"/>
  <c r="C1542" i="5"/>
  <c r="C1543" i="5"/>
  <c r="C1544" i="5"/>
  <c r="V1544" i="5" s="1"/>
  <c r="E1544" i="5" s="1"/>
  <c r="X1544" i="5" s="1"/>
  <c r="C1545" i="5"/>
  <c r="C1546" i="5"/>
  <c r="C1547" i="5"/>
  <c r="C1548" i="5"/>
  <c r="C1549" i="5"/>
  <c r="C1550" i="5"/>
  <c r="V1550" i="5" s="1"/>
  <c r="E1550" i="5" s="1"/>
  <c r="X1550" i="5" s="1"/>
  <c r="C1551" i="5"/>
  <c r="C1552" i="5"/>
  <c r="V1552" i="5" s="1"/>
  <c r="I1552" i="5" s="1"/>
  <c r="C1553" i="5"/>
  <c r="V1553" i="5" s="1"/>
  <c r="C1554" i="5"/>
  <c r="AB1554" i="5" s="1"/>
  <c r="C1555" i="5"/>
  <c r="C1556" i="5"/>
  <c r="V1556" i="5" s="1"/>
  <c r="E1556" i="5" s="1"/>
  <c r="X1556" i="5" s="1"/>
  <c r="C1557" i="5"/>
  <c r="AB1557" i="5" s="1"/>
  <c r="C1558" i="5"/>
  <c r="C1559" i="5"/>
  <c r="C1560" i="5"/>
  <c r="V1560" i="5" s="1"/>
  <c r="C1561" i="5"/>
  <c r="C1562" i="5"/>
  <c r="V1562" i="5" s="1"/>
  <c r="E1562" i="5" s="1"/>
  <c r="X1562" i="5" s="1"/>
  <c r="C1563" i="5"/>
  <c r="C1564" i="5"/>
  <c r="AB1564" i="5" s="1"/>
  <c r="C1565" i="5"/>
  <c r="C1566" i="5"/>
  <c r="V1566" i="5" s="1"/>
  <c r="C1567" i="5"/>
  <c r="V1567" i="5" s="1"/>
  <c r="C1568" i="5"/>
  <c r="V1568" i="5" s="1"/>
  <c r="E1568" i="5" s="1"/>
  <c r="X1568" i="5" s="1"/>
  <c r="C1569" i="5"/>
  <c r="C1570" i="5"/>
  <c r="C1571" i="5"/>
  <c r="C1572" i="5"/>
  <c r="C1573" i="5"/>
  <c r="C1574" i="5"/>
  <c r="V1574" i="5" s="1"/>
  <c r="E1574" i="5" s="1"/>
  <c r="X1574" i="5" s="1"/>
  <c r="C1575" i="5"/>
  <c r="C1576" i="5"/>
  <c r="C1577" i="5"/>
  <c r="C1578" i="5"/>
  <c r="C1579" i="5"/>
  <c r="V1579" i="5" s="1"/>
  <c r="C1580" i="5"/>
  <c r="V1580" i="5" s="1"/>
  <c r="E1580" i="5" s="1"/>
  <c r="X1580" i="5" s="1"/>
  <c r="C1581" i="5"/>
  <c r="C1582" i="5"/>
  <c r="C1583" i="5"/>
  <c r="C1584" i="5"/>
  <c r="C1585" i="5"/>
  <c r="C1586" i="5"/>
  <c r="V1586" i="5" s="1"/>
  <c r="E1586" i="5" s="1"/>
  <c r="X1586" i="5" s="1"/>
  <c r="C1587" i="5"/>
  <c r="C1588" i="5"/>
  <c r="C1589" i="5"/>
  <c r="V1589" i="5" s="1"/>
  <c r="C1590" i="5"/>
  <c r="C1591" i="5"/>
  <c r="C1592" i="5"/>
  <c r="V1592" i="5" s="1"/>
  <c r="E1592" i="5" s="1"/>
  <c r="X1592" i="5" s="1"/>
  <c r="C1593" i="5"/>
  <c r="AB1593" i="5" s="1"/>
  <c r="C1594" i="5"/>
  <c r="C1595" i="5"/>
  <c r="C1596" i="5"/>
  <c r="C1597" i="5"/>
  <c r="C1598" i="5"/>
  <c r="C1599" i="5"/>
  <c r="C1600" i="5"/>
  <c r="C1601" i="5"/>
  <c r="C1602" i="5"/>
  <c r="V1602" i="5" s="1"/>
  <c r="E1602" i="5" s="1"/>
  <c r="X1602" i="5" s="1"/>
  <c r="C1603" i="5"/>
  <c r="C1604" i="5"/>
  <c r="V1604" i="5" s="1"/>
  <c r="E1604" i="5" s="1"/>
  <c r="X1604" i="5" s="1"/>
  <c r="C1605" i="5"/>
  <c r="C1606" i="5"/>
  <c r="C1607" i="5"/>
  <c r="C1608" i="5"/>
  <c r="C1609" i="5"/>
  <c r="C1610" i="5"/>
  <c r="C1611" i="5"/>
  <c r="C1612" i="5"/>
  <c r="V1612" i="5" s="1"/>
  <c r="I1612" i="5" s="1"/>
  <c r="C1613" i="5"/>
  <c r="AB1613" i="5" s="1"/>
  <c r="C1614" i="5"/>
  <c r="V1614" i="5" s="1"/>
  <c r="C1615" i="5"/>
  <c r="C1616" i="5"/>
  <c r="V1616" i="5" s="1"/>
  <c r="E1616" i="5" s="1"/>
  <c r="X1616" i="5" s="1"/>
  <c r="C1617" i="5"/>
  <c r="C1618" i="5"/>
  <c r="C1619" i="5"/>
  <c r="C1620" i="5"/>
  <c r="C1621" i="5"/>
  <c r="C1622" i="5"/>
  <c r="V1622" i="5" s="1"/>
  <c r="E1622" i="5" s="1"/>
  <c r="X1622" i="5" s="1"/>
  <c r="C1623" i="5"/>
  <c r="C1624" i="5"/>
  <c r="C1625" i="5"/>
  <c r="V1625" i="5" s="1"/>
  <c r="F1625" i="5" s="1"/>
  <c r="C1626" i="5"/>
  <c r="C1627" i="5"/>
  <c r="C1628" i="5"/>
  <c r="V1628" i="5" s="1"/>
  <c r="E1628" i="5" s="1"/>
  <c r="X1628" i="5" s="1"/>
  <c r="C1629" i="5"/>
  <c r="C1630" i="5"/>
  <c r="C1631" i="5"/>
  <c r="C1632" i="5"/>
  <c r="C1633" i="5"/>
  <c r="C1634" i="5"/>
  <c r="V1634" i="5" s="1"/>
  <c r="E1634" i="5" s="1"/>
  <c r="X1634" i="5" s="1"/>
  <c r="C1635" i="5"/>
  <c r="C1636" i="5"/>
  <c r="C1637" i="5"/>
  <c r="C1638" i="5"/>
  <c r="V1638" i="5" s="1"/>
  <c r="E1638" i="5" s="1"/>
  <c r="X1638" i="5" s="1"/>
  <c r="C1639" i="5"/>
  <c r="AB1639" i="5" s="1"/>
  <c r="C1640" i="5"/>
  <c r="V1640" i="5" s="1"/>
  <c r="E1640" i="5" s="1"/>
  <c r="X1640" i="5" s="1"/>
  <c r="C1641" i="5"/>
  <c r="V1641" i="5" s="1"/>
  <c r="C1642" i="5"/>
  <c r="C1643" i="5"/>
  <c r="C1644" i="5"/>
  <c r="C1645" i="5"/>
  <c r="C1646" i="5"/>
  <c r="V1646" i="5" s="1"/>
  <c r="E1646" i="5" s="1"/>
  <c r="X1646" i="5" s="1"/>
  <c r="C1647" i="5"/>
  <c r="C1648" i="5"/>
  <c r="C1649" i="5"/>
  <c r="C1650" i="5"/>
  <c r="V1650" i="5" s="1"/>
  <c r="C1651" i="5"/>
  <c r="C1652" i="5"/>
  <c r="V1652" i="5" s="1"/>
  <c r="E1652" i="5" s="1"/>
  <c r="X1652" i="5" s="1"/>
  <c r="C1653" i="5"/>
  <c r="C1654" i="5"/>
  <c r="C1655" i="5"/>
  <c r="C1656" i="5"/>
  <c r="AB1656" i="5" s="1"/>
  <c r="C1657" i="5"/>
  <c r="C1658" i="5"/>
  <c r="V1658" i="5" s="1"/>
  <c r="E1658" i="5" s="1"/>
  <c r="X1658" i="5" s="1"/>
  <c r="C1659" i="5"/>
  <c r="C1660" i="5"/>
  <c r="C1661" i="5"/>
  <c r="V1661" i="5" s="1"/>
  <c r="C1662" i="5"/>
  <c r="V1662" i="5" s="1"/>
  <c r="E1662" i="5" s="1"/>
  <c r="X1662" i="5" s="1"/>
  <c r="C1663" i="5"/>
  <c r="C1664" i="5"/>
  <c r="V1664" i="5" s="1"/>
  <c r="E1664" i="5" s="1"/>
  <c r="X1664" i="5" s="1"/>
  <c r="C1665" i="5"/>
  <c r="C1666" i="5"/>
  <c r="C1667" i="5"/>
  <c r="C1668" i="5"/>
  <c r="C1669" i="5"/>
  <c r="C1670" i="5"/>
  <c r="V1670" i="5" s="1"/>
  <c r="E1670" i="5" s="1"/>
  <c r="X1670" i="5" s="1"/>
  <c r="C1671" i="5"/>
  <c r="C1672" i="5"/>
  <c r="C1673" i="5"/>
  <c r="V1673" i="5" s="1"/>
  <c r="E1673" i="5" s="1"/>
  <c r="X1673" i="5" s="1"/>
  <c r="C1674" i="5"/>
  <c r="C1675" i="5"/>
  <c r="V1675" i="5" s="1"/>
  <c r="C1676" i="5"/>
  <c r="V1676" i="5" s="1"/>
  <c r="E1676" i="5" s="1"/>
  <c r="X1676" i="5" s="1"/>
  <c r="C1677" i="5"/>
  <c r="C1678" i="5"/>
  <c r="C1679" i="5"/>
  <c r="C1680" i="5"/>
  <c r="V1680" i="5" s="1"/>
  <c r="F1680" i="5" s="1"/>
  <c r="C1681" i="5"/>
  <c r="C1682" i="5"/>
  <c r="V1682" i="5" s="1"/>
  <c r="E1682" i="5" s="1"/>
  <c r="X1682" i="5" s="1"/>
  <c r="C1683" i="5"/>
  <c r="C1684" i="5"/>
  <c r="C1685" i="5"/>
  <c r="C1686" i="5"/>
  <c r="C1687" i="5"/>
  <c r="V1687" i="5" s="1"/>
  <c r="E1687" i="5" s="1"/>
  <c r="X1687" i="5" s="1"/>
  <c r="C1688" i="5"/>
  <c r="V1688" i="5" s="1"/>
  <c r="E1688" i="5" s="1"/>
  <c r="X1688" i="5" s="1"/>
  <c r="C1689" i="5"/>
  <c r="C1690" i="5"/>
  <c r="C1691" i="5"/>
  <c r="C1692" i="5"/>
  <c r="C1693" i="5"/>
  <c r="C1694" i="5"/>
  <c r="C1695" i="5"/>
  <c r="C1696" i="5"/>
  <c r="C1697" i="5"/>
  <c r="C1698" i="5"/>
  <c r="V1698" i="5" s="1"/>
  <c r="C1699" i="5"/>
  <c r="V1699" i="5" s="1"/>
  <c r="E1699" i="5" s="1"/>
  <c r="X1699" i="5" s="1"/>
  <c r="C1700" i="5"/>
  <c r="V1700" i="5" s="1"/>
  <c r="E1700" i="5" s="1"/>
  <c r="X1700" i="5" s="1"/>
  <c r="C1701" i="5"/>
  <c r="AB1701" i="5" s="1"/>
  <c r="C1702" i="5"/>
  <c r="C1703" i="5"/>
  <c r="C1704" i="5"/>
  <c r="C1705" i="5"/>
  <c r="C1706" i="5"/>
  <c r="V1706" i="5" s="1"/>
  <c r="E1706" i="5" s="1"/>
  <c r="X1706" i="5" s="1"/>
  <c r="C1707" i="5"/>
  <c r="C1708" i="5"/>
  <c r="C1709" i="5"/>
  <c r="V1709" i="5" s="1"/>
  <c r="F1709" i="5" s="1"/>
  <c r="C1710" i="5"/>
  <c r="C1711" i="5"/>
  <c r="C1712" i="5"/>
  <c r="V1712" i="5" s="1"/>
  <c r="E1712" i="5" s="1"/>
  <c r="X1712" i="5" s="1"/>
  <c r="C1713" i="5"/>
  <c r="V1713" i="5" s="1"/>
  <c r="C1714" i="5"/>
  <c r="V1714" i="5" s="1"/>
  <c r="C1715" i="5"/>
  <c r="C1716" i="5"/>
  <c r="AB1716" i="5" s="1"/>
  <c r="C1717" i="5"/>
  <c r="C1718" i="5"/>
  <c r="V1718" i="5" s="1"/>
  <c r="E1718" i="5" s="1"/>
  <c r="X1718" i="5" s="1"/>
  <c r="C1719" i="5"/>
  <c r="C1720" i="5"/>
  <c r="C1721" i="5"/>
  <c r="C1722" i="5"/>
  <c r="C1723" i="5"/>
  <c r="C1724" i="5"/>
  <c r="V1724" i="5" s="1"/>
  <c r="E1724" i="5" s="1"/>
  <c r="X1724" i="5" s="1"/>
  <c r="C1725" i="5"/>
  <c r="C1726" i="5"/>
  <c r="V1726" i="5" s="1"/>
  <c r="C1727" i="5"/>
  <c r="C1728" i="5"/>
  <c r="AB1728" i="5" s="1"/>
  <c r="C1729" i="5"/>
  <c r="C1730" i="5"/>
  <c r="V1730" i="5" s="1"/>
  <c r="E1730" i="5" s="1"/>
  <c r="X1730" i="5" s="1"/>
  <c r="C1731" i="5"/>
  <c r="C1732" i="5"/>
  <c r="C1733" i="5"/>
  <c r="V1733" i="5" s="1"/>
  <c r="E1733" i="5" s="1"/>
  <c r="X1733" i="5" s="1"/>
  <c r="C1734" i="5"/>
  <c r="V1734" i="5" s="1"/>
  <c r="E1734" i="5" s="1"/>
  <c r="X1734" i="5" s="1"/>
  <c r="C1735" i="5"/>
  <c r="C1736" i="5"/>
  <c r="V1736" i="5" s="1"/>
  <c r="E1736" i="5" s="1"/>
  <c r="X1736" i="5" s="1"/>
  <c r="C1737" i="5"/>
  <c r="C1738" i="5"/>
  <c r="C1739" i="5"/>
  <c r="C1740" i="5"/>
  <c r="C1741" i="5"/>
  <c r="C1742" i="5"/>
  <c r="V1742" i="5" s="1"/>
  <c r="E1742" i="5" s="1"/>
  <c r="X1742" i="5" s="1"/>
  <c r="C1743" i="5"/>
  <c r="C1744" i="5"/>
  <c r="C1745" i="5"/>
  <c r="V1745" i="5" s="1"/>
  <c r="C1746" i="5"/>
  <c r="C1747" i="5"/>
  <c r="V1747" i="5" s="1"/>
  <c r="C1748" i="5"/>
  <c r="V1748" i="5" s="1"/>
  <c r="E1748" i="5" s="1"/>
  <c r="X1748" i="5" s="1"/>
  <c r="C1749" i="5"/>
  <c r="C1750" i="5"/>
  <c r="V1750" i="5" s="1"/>
  <c r="C1751" i="5"/>
  <c r="C1752" i="5"/>
  <c r="C1753" i="5"/>
  <c r="C1754" i="5"/>
  <c r="V1754" i="5" s="1"/>
  <c r="E1754" i="5" s="1"/>
  <c r="X1754" i="5" s="1"/>
  <c r="C1755" i="5"/>
  <c r="C1756" i="5"/>
  <c r="C1757" i="5"/>
  <c r="C1758" i="5"/>
  <c r="C1759" i="5"/>
  <c r="V1759" i="5" s="1"/>
  <c r="E1759" i="5" s="1"/>
  <c r="X1759" i="5" s="1"/>
  <c r="C1760" i="5"/>
  <c r="V1760" i="5" s="1"/>
  <c r="E1760" i="5" s="1"/>
  <c r="X1760" i="5" s="1"/>
  <c r="C1761" i="5"/>
  <c r="C1762" i="5"/>
  <c r="V1762" i="5" s="1"/>
  <c r="C1763" i="5"/>
  <c r="C1764" i="5"/>
  <c r="C1765" i="5"/>
  <c r="V1765" i="5" s="1"/>
  <c r="E1765" i="5" s="1"/>
  <c r="X1765" i="5" s="1"/>
  <c r="C1766" i="5"/>
  <c r="V1766" i="5" s="1"/>
  <c r="E1766" i="5" s="1"/>
  <c r="X1766" i="5" s="1"/>
  <c r="C1767" i="5"/>
  <c r="C1768" i="5"/>
  <c r="V1768" i="5" s="1"/>
  <c r="C1769" i="5"/>
  <c r="V1769" i="5" s="1"/>
  <c r="C1770" i="5"/>
  <c r="C1771" i="5"/>
  <c r="C1772" i="5"/>
  <c r="V1772" i="5" s="1"/>
  <c r="E1772" i="5" s="1"/>
  <c r="X1772" i="5" s="1"/>
  <c r="C1773" i="5"/>
  <c r="AB1773" i="5" s="1"/>
  <c r="C1774" i="5"/>
  <c r="V1774" i="5" s="1"/>
  <c r="E1774" i="5" s="1"/>
  <c r="X1774" i="5" s="1"/>
  <c r="C1775" i="5"/>
  <c r="C1776" i="5"/>
  <c r="C1777" i="5"/>
  <c r="C1778" i="5"/>
  <c r="C1779" i="5"/>
  <c r="C1780" i="5"/>
  <c r="C1781" i="5"/>
  <c r="C1782" i="5"/>
  <c r="C1783" i="5"/>
  <c r="C1784" i="5"/>
  <c r="V1784" i="5" s="1"/>
  <c r="E1784" i="5" s="1"/>
  <c r="X1784" i="5" s="1"/>
  <c r="C1785" i="5"/>
  <c r="C1786" i="5"/>
  <c r="C1787" i="5"/>
  <c r="C1788" i="5"/>
  <c r="C1789" i="5"/>
  <c r="C1790" i="5"/>
  <c r="V1790" i="5" s="1"/>
  <c r="E1790" i="5" s="1"/>
  <c r="X1790" i="5" s="1"/>
  <c r="C1791" i="5"/>
  <c r="C1792" i="5"/>
  <c r="C1793" i="5"/>
  <c r="C1794" i="5"/>
  <c r="V1794" i="5" s="1"/>
  <c r="C1795" i="5"/>
  <c r="C1796" i="5"/>
  <c r="V1796" i="5" s="1"/>
  <c r="E1796" i="5" s="1"/>
  <c r="X1796" i="5" s="1"/>
  <c r="C1797" i="5"/>
  <c r="C1798" i="5"/>
  <c r="V1798" i="5" s="1"/>
  <c r="C1799" i="5"/>
  <c r="C1800" i="5"/>
  <c r="C1801" i="5"/>
  <c r="C1802" i="5"/>
  <c r="V1802" i="5" s="1"/>
  <c r="E1802" i="5" s="1"/>
  <c r="X1802" i="5" s="1"/>
  <c r="C1803" i="5"/>
  <c r="C1804" i="5"/>
  <c r="C1805" i="5"/>
  <c r="V1805" i="5" s="1"/>
  <c r="F1805" i="5" s="1"/>
  <c r="C1806" i="5"/>
  <c r="C1807" i="5"/>
  <c r="C1808" i="5"/>
  <c r="V1808" i="5" s="1"/>
  <c r="E1808" i="5" s="1"/>
  <c r="X1808" i="5" s="1"/>
  <c r="C1809" i="5"/>
  <c r="C1810" i="5"/>
  <c r="C1811" i="5"/>
  <c r="C1812" i="5"/>
  <c r="V1812" i="5" s="1"/>
  <c r="R1812" i="5" s="1"/>
  <c r="C1813" i="5"/>
  <c r="C1814" i="5"/>
  <c r="C1815" i="5"/>
  <c r="C1816" i="5"/>
  <c r="C1817" i="5"/>
  <c r="C1818" i="5"/>
  <c r="C1819" i="5"/>
  <c r="C1820" i="5"/>
  <c r="V1820" i="5" s="1"/>
  <c r="E1820" i="5" s="1"/>
  <c r="X1820" i="5" s="1"/>
  <c r="C1821" i="5"/>
  <c r="C1822" i="5"/>
  <c r="C1823" i="5"/>
  <c r="C1824" i="5"/>
  <c r="C1825" i="5"/>
  <c r="C1826" i="5"/>
  <c r="V1826" i="5" s="1"/>
  <c r="E1826" i="5" s="1"/>
  <c r="X1826" i="5" s="1"/>
  <c r="C1827" i="5"/>
  <c r="C1828" i="5"/>
  <c r="C1829" i="5"/>
  <c r="C1830" i="5"/>
  <c r="C1831" i="5"/>
  <c r="C1832" i="5"/>
  <c r="V1832" i="5" s="1"/>
  <c r="E1832" i="5" s="1"/>
  <c r="X1832" i="5" s="1"/>
  <c r="C1833" i="5"/>
  <c r="V1833" i="5" s="1"/>
  <c r="C1834" i="5"/>
  <c r="C1835" i="5"/>
  <c r="C1836" i="5"/>
  <c r="V1836" i="5" s="1"/>
  <c r="C1837" i="5"/>
  <c r="C1838" i="5"/>
  <c r="V1838" i="5" s="1"/>
  <c r="E1838" i="5" s="1"/>
  <c r="X1838" i="5" s="1"/>
  <c r="C1839" i="5"/>
  <c r="C1840" i="5"/>
  <c r="C1841" i="5"/>
  <c r="C1842" i="5"/>
  <c r="V1842" i="5" s="1"/>
  <c r="E1842" i="5" s="1"/>
  <c r="X1842" i="5" s="1"/>
  <c r="C1843" i="5"/>
  <c r="C1844" i="5"/>
  <c r="V1844" i="5" s="1"/>
  <c r="E1844" i="5" s="1"/>
  <c r="X1844" i="5" s="1"/>
  <c r="C1845" i="5"/>
  <c r="C1846" i="5"/>
  <c r="C1847" i="5"/>
  <c r="C1848" i="5"/>
  <c r="C1849" i="5"/>
  <c r="C1850" i="5"/>
  <c r="V1850" i="5" s="1"/>
  <c r="E1850" i="5" s="1"/>
  <c r="X1850" i="5" s="1"/>
  <c r="C1851" i="5"/>
  <c r="C1852" i="5"/>
  <c r="C1853" i="5"/>
  <c r="V1853" i="5" s="1"/>
  <c r="E1853" i="5" s="1"/>
  <c r="X1853" i="5" s="1"/>
  <c r="C1854" i="5"/>
  <c r="C1855" i="5"/>
  <c r="C1856" i="5"/>
  <c r="V1856" i="5" s="1"/>
  <c r="E1856" i="5" s="1"/>
  <c r="X1856" i="5" s="1"/>
  <c r="C1857" i="5"/>
  <c r="C1858" i="5"/>
  <c r="C1859" i="5"/>
  <c r="C1860" i="5"/>
  <c r="V1860" i="5" s="1"/>
  <c r="E1860" i="5" s="1"/>
  <c r="X1860" i="5" s="1"/>
  <c r="C1861" i="5"/>
  <c r="C1862" i="5"/>
  <c r="V1862" i="5" s="1"/>
  <c r="E1862" i="5" s="1"/>
  <c r="X1862" i="5" s="1"/>
  <c r="C1863" i="5"/>
  <c r="C1864" i="5"/>
  <c r="V1864" i="5" s="1"/>
  <c r="F1864" i="5" s="1"/>
  <c r="C1865" i="5"/>
  <c r="V1865" i="5" s="1"/>
  <c r="E1865" i="5" s="1"/>
  <c r="X1865" i="5" s="1"/>
  <c r="C1866" i="5"/>
  <c r="V1866" i="5" s="1"/>
  <c r="C1867" i="5"/>
  <c r="C1868" i="5"/>
  <c r="V1868" i="5" s="1"/>
  <c r="E1868" i="5" s="1"/>
  <c r="X1868" i="5" s="1"/>
  <c r="C1869" i="5"/>
  <c r="C1870" i="5"/>
  <c r="C1871" i="5"/>
  <c r="C1872" i="5"/>
  <c r="C1873" i="5"/>
  <c r="C1874" i="5"/>
  <c r="V1874" i="5" s="1"/>
  <c r="E1874" i="5" s="1"/>
  <c r="X1874" i="5" s="1"/>
  <c r="C1875" i="5"/>
  <c r="C1876" i="5"/>
  <c r="C1877" i="5"/>
  <c r="C1878" i="5"/>
  <c r="C1879" i="5"/>
  <c r="V1879" i="5" s="1"/>
  <c r="E1879" i="5" s="1"/>
  <c r="X1879" i="5" s="1"/>
  <c r="C1880" i="5"/>
  <c r="V1880" i="5" s="1"/>
  <c r="E1880" i="5" s="1"/>
  <c r="X1880" i="5" s="1"/>
  <c r="C1881" i="5"/>
  <c r="C1882" i="5"/>
  <c r="V1882" i="5" s="1"/>
  <c r="C1883" i="5"/>
  <c r="C1884" i="5"/>
  <c r="C1885" i="5"/>
  <c r="C1886" i="5"/>
  <c r="V1886" i="5" s="1"/>
  <c r="E1886" i="5" s="1"/>
  <c r="X1886" i="5" s="1"/>
  <c r="C1887" i="5"/>
  <c r="C1888" i="5"/>
  <c r="C1889" i="5"/>
  <c r="C1890" i="5"/>
  <c r="V1890" i="5" s="1"/>
  <c r="C1891" i="5"/>
  <c r="V1891" i="5" s="1"/>
  <c r="C1892" i="5"/>
  <c r="V1892" i="5" s="1"/>
  <c r="E1892" i="5" s="1"/>
  <c r="X1892" i="5" s="1"/>
  <c r="C1893" i="5"/>
  <c r="C1894" i="5"/>
  <c r="C1895" i="5"/>
  <c r="C1896" i="5"/>
  <c r="C1897" i="5"/>
  <c r="C1898" i="5"/>
  <c r="V1898" i="5" s="1"/>
  <c r="C1899" i="5"/>
  <c r="V1899" i="5" s="1"/>
  <c r="C1900" i="5"/>
  <c r="C1901" i="5"/>
  <c r="C1902" i="5"/>
  <c r="V1902" i="5" s="1"/>
  <c r="E1902" i="5" s="1"/>
  <c r="X1902" i="5" s="1"/>
  <c r="C1903" i="5"/>
  <c r="C1904" i="5"/>
  <c r="C1905" i="5"/>
  <c r="C1906" i="5"/>
  <c r="AB1906" i="5" s="1"/>
  <c r="C1907" i="5"/>
  <c r="C1908" i="5"/>
  <c r="C1909" i="5"/>
  <c r="C1910" i="5"/>
  <c r="V1910" i="5" s="1"/>
  <c r="E1910" i="5" s="1"/>
  <c r="X1910" i="5" s="1"/>
  <c r="C1911" i="5"/>
  <c r="C1912" i="5"/>
  <c r="C1913" i="5"/>
  <c r="C1914" i="5"/>
  <c r="C1915" i="5"/>
  <c r="C1916" i="5"/>
  <c r="V1916" i="5" s="1"/>
  <c r="E1916" i="5" s="1"/>
  <c r="X1916" i="5" s="1"/>
  <c r="C1917" i="5"/>
  <c r="C1918" i="5"/>
  <c r="V1918" i="5" s="1"/>
  <c r="C1919" i="5"/>
  <c r="C1920" i="5"/>
  <c r="C1921" i="5"/>
  <c r="C1922" i="5"/>
  <c r="V1922" i="5" s="1"/>
  <c r="E1922" i="5" s="1"/>
  <c r="X1922" i="5" s="1"/>
  <c r="C1923" i="5"/>
  <c r="C1924" i="5"/>
  <c r="C1925" i="5"/>
  <c r="C1926" i="5"/>
  <c r="AB1926" i="5" s="1"/>
  <c r="C1927" i="5"/>
  <c r="C1928" i="5"/>
  <c r="V1928" i="5" s="1"/>
  <c r="E1928" i="5" s="1"/>
  <c r="X1928" i="5" s="1"/>
  <c r="C1929" i="5"/>
  <c r="C1930" i="5"/>
  <c r="C1931" i="5"/>
  <c r="C1932" i="5"/>
  <c r="C1933" i="5"/>
  <c r="C1934" i="5"/>
  <c r="V1934" i="5" s="1"/>
  <c r="E1934" i="5" s="1"/>
  <c r="X1934" i="5" s="1"/>
  <c r="C1935" i="5"/>
  <c r="C1936" i="5"/>
  <c r="C1937" i="5"/>
  <c r="V1937" i="5" s="1"/>
  <c r="E1937" i="5" s="1"/>
  <c r="X1937" i="5" s="1"/>
  <c r="C1938" i="5"/>
  <c r="C1939" i="5"/>
  <c r="C1940" i="5"/>
  <c r="V1940" i="5" s="1"/>
  <c r="E1940" i="5" s="1"/>
  <c r="X1940" i="5" s="1"/>
  <c r="C1941" i="5"/>
  <c r="C1942" i="5"/>
  <c r="V1942" i="5" s="1"/>
  <c r="E1942" i="5" s="1"/>
  <c r="X1942" i="5" s="1"/>
  <c r="C1943" i="5"/>
  <c r="C1944" i="5"/>
  <c r="C1945" i="5"/>
  <c r="C1946" i="5"/>
  <c r="V1946" i="5" s="1"/>
  <c r="E1946" i="5" s="1"/>
  <c r="X1946" i="5" s="1"/>
  <c r="C1947" i="5"/>
  <c r="C1948" i="5"/>
  <c r="C1949" i="5"/>
  <c r="C1950" i="5"/>
  <c r="C1951" i="5"/>
  <c r="C1952" i="5"/>
  <c r="V1952" i="5" s="1"/>
  <c r="E1952" i="5" s="1"/>
  <c r="X1952" i="5" s="1"/>
  <c r="C1953" i="5"/>
  <c r="C1954" i="5"/>
  <c r="C1955" i="5"/>
  <c r="C1956" i="5"/>
  <c r="C1957" i="5"/>
  <c r="C1958" i="5"/>
  <c r="V1958" i="5" s="1"/>
  <c r="E1958" i="5" s="1"/>
  <c r="X1958" i="5" s="1"/>
  <c r="C1959" i="5"/>
  <c r="C1960" i="5"/>
  <c r="C1961" i="5"/>
  <c r="V1961" i="5" s="1"/>
  <c r="C1962" i="5"/>
  <c r="C1963" i="5"/>
  <c r="C1964" i="5"/>
  <c r="V1964" i="5" s="1"/>
  <c r="E1964" i="5" s="1"/>
  <c r="X1964" i="5" s="1"/>
  <c r="C1965" i="5"/>
  <c r="V1965" i="5" s="1"/>
  <c r="C1966" i="5"/>
  <c r="C1967" i="5"/>
  <c r="C1968" i="5"/>
  <c r="C1969" i="5"/>
  <c r="C1970" i="5"/>
  <c r="V1970" i="5" s="1"/>
  <c r="E1970" i="5" s="1"/>
  <c r="X1970" i="5" s="1"/>
  <c r="C1971" i="5"/>
  <c r="C1972" i="5"/>
  <c r="C1973" i="5"/>
  <c r="V1973" i="5" s="1"/>
  <c r="E1973" i="5" s="1"/>
  <c r="X1973" i="5" s="1"/>
  <c r="C1974" i="5"/>
  <c r="V1974" i="5" s="1"/>
  <c r="E1974" i="5" s="1"/>
  <c r="X1974" i="5" s="1"/>
  <c r="C1975" i="5"/>
  <c r="C1976" i="5"/>
  <c r="V1976" i="5" s="1"/>
  <c r="E1976" i="5" s="1"/>
  <c r="X1976" i="5" s="1"/>
  <c r="C1977" i="5"/>
  <c r="C1978" i="5"/>
  <c r="C1979" i="5"/>
  <c r="C1980" i="5"/>
  <c r="C1981" i="5"/>
  <c r="C1982" i="5"/>
  <c r="V1982" i="5" s="1"/>
  <c r="E1982" i="5" s="1"/>
  <c r="X1982" i="5" s="1"/>
  <c r="C1983" i="5"/>
  <c r="C1984" i="5"/>
  <c r="C1985" i="5"/>
  <c r="V1985" i="5" s="1"/>
  <c r="R1985" i="5" s="1"/>
  <c r="C1986" i="5"/>
  <c r="C1987" i="5"/>
  <c r="V1987" i="5" s="1"/>
  <c r="C1988" i="5"/>
  <c r="V1988" i="5" s="1"/>
  <c r="E1988" i="5" s="1"/>
  <c r="X1988" i="5" s="1"/>
  <c r="C1989" i="5"/>
  <c r="C1990" i="5"/>
  <c r="V1990" i="5" s="1"/>
  <c r="E1990" i="5" s="1"/>
  <c r="X1990" i="5" s="1"/>
  <c r="C1991" i="5"/>
  <c r="C1992" i="5"/>
  <c r="C1993" i="5"/>
  <c r="C1994" i="5"/>
  <c r="V1994" i="5" s="1"/>
  <c r="E1994" i="5" s="1"/>
  <c r="X1994" i="5" s="1"/>
  <c r="C1995" i="5"/>
  <c r="C1996" i="5"/>
  <c r="C1997" i="5"/>
  <c r="V1997" i="5" s="1"/>
  <c r="H1997" i="5" s="1"/>
  <c r="C1998" i="5"/>
  <c r="C1999" i="5"/>
  <c r="V1999" i="5" s="1"/>
  <c r="C2000" i="5"/>
  <c r="V2000" i="5" s="1"/>
  <c r="E2000" i="5" s="1"/>
  <c r="X2000" i="5" s="1"/>
  <c r="C2001" i="5"/>
  <c r="C2002" i="5"/>
  <c r="C2003" i="5"/>
  <c r="C2004" i="5"/>
  <c r="C2005" i="5"/>
  <c r="C2006" i="5"/>
  <c r="V2006" i="5" s="1"/>
  <c r="E2006" i="5" s="1"/>
  <c r="X2006" i="5" s="1"/>
  <c r="C2007" i="5"/>
  <c r="C2008" i="5"/>
  <c r="C2009" i="5"/>
  <c r="C2010" i="5"/>
  <c r="C2011" i="5"/>
  <c r="C2012" i="5"/>
  <c r="V2012" i="5" s="1"/>
  <c r="E2012" i="5" s="1"/>
  <c r="X2012" i="5" s="1"/>
  <c r="C2013" i="5"/>
  <c r="C2014" i="5"/>
  <c r="V2014" i="5" s="1"/>
  <c r="E2014" i="5" s="1"/>
  <c r="X2014" i="5" s="1"/>
  <c r="C2015" i="5"/>
  <c r="C2016" i="5"/>
  <c r="C2017" i="5"/>
  <c r="C2018" i="5"/>
  <c r="V2018" i="5" s="1"/>
  <c r="E2018" i="5" s="1"/>
  <c r="X2018" i="5" s="1"/>
  <c r="C2019" i="5"/>
  <c r="C2020" i="5"/>
  <c r="C2021" i="5"/>
  <c r="V2021" i="5" s="1"/>
  <c r="C2022" i="5"/>
  <c r="AB2022" i="5" s="1"/>
  <c r="C2023" i="5"/>
  <c r="C2024" i="5"/>
  <c r="V2024" i="5" s="1"/>
  <c r="C2025" i="5"/>
  <c r="C2026" i="5"/>
  <c r="C2027" i="5"/>
  <c r="C2028" i="5"/>
  <c r="C2029" i="5"/>
  <c r="C2030" i="5"/>
  <c r="C2031" i="5"/>
  <c r="C2032" i="5"/>
  <c r="C2033" i="5"/>
  <c r="C2034" i="5"/>
  <c r="V2034" i="5" s="1"/>
  <c r="C2035" i="5"/>
  <c r="C2036" i="5"/>
  <c r="V2036" i="5" s="1"/>
  <c r="E2036" i="5" s="1"/>
  <c r="X2036" i="5" s="1"/>
  <c r="C2037" i="5"/>
  <c r="C2038" i="5"/>
  <c r="V2038" i="5" s="1"/>
  <c r="E2038" i="5" s="1"/>
  <c r="X2038" i="5" s="1"/>
  <c r="C2039" i="5"/>
  <c r="C2040" i="5"/>
  <c r="C2041" i="5"/>
  <c r="C2042" i="5"/>
  <c r="C2043" i="5"/>
  <c r="C2044" i="5"/>
  <c r="C2045" i="5"/>
  <c r="V2045" i="5" s="1"/>
  <c r="C2046" i="5"/>
  <c r="V2046" i="5" s="1"/>
  <c r="C2047" i="5"/>
  <c r="V2047" i="5" s="1"/>
  <c r="C2048" i="5"/>
  <c r="V2048" i="5" s="1"/>
  <c r="E2048" i="5" s="1"/>
  <c r="X2048" i="5" s="1"/>
  <c r="C2049" i="5"/>
  <c r="C2050" i="5"/>
  <c r="C2051" i="5"/>
  <c r="C2052" i="5"/>
  <c r="C2053" i="5"/>
  <c r="C2054" i="5"/>
  <c r="V2054" i="5" s="1"/>
  <c r="E2054" i="5" s="1"/>
  <c r="X2054" i="5" s="1"/>
  <c r="C2055" i="5"/>
  <c r="C2056" i="5"/>
  <c r="C2057" i="5"/>
  <c r="V2057" i="5" s="1"/>
  <c r="C2058" i="5"/>
  <c r="C2059" i="5"/>
  <c r="C2060" i="5"/>
  <c r="V2060" i="5" s="1"/>
  <c r="E2060" i="5" s="1"/>
  <c r="X2060" i="5" s="1"/>
  <c r="C2061" i="5"/>
  <c r="AB2061" i="5" s="1"/>
  <c r="C2062" i="5"/>
  <c r="V2062" i="5" s="1"/>
  <c r="C2063" i="5"/>
  <c r="C2064" i="5"/>
  <c r="C2065" i="5"/>
  <c r="C2066" i="5"/>
  <c r="V2066" i="5" s="1"/>
  <c r="E2066" i="5" s="1"/>
  <c r="X2066" i="5" s="1"/>
  <c r="C2067" i="5"/>
  <c r="C2068" i="5"/>
  <c r="C2069" i="5"/>
  <c r="C2070" i="5"/>
  <c r="V2070" i="5" s="1"/>
  <c r="R2070" i="5" s="1"/>
  <c r="C2071" i="5"/>
  <c r="V2071" i="5" s="1"/>
  <c r="E2071" i="5" s="1"/>
  <c r="X2071" i="5" s="1"/>
  <c r="C2072" i="5"/>
  <c r="V2072" i="5" s="1"/>
  <c r="E2072" i="5" s="1"/>
  <c r="X2072" i="5" s="1"/>
  <c r="C2073" i="5"/>
  <c r="V2073" i="5" s="1"/>
  <c r="C2074" i="5"/>
  <c r="V2074" i="5" s="1"/>
  <c r="C2075" i="5"/>
  <c r="C2076" i="5"/>
  <c r="C2077" i="5"/>
  <c r="C2078" i="5"/>
  <c r="V2078" i="5" s="1"/>
  <c r="E2078" i="5" s="1"/>
  <c r="X2078" i="5" s="1"/>
  <c r="C2079" i="5"/>
  <c r="C2080" i="5"/>
  <c r="C2081" i="5"/>
  <c r="C2082" i="5"/>
  <c r="V2082" i="5" s="1"/>
  <c r="C2083" i="5"/>
  <c r="C2084" i="5"/>
  <c r="V2084" i="5" s="1"/>
  <c r="E2084" i="5" s="1"/>
  <c r="X2084" i="5" s="1"/>
  <c r="C2085" i="5"/>
  <c r="C2086" i="5"/>
  <c r="V2086" i="5" s="1"/>
  <c r="F2086" i="5" s="1"/>
  <c r="C2087" i="5"/>
  <c r="C2088" i="5"/>
  <c r="V2088" i="5" s="1"/>
  <c r="I2088" i="5" s="1"/>
  <c r="C2089" i="5"/>
  <c r="V2089" i="5" s="1"/>
  <c r="E2089" i="5" s="1"/>
  <c r="X2089" i="5" s="1"/>
  <c r="C2090" i="5"/>
  <c r="V2090" i="5" s="1"/>
  <c r="C2091" i="5"/>
  <c r="C2092" i="5"/>
  <c r="C2093" i="5"/>
  <c r="C2094" i="5"/>
  <c r="C2095" i="5"/>
  <c r="V2095" i="5" s="1"/>
  <c r="E2095" i="5" s="1"/>
  <c r="X2095" i="5" s="1"/>
  <c r="C2096" i="5"/>
  <c r="V2096" i="5" s="1"/>
  <c r="C2097" i="5"/>
  <c r="V2097" i="5" s="1"/>
  <c r="C2098" i="5"/>
  <c r="C2099" i="5"/>
  <c r="C2100" i="5"/>
  <c r="C2101" i="5"/>
  <c r="V2101" i="5" s="1"/>
  <c r="C2102" i="5"/>
  <c r="V2102" i="5" s="1"/>
  <c r="E2102" i="5" s="1"/>
  <c r="X2102" i="5" s="1"/>
  <c r="C2103" i="5"/>
  <c r="C2104" i="5"/>
  <c r="C2105" i="5"/>
  <c r="C2106" i="5"/>
  <c r="V2106" i="5" s="1"/>
  <c r="E2106" i="5" s="1"/>
  <c r="X2106" i="5" s="1"/>
  <c r="C2107" i="5"/>
  <c r="C2108" i="5"/>
  <c r="V2108" i="5" s="1"/>
  <c r="C2109" i="5"/>
  <c r="C2110" i="5"/>
  <c r="V2110" i="5" s="1"/>
  <c r="E2110" i="5" s="1"/>
  <c r="X2110" i="5" s="1"/>
  <c r="C2111" i="5"/>
  <c r="C2112" i="5"/>
  <c r="C2113" i="5"/>
  <c r="C2114" i="5"/>
  <c r="V2114" i="5" s="1"/>
  <c r="C2115" i="5"/>
  <c r="C2116" i="5"/>
  <c r="C2117" i="5"/>
  <c r="V2117" i="5" s="1"/>
  <c r="C2118" i="5"/>
  <c r="C2119" i="5"/>
  <c r="C2120" i="5"/>
  <c r="V2120" i="5" s="1"/>
  <c r="E2120" i="5" s="1"/>
  <c r="X2120" i="5" s="1"/>
  <c r="C2121" i="5"/>
  <c r="C2122" i="5"/>
  <c r="V2122" i="5" s="1"/>
  <c r="C2123" i="5"/>
  <c r="C2124" i="5"/>
  <c r="C2125" i="5"/>
  <c r="C2126" i="5"/>
  <c r="V2126" i="5" s="1"/>
  <c r="C2127" i="5"/>
  <c r="C2128" i="5"/>
  <c r="C2129" i="5"/>
  <c r="C2130" i="5"/>
  <c r="V2130" i="5" s="1"/>
  <c r="E2130" i="5" s="1"/>
  <c r="X2130" i="5" s="1"/>
  <c r="C2131" i="5"/>
  <c r="C2132" i="5"/>
  <c r="V2132" i="5" s="1"/>
  <c r="C2133" i="5"/>
  <c r="V2133" i="5" s="1"/>
  <c r="R2133" i="5" s="1"/>
  <c r="C2134" i="5"/>
  <c r="C2135" i="5"/>
  <c r="C2136" i="5"/>
  <c r="C2137" i="5"/>
  <c r="C2138" i="5"/>
  <c r="V2138" i="5" s="1"/>
  <c r="C2139" i="5"/>
  <c r="C2140" i="5"/>
  <c r="V2140" i="5" s="1"/>
  <c r="G2140" i="5" s="1"/>
  <c r="C2141" i="5"/>
  <c r="C2142" i="5"/>
  <c r="C2143" i="5"/>
  <c r="C2144" i="5"/>
  <c r="V2144" i="5" s="1"/>
  <c r="E2144" i="5" s="1"/>
  <c r="X2144" i="5" s="1"/>
  <c r="C2145" i="5"/>
  <c r="C2146" i="5"/>
  <c r="C2147" i="5"/>
  <c r="C2148" i="5"/>
  <c r="C2149" i="5"/>
  <c r="C2150" i="5"/>
  <c r="V2150" i="5" s="1"/>
  <c r="C2151" i="5"/>
  <c r="C2152" i="5"/>
  <c r="C2153" i="5"/>
  <c r="V2153" i="5" s="1"/>
  <c r="E2153" i="5" s="1"/>
  <c r="X2153" i="5" s="1"/>
  <c r="C2154" i="5"/>
  <c r="C2155" i="5"/>
  <c r="V2155" i="5" s="1"/>
  <c r="C2156" i="5"/>
  <c r="V2156" i="5" s="1"/>
  <c r="E2156" i="5" s="1"/>
  <c r="X2156" i="5" s="1"/>
  <c r="C2157" i="5"/>
  <c r="AB2157" i="5" s="1"/>
  <c r="C2158" i="5"/>
  <c r="C2159" i="5"/>
  <c r="C2160" i="5"/>
  <c r="C2161" i="5"/>
  <c r="V2161" i="5" s="1"/>
  <c r="C2162" i="5"/>
  <c r="V2162" i="5" s="1"/>
  <c r="C2163" i="5"/>
  <c r="C2164" i="5"/>
  <c r="V2164" i="5" s="1"/>
  <c r="I2164" i="5" s="1"/>
  <c r="C2165" i="5"/>
  <c r="C2166" i="5"/>
  <c r="V2166" i="5" s="1"/>
  <c r="E2166" i="5" s="1"/>
  <c r="X2166" i="5" s="1"/>
  <c r="C2167" i="5"/>
  <c r="C2168" i="5"/>
  <c r="C2169" i="5"/>
  <c r="C2170" i="5"/>
  <c r="V2170" i="5" s="1"/>
  <c r="C2171" i="5"/>
  <c r="C2172" i="5"/>
  <c r="C2173" i="5"/>
  <c r="C2174" i="5"/>
  <c r="V2174" i="5" s="1"/>
  <c r="E2174" i="5" s="1"/>
  <c r="X2174" i="5" s="1"/>
  <c r="C2175" i="5"/>
  <c r="C2176" i="5"/>
  <c r="C2177" i="5"/>
  <c r="V2177" i="5" s="1"/>
  <c r="E2177" i="5" s="1"/>
  <c r="X2177" i="5" s="1"/>
  <c r="C2178" i="5"/>
  <c r="C2179" i="5"/>
  <c r="C2180" i="5"/>
  <c r="V2180" i="5" s="1"/>
  <c r="E2180" i="5" s="1"/>
  <c r="X2180" i="5" s="1"/>
  <c r="C2181" i="5"/>
  <c r="C2182" i="5"/>
  <c r="C2183" i="5"/>
  <c r="C2184" i="5"/>
  <c r="V2184" i="5" s="1"/>
  <c r="R2184" i="5" s="1"/>
  <c r="C2185" i="5"/>
  <c r="C2186" i="5"/>
  <c r="V2186" i="5" s="1"/>
  <c r="C2187" i="5"/>
  <c r="V2187" i="5" s="1"/>
  <c r="C2188" i="5"/>
  <c r="C2189" i="5"/>
  <c r="C2190" i="5"/>
  <c r="C2191" i="5"/>
  <c r="V2191" i="5" s="1"/>
  <c r="C2192" i="5"/>
  <c r="V2192" i="5" s="1"/>
  <c r="C2193" i="5"/>
  <c r="C2194" i="5"/>
  <c r="C2195" i="5"/>
  <c r="C2196" i="5"/>
  <c r="V2196" i="5" s="1"/>
  <c r="C2197" i="5"/>
  <c r="V2197" i="5" s="1"/>
  <c r="E2197" i="5" s="1"/>
  <c r="X2197" i="5" s="1"/>
  <c r="C2198" i="5"/>
  <c r="C2199" i="5"/>
  <c r="C2200" i="5"/>
  <c r="C2201" i="5"/>
  <c r="C2202" i="5"/>
  <c r="C2203" i="5"/>
  <c r="V2203" i="5" s="1"/>
  <c r="C2204" i="5"/>
  <c r="V2204" i="5" s="1"/>
  <c r="E2204" i="5" s="1"/>
  <c r="X2204" i="5" s="1"/>
  <c r="C2205" i="5"/>
  <c r="V2205" i="5" s="1"/>
  <c r="C2206" i="5"/>
  <c r="V2206" i="5" s="1"/>
  <c r="G2206" i="5" s="1"/>
  <c r="C2207" i="5"/>
  <c r="C2208" i="5"/>
  <c r="C2209" i="5"/>
  <c r="C2210" i="5"/>
  <c r="V2210" i="5" s="1"/>
  <c r="C2211" i="5"/>
  <c r="C2212" i="5"/>
  <c r="C2213" i="5"/>
  <c r="V2213" i="5" s="1"/>
  <c r="C2214" i="5"/>
  <c r="C2215" i="5"/>
  <c r="V2215" i="5" s="1"/>
  <c r="C2216" i="5"/>
  <c r="V2216" i="5" s="1"/>
  <c r="E2216" i="5" s="1"/>
  <c r="X2216" i="5" s="1"/>
  <c r="C2217" i="5"/>
  <c r="C2218" i="5"/>
  <c r="C2219" i="5"/>
  <c r="C2220" i="5"/>
  <c r="AB2220" i="5" s="1"/>
  <c r="C2221" i="5"/>
  <c r="C2222" i="5"/>
  <c r="V2222" i="5" s="1"/>
  <c r="E2222" i="5" s="1"/>
  <c r="X2222" i="5" s="1"/>
  <c r="C2223" i="5"/>
  <c r="C2224" i="5"/>
  <c r="C2225" i="5"/>
  <c r="C2226" i="5"/>
  <c r="C2227" i="5"/>
  <c r="V2227" i="5" s="1"/>
  <c r="C2228" i="5"/>
  <c r="V2228" i="5" s="1"/>
  <c r="E2228" i="5" s="1"/>
  <c r="X2228" i="5" s="1"/>
  <c r="C2229" i="5"/>
  <c r="C2230" i="5"/>
  <c r="V2230" i="5" s="1"/>
  <c r="E2230" i="5" s="1"/>
  <c r="X2230" i="5" s="1"/>
  <c r="C2231" i="5"/>
  <c r="C2232" i="5"/>
  <c r="C2233" i="5"/>
  <c r="AB2233" i="5" s="1"/>
  <c r="C2234" i="5"/>
  <c r="V2234" i="5" s="1"/>
  <c r="C2235" i="5"/>
  <c r="C2236" i="5"/>
  <c r="C2237" i="5"/>
  <c r="C2238" i="5"/>
  <c r="C2239" i="5"/>
  <c r="C2240" i="5"/>
  <c r="V2240" i="5" s="1"/>
  <c r="C2241" i="5"/>
  <c r="AB2241" i="5" s="1"/>
  <c r="C2242" i="5"/>
  <c r="C2243" i="5"/>
  <c r="C2244" i="5"/>
  <c r="C2245" i="5"/>
  <c r="C2246" i="5"/>
  <c r="V2246" i="5" s="1"/>
  <c r="E2246" i="5" s="1"/>
  <c r="X2246" i="5" s="1"/>
  <c r="C2247" i="5"/>
  <c r="C2248" i="5"/>
  <c r="C2249" i="5"/>
  <c r="C2250" i="5"/>
  <c r="V2250" i="5" s="1"/>
  <c r="E2250" i="5" s="1"/>
  <c r="X2250" i="5" s="1"/>
  <c r="C2251" i="5"/>
  <c r="C2252" i="5"/>
  <c r="V2252" i="5" s="1"/>
  <c r="E2252" i="5" s="1"/>
  <c r="X2252" i="5" s="1"/>
  <c r="C2253" i="5"/>
  <c r="C2254" i="5"/>
  <c r="V2254" i="5" s="1"/>
  <c r="G2254" i="5" s="1"/>
  <c r="C2255" i="5"/>
  <c r="C2256" i="5"/>
  <c r="C2257" i="5"/>
  <c r="C2258" i="5"/>
  <c r="V2258" i="5" s="1"/>
  <c r="E2258" i="5" s="1"/>
  <c r="X2258" i="5" s="1"/>
  <c r="C2259" i="5"/>
  <c r="C2260" i="5"/>
  <c r="C2261" i="5"/>
  <c r="V2261" i="5" s="1"/>
  <c r="C2262" i="5"/>
  <c r="C2263" i="5"/>
  <c r="C2264" i="5"/>
  <c r="V2264" i="5" s="1"/>
  <c r="C2265" i="5"/>
  <c r="C2266" i="5"/>
  <c r="C2267" i="5"/>
  <c r="C2268" i="5"/>
  <c r="C2269" i="5"/>
  <c r="C2270" i="5"/>
  <c r="V2270" i="5" s="1"/>
  <c r="C2271" i="5"/>
  <c r="C2272" i="5"/>
  <c r="V2272" i="5" s="1"/>
  <c r="H2272" i="5" s="1"/>
  <c r="C2273" i="5"/>
  <c r="AB2273" i="5" s="1"/>
  <c r="C2274" i="5"/>
  <c r="C2275" i="5"/>
  <c r="AB2275" i="5" s="1"/>
  <c r="C2276" i="5"/>
  <c r="V2276" i="5" s="1"/>
  <c r="E2276" i="5" s="1"/>
  <c r="X2276" i="5" s="1"/>
  <c r="C2277" i="5"/>
  <c r="V2277" i="5" s="1"/>
  <c r="E2277" i="5" s="1"/>
  <c r="X2277" i="5" s="1"/>
  <c r="C2278" i="5"/>
  <c r="V2278" i="5" s="1"/>
  <c r="C2279" i="5"/>
  <c r="C2280" i="5"/>
  <c r="C2281" i="5"/>
  <c r="C2282" i="5"/>
  <c r="V2282" i="5" s="1"/>
  <c r="C2283" i="5"/>
  <c r="C2284" i="5"/>
  <c r="C2285" i="5"/>
  <c r="C2286" i="5"/>
  <c r="C2287" i="5"/>
  <c r="C2288" i="5"/>
  <c r="V2288" i="5" s="1"/>
  <c r="C2289" i="5"/>
  <c r="C2290" i="5"/>
  <c r="C2291" i="5"/>
  <c r="C2292" i="5"/>
  <c r="C2293" i="5"/>
  <c r="C2294" i="5"/>
  <c r="V2294" i="5" s="1"/>
  <c r="C2295" i="5"/>
  <c r="C2296" i="5"/>
  <c r="C2297" i="5"/>
  <c r="V2297" i="5" s="1"/>
  <c r="H2297" i="5" s="1"/>
  <c r="C2298" i="5"/>
  <c r="C2299" i="5"/>
  <c r="C2300" i="5"/>
  <c r="V2300" i="5" s="1"/>
  <c r="C2301" i="5"/>
  <c r="C2302" i="5"/>
  <c r="C2303" i="5"/>
  <c r="C2304" i="5"/>
  <c r="C2305" i="5"/>
  <c r="V2305" i="5" s="1"/>
  <c r="E2305" i="5" s="1"/>
  <c r="X2305" i="5" s="1"/>
  <c r="C2306" i="5"/>
  <c r="V2306" i="5" s="1"/>
  <c r="E2306" i="5" s="1"/>
  <c r="X2306" i="5" s="1"/>
  <c r="C2307" i="5"/>
  <c r="C2308" i="5"/>
  <c r="C2309" i="5"/>
  <c r="C2310" i="5"/>
  <c r="C2311" i="5"/>
  <c r="C2312" i="5"/>
  <c r="V2312" i="5" s="1"/>
  <c r="C2313" i="5"/>
  <c r="C2314" i="5"/>
  <c r="V2314" i="5" s="1"/>
  <c r="E2314" i="5" s="1"/>
  <c r="X2314" i="5" s="1"/>
  <c r="C2315" i="5"/>
  <c r="C2316" i="5"/>
  <c r="C2317" i="5"/>
  <c r="C2318" i="5"/>
  <c r="V2318" i="5" s="1"/>
  <c r="E2318" i="5" s="1"/>
  <c r="X2318" i="5" s="1"/>
  <c r="C2319" i="5"/>
  <c r="C2320" i="5"/>
  <c r="C2321" i="5"/>
  <c r="C2322" i="5"/>
  <c r="V2322" i="5" s="1"/>
  <c r="C2323" i="5"/>
  <c r="C2324" i="5"/>
  <c r="V2324" i="5" s="1"/>
  <c r="C2325" i="5"/>
  <c r="C2326" i="5"/>
  <c r="AB2326" i="5" s="1"/>
  <c r="C2327" i="5"/>
  <c r="C2328" i="5"/>
  <c r="C2329" i="5"/>
  <c r="AB2329" i="5" s="1"/>
  <c r="C2330" i="5"/>
  <c r="V2330" i="5" s="1"/>
  <c r="C2331" i="5"/>
  <c r="C2332" i="5"/>
  <c r="C2333" i="5"/>
  <c r="C2334" i="5"/>
  <c r="AB2334" i="5" s="1"/>
  <c r="C2335" i="5"/>
  <c r="C2336" i="5"/>
  <c r="V2336" i="5" s="1"/>
  <c r="C2337" i="5"/>
  <c r="C2338" i="5"/>
  <c r="V2338" i="5" s="1"/>
  <c r="C2339" i="5"/>
  <c r="C2340" i="5"/>
  <c r="C2341" i="5"/>
  <c r="C2342" i="5"/>
  <c r="V2342" i="5" s="1"/>
  <c r="E2342" i="5" s="1"/>
  <c r="X2342" i="5" s="1"/>
  <c r="C2343" i="5"/>
  <c r="C2344" i="5"/>
  <c r="V2344" i="5" s="1"/>
  <c r="F2344" i="5" s="1"/>
  <c r="C2345" i="5"/>
  <c r="C2346" i="5"/>
  <c r="C2347" i="5"/>
  <c r="C2348" i="5"/>
  <c r="V2348" i="5" s="1"/>
  <c r="E2348" i="5" s="1"/>
  <c r="X2348" i="5" s="1"/>
  <c r="C2349" i="5"/>
  <c r="V2349" i="5" s="1"/>
  <c r="C2350" i="5"/>
  <c r="C2351" i="5"/>
  <c r="C2352" i="5"/>
  <c r="C2353" i="5"/>
  <c r="C2354" i="5"/>
  <c r="C2355" i="5"/>
  <c r="C2356" i="5"/>
  <c r="C2357" i="5"/>
  <c r="V2357" i="5" s="1"/>
  <c r="C2358" i="5"/>
  <c r="C2359" i="5"/>
  <c r="V2359" i="5" s="1"/>
  <c r="C2360" i="5"/>
  <c r="V2360" i="5" s="1"/>
  <c r="E2360" i="5" s="1"/>
  <c r="X2360" i="5" s="1"/>
  <c r="C2361" i="5"/>
  <c r="V2361" i="5" s="1"/>
  <c r="E2361" i="5" s="1"/>
  <c r="X2361" i="5" s="1"/>
  <c r="C2362" i="5"/>
  <c r="C2363" i="5"/>
  <c r="C2364" i="5"/>
  <c r="C2365" i="5"/>
  <c r="C2366" i="5"/>
  <c r="V2366" i="5" s="1"/>
  <c r="F2366" i="5" s="1"/>
  <c r="C2367" i="5"/>
  <c r="C2368" i="5"/>
  <c r="C2369" i="5"/>
  <c r="V2369" i="5" s="1"/>
  <c r="C2370" i="5"/>
  <c r="C2371" i="5"/>
  <c r="C2372" i="5"/>
  <c r="V2372" i="5" s="1"/>
  <c r="C2373" i="5"/>
  <c r="C2374" i="5"/>
  <c r="C2375" i="5"/>
  <c r="C2376" i="5"/>
  <c r="C2377" i="5"/>
  <c r="C2378" i="5"/>
  <c r="V2378" i="5" s="1"/>
  <c r="C2379" i="5"/>
  <c r="C2380" i="5"/>
  <c r="C2381" i="5"/>
  <c r="C2382" i="5"/>
  <c r="C2383" i="5"/>
  <c r="C2384" i="5"/>
  <c r="V2384" i="5" s="1"/>
  <c r="C2385" i="5"/>
  <c r="C2386" i="5"/>
  <c r="AB2386" i="5" s="1"/>
  <c r="C2387" i="5"/>
  <c r="C2388" i="5"/>
  <c r="C2389" i="5"/>
  <c r="V2389" i="5" s="1"/>
  <c r="E2389" i="5" s="1"/>
  <c r="X2389" i="5" s="1"/>
  <c r="C2390" i="5"/>
  <c r="V2390" i="5" s="1"/>
  <c r="E2390" i="5" s="1"/>
  <c r="X2390" i="5" s="1"/>
  <c r="C2391" i="5"/>
  <c r="C2392" i="5"/>
  <c r="C2393" i="5"/>
  <c r="V2393" i="5" s="1"/>
  <c r="C2394" i="5"/>
  <c r="V2394" i="5" s="1"/>
  <c r="C2395" i="5"/>
  <c r="C2396" i="5"/>
  <c r="V2396" i="5" s="1"/>
  <c r="E2396" i="5" s="1"/>
  <c r="X2396" i="5" s="1"/>
  <c r="C2397" i="5"/>
  <c r="AB2397" i="5" s="1"/>
  <c r="C2398" i="5"/>
  <c r="V2398" i="5" s="1"/>
  <c r="E2398" i="5" s="1"/>
  <c r="X2398" i="5" s="1"/>
  <c r="C2399" i="5"/>
  <c r="C2400" i="5"/>
  <c r="C2401" i="5"/>
  <c r="C2402" i="5"/>
  <c r="V2402" i="5" s="1"/>
  <c r="C2403" i="5"/>
  <c r="C2404" i="5"/>
  <c r="V2404" i="5" s="1"/>
  <c r="R2404" i="5" s="1"/>
  <c r="C2405" i="5"/>
  <c r="C2406" i="5"/>
  <c r="V2406" i="5" s="1"/>
  <c r="E2406" i="5" s="1"/>
  <c r="X2406" i="5" s="1"/>
  <c r="C2407" i="5"/>
  <c r="C2408" i="5"/>
  <c r="V2408" i="5" s="1"/>
  <c r="C2409" i="5"/>
  <c r="AB2409" i="5" s="1"/>
  <c r="C2410" i="5"/>
  <c r="V2410" i="5" s="1"/>
  <c r="E2410" i="5" s="1"/>
  <c r="X2410" i="5" s="1"/>
  <c r="C2411" i="5"/>
  <c r="C2412" i="5"/>
  <c r="C2413" i="5"/>
  <c r="C2414" i="5"/>
  <c r="V2414" i="5" s="1"/>
  <c r="E2414" i="5" s="1"/>
  <c r="X2414" i="5" s="1"/>
  <c r="C2415" i="5"/>
  <c r="C2416" i="5"/>
  <c r="V2416" i="5" s="1"/>
  <c r="R2416" i="5" s="1"/>
  <c r="C2417" i="5"/>
  <c r="C2418" i="5"/>
  <c r="C2419" i="5"/>
  <c r="C2420" i="5"/>
  <c r="V2420" i="5" s="1"/>
  <c r="C2421" i="5"/>
  <c r="C2422" i="5"/>
  <c r="C2423" i="5"/>
  <c r="C2424" i="5"/>
  <c r="C2425" i="5"/>
  <c r="C2426" i="5"/>
  <c r="V2426" i="5" s="1"/>
  <c r="C2427" i="5"/>
  <c r="V2427" i="5" s="1"/>
  <c r="C2428" i="5"/>
  <c r="V2428" i="5" s="1"/>
  <c r="H2428" i="5" s="1"/>
  <c r="C2429" i="5"/>
  <c r="V2429" i="5" s="1"/>
  <c r="E2429" i="5" s="1"/>
  <c r="X2429" i="5" s="1"/>
  <c r="C2430" i="5"/>
  <c r="C2431" i="5"/>
  <c r="V2431" i="5" s="1"/>
  <c r="C2432" i="5"/>
  <c r="V2432" i="5" s="1"/>
  <c r="C2433" i="5"/>
  <c r="V2433" i="5" s="1"/>
  <c r="I2433" i="5" s="1"/>
  <c r="C2434" i="5"/>
  <c r="V2434" i="5" s="1"/>
  <c r="E2434" i="5" s="1"/>
  <c r="X2434" i="5" s="1"/>
  <c r="C2435" i="5"/>
  <c r="C2436" i="5"/>
  <c r="C2437" i="5"/>
  <c r="C2438" i="5"/>
  <c r="V2438" i="5" s="1"/>
  <c r="C2439" i="5"/>
  <c r="C2440" i="5"/>
  <c r="C2441" i="5"/>
  <c r="V2441" i="5" s="1"/>
  <c r="C2442" i="5"/>
  <c r="V2442" i="5" s="1"/>
  <c r="E2442" i="5" s="1"/>
  <c r="X2442" i="5" s="1"/>
  <c r="C2443" i="5"/>
  <c r="C2444" i="5"/>
  <c r="V2444" i="5" s="1"/>
  <c r="C2445" i="5"/>
  <c r="C2446" i="5"/>
  <c r="C2447" i="5"/>
  <c r="C2448" i="5"/>
  <c r="C2449" i="5"/>
  <c r="C2450" i="5"/>
  <c r="V2450" i="5" s="1"/>
  <c r="E2450" i="5" s="1"/>
  <c r="X2450" i="5" s="1"/>
  <c r="C2451" i="5"/>
  <c r="C2452" i="5"/>
  <c r="C2453" i="5"/>
  <c r="C2454" i="5"/>
  <c r="C2455" i="5"/>
  <c r="C2456" i="5"/>
  <c r="V2456" i="5" s="1"/>
  <c r="E2456" i="5" s="1"/>
  <c r="X2456" i="5" s="1"/>
  <c r="C2457" i="5"/>
  <c r="C2458" i="5"/>
  <c r="V2458" i="5" s="1"/>
  <c r="C2459" i="5"/>
  <c r="C2460" i="5"/>
  <c r="AB2460" i="5" s="1"/>
  <c r="C2461" i="5"/>
  <c r="C2462" i="5"/>
  <c r="V2462" i="5" s="1"/>
  <c r="E2462" i="5" s="1"/>
  <c r="X2462" i="5" s="1"/>
  <c r="C2463" i="5"/>
  <c r="C2464" i="5"/>
  <c r="C2465" i="5"/>
  <c r="C2466" i="5"/>
  <c r="V2466" i="5" s="1"/>
  <c r="E2466" i="5" s="1"/>
  <c r="X2466" i="5" s="1"/>
  <c r="C2467" i="5"/>
  <c r="C2468" i="5"/>
  <c r="V2468" i="5" s="1"/>
  <c r="E2468" i="5" s="1"/>
  <c r="X2468" i="5" s="1"/>
  <c r="C2469" i="5"/>
  <c r="C2470" i="5"/>
  <c r="V2470" i="5" s="1"/>
  <c r="C2471" i="5"/>
  <c r="C2472" i="5"/>
  <c r="C2473" i="5"/>
  <c r="C2474" i="5"/>
  <c r="V2474" i="5" s="1"/>
  <c r="R2474" i="5" s="1"/>
  <c r="C2475" i="5"/>
  <c r="C2476" i="5"/>
  <c r="C2477" i="5"/>
  <c r="C2478" i="5"/>
  <c r="C2479" i="5"/>
  <c r="C2480" i="5"/>
  <c r="V2480" i="5" s="1"/>
  <c r="E2480" i="5" s="1"/>
  <c r="X2480" i="5" s="1"/>
  <c r="C2481" i="5"/>
  <c r="V2481" i="5" s="1"/>
  <c r="C2482" i="5"/>
  <c r="C2483" i="5"/>
  <c r="C2484" i="5"/>
  <c r="V2484" i="5" s="1"/>
  <c r="C2485" i="5"/>
  <c r="C2486" i="5"/>
  <c r="V2486" i="5" s="1"/>
  <c r="C2487" i="5"/>
  <c r="C2488" i="5"/>
  <c r="C2489" i="5"/>
  <c r="C2490" i="5"/>
  <c r="C2491" i="5"/>
  <c r="C2492" i="5"/>
  <c r="C2493" i="5"/>
  <c r="V2493" i="5" s="1"/>
  <c r="C2494" i="5"/>
  <c r="V2494" i="5" s="1"/>
  <c r="J2494" i="5" s="1"/>
  <c r="C2495" i="5"/>
  <c r="C2496" i="5"/>
  <c r="V2496" i="5" s="1"/>
  <c r="R2496" i="5" s="1"/>
  <c r="C2497" i="5"/>
  <c r="C2498" i="5"/>
  <c r="V2498" i="5" s="1"/>
  <c r="C2499" i="5"/>
  <c r="C2500" i="5"/>
  <c r="V2500" i="5" s="1"/>
  <c r="E2500" i="5" s="1"/>
  <c r="C2501" i="5"/>
  <c r="C2502" i="5"/>
  <c r="C2503" i="5"/>
  <c r="V2503" i="5" s="1"/>
  <c r="R2503" i="5" s="1"/>
  <c r="C2504" i="5"/>
  <c r="D4" i="5"/>
  <c r="E4" i="5"/>
  <c r="V229" i="5"/>
  <c r="R229" i="5" s="1"/>
  <c r="V230" i="5"/>
  <c r="X230" i="5" s="1"/>
  <c r="V238" i="5"/>
  <c r="E238" i="5" s="1"/>
  <c r="X238" i="5" s="1"/>
  <c r="V239" i="5"/>
  <c r="E239" i="5" s="1"/>
  <c r="X239" i="5" s="1"/>
  <c r="V240" i="5"/>
  <c r="J240" i="5" s="1"/>
  <c r="V242" i="5"/>
  <c r="V243" i="5"/>
  <c r="V245" i="5"/>
  <c r="E245" i="5" s="1"/>
  <c r="X245" i="5" s="1"/>
  <c r="V247" i="5"/>
  <c r="E250" i="5"/>
  <c r="X250" i="5" s="1"/>
  <c r="V251" i="5"/>
  <c r="J251" i="5" s="1"/>
  <c r="V254" i="5"/>
  <c r="E254" i="5" s="1"/>
  <c r="X254" i="5" s="1"/>
  <c r="V255" i="5"/>
  <c r="E255" i="5" s="1"/>
  <c r="X255" i="5" s="1"/>
  <c r="V258" i="5"/>
  <c r="V260" i="5"/>
  <c r="V262" i="5"/>
  <c r="E263" i="5"/>
  <c r="X263" i="5" s="1"/>
  <c r="V265" i="5"/>
  <c r="E265" i="5" s="1"/>
  <c r="X265" i="5" s="1"/>
  <c r="V266" i="5"/>
  <c r="V267" i="5"/>
  <c r="V269" i="5"/>
  <c r="J269" i="5" s="1"/>
  <c r="V274" i="5"/>
  <c r="G274" i="5" s="1"/>
  <c r="V275" i="5"/>
  <c r="V279" i="5"/>
  <c r="E279" i="5" s="1"/>
  <c r="X279" i="5" s="1"/>
  <c r="V281" i="5"/>
  <c r="F281" i="5" s="1"/>
  <c r="V283" i="5"/>
  <c r="V284" i="5"/>
  <c r="J284" i="5" s="1"/>
  <c r="V286" i="5"/>
  <c r="E286" i="5" s="1"/>
  <c r="X286" i="5" s="1"/>
  <c r="V287" i="5"/>
  <c r="E287" i="5" s="1"/>
  <c r="X287" i="5" s="1"/>
  <c r="V291" i="5"/>
  <c r="V296" i="5"/>
  <c r="E296" i="5" s="1"/>
  <c r="X296" i="5" s="1"/>
  <c r="V298" i="5"/>
  <c r="V299" i="5"/>
  <c r="J299" i="5" s="1"/>
  <c r="E299" i="5"/>
  <c r="X299" i="5" s="1"/>
  <c r="V301" i="5"/>
  <c r="E301" i="5" s="1"/>
  <c r="X301" i="5" s="1"/>
  <c r="V302" i="5"/>
  <c r="E302" i="5" s="1"/>
  <c r="X302" i="5" s="1"/>
  <c r="V303" i="5"/>
  <c r="E303" i="5" s="1"/>
  <c r="X303" i="5" s="1"/>
  <c r="V310" i="5"/>
  <c r="E310" i="5" s="1"/>
  <c r="X310" i="5" s="1"/>
  <c r="V311" i="5"/>
  <c r="V313" i="5"/>
  <c r="V315" i="5"/>
  <c r="V320" i="5"/>
  <c r="E322" i="5"/>
  <c r="X322" i="5" s="1"/>
  <c r="V323" i="5"/>
  <c r="V325" i="5"/>
  <c r="F325" i="5" s="1"/>
  <c r="V326" i="5"/>
  <c r="V327" i="5"/>
  <c r="E327" i="5"/>
  <c r="X327" i="5" s="1"/>
  <c r="V334" i="5"/>
  <c r="E334" i="5" s="1"/>
  <c r="X334" i="5" s="1"/>
  <c r="E335" i="5"/>
  <c r="X335" i="5" s="1"/>
  <c r="V338" i="5"/>
  <c r="G338" i="5" s="1"/>
  <c r="V339" i="5"/>
  <c r="E339" i="5" s="1"/>
  <c r="X339" i="5" s="1"/>
  <c r="E342" i="5"/>
  <c r="X342" i="5" s="1"/>
  <c r="V343" i="5"/>
  <c r="V344" i="5"/>
  <c r="V346" i="5"/>
  <c r="E346" i="5" s="1"/>
  <c r="X346" i="5" s="1"/>
  <c r="V347" i="5"/>
  <c r="E347" i="5" s="1"/>
  <c r="X347" i="5" s="1"/>
  <c r="V349" i="5"/>
  <c r="E349" i="5"/>
  <c r="X349" i="5" s="1"/>
  <c r="V350" i="5"/>
  <c r="G350" i="5" s="1"/>
  <c r="V351" i="5"/>
  <c r="E351" i="5" s="1"/>
  <c r="X351" i="5" s="1"/>
  <c r="V358" i="5"/>
  <c r="E358" i="5" s="1"/>
  <c r="X358" i="5" s="1"/>
  <c r="V359" i="5"/>
  <c r="V363" i="5"/>
  <c r="V368" i="5"/>
  <c r="E368" i="5" s="1"/>
  <c r="X368" i="5" s="1"/>
  <c r="V370" i="5"/>
  <c r="V371" i="5"/>
  <c r="E373" i="5"/>
  <c r="X373" i="5" s="1"/>
  <c r="V374" i="5"/>
  <c r="E374" i="5" s="1"/>
  <c r="X374" i="5" s="1"/>
  <c r="V375" i="5"/>
  <c r="E375" i="5" s="1"/>
  <c r="X375" i="5" s="1"/>
  <c r="E378" i="5"/>
  <c r="X378" i="5" s="1"/>
  <c r="V379" i="5"/>
  <c r="V382" i="5"/>
  <c r="R382" i="5" s="1"/>
  <c r="V383" i="5"/>
  <c r="E383" i="5"/>
  <c r="X383" i="5" s="1"/>
  <c r="V386" i="5"/>
  <c r="E386" i="5" s="1"/>
  <c r="X386" i="5" s="1"/>
  <c r="V387" i="5"/>
  <c r="I387" i="5" s="1"/>
  <c r="V392" i="5"/>
  <c r="E392" i="5" s="1"/>
  <c r="X392" i="5" s="1"/>
  <c r="V394" i="5"/>
  <c r="E394" i="5" s="1"/>
  <c r="X394" i="5" s="1"/>
  <c r="V395" i="5"/>
  <c r="V397" i="5"/>
  <c r="V399" i="5"/>
  <c r="E399" i="5"/>
  <c r="X399" i="5" s="1"/>
  <c r="E402" i="5"/>
  <c r="X402" i="5" s="1"/>
  <c r="V406" i="5"/>
  <c r="E406" i="5"/>
  <c r="X406" i="5" s="1"/>
  <c r="V407" i="5"/>
  <c r="V410" i="5"/>
  <c r="V411" i="5"/>
  <c r="G411" i="5" s="1"/>
  <c r="V416" i="5"/>
  <c r="V418" i="5"/>
  <c r="V419" i="5"/>
  <c r="E421" i="5"/>
  <c r="X421" i="5" s="1"/>
  <c r="V422" i="5"/>
  <c r="E422" i="5" s="1"/>
  <c r="X422" i="5" s="1"/>
  <c r="V423" i="5"/>
  <c r="E423" i="5" s="1"/>
  <c r="X423" i="5" s="1"/>
  <c r="V431" i="5"/>
  <c r="F431" i="5" s="1"/>
  <c r="V433" i="5"/>
  <c r="I433" i="5" s="1"/>
  <c r="V434" i="5"/>
  <c r="E434" i="5" s="1"/>
  <c r="X434" i="5" s="1"/>
  <c r="V435" i="5"/>
  <c r="J435" i="5" s="1"/>
  <c r="E437" i="5"/>
  <c r="X437" i="5" s="1"/>
  <c r="V439" i="5"/>
  <c r="E439" i="5" s="1"/>
  <c r="X439" i="5" s="1"/>
  <c r="V442" i="5"/>
  <c r="V443" i="5"/>
  <c r="E445" i="5"/>
  <c r="X445" i="5" s="1"/>
  <c r="V446" i="5"/>
  <c r="E446" i="5" s="1"/>
  <c r="X446" i="5" s="1"/>
  <c r="E447" i="5"/>
  <c r="X447" i="5" s="1"/>
  <c r="E451" i="5"/>
  <c r="X451" i="5" s="1"/>
  <c r="V452" i="5"/>
  <c r="E452" i="5" s="1"/>
  <c r="X452" i="5" s="1"/>
  <c r="V454" i="5"/>
  <c r="E454" i="5"/>
  <c r="X454" i="5" s="1"/>
  <c r="V455" i="5"/>
  <c r="E455" i="5"/>
  <c r="X455" i="5" s="1"/>
  <c r="V457" i="5"/>
  <c r="E457" i="5" s="1"/>
  <c r="X457" i="5" s="1"/>
  <c r="V458" i="5"/>
  <c r="E462" i="5"/>
  <c r="X462" i="5" s="1"/>
  <c r="V466" i="5"/>
  <c r="E466" i="5" s="1"/>
  <c r="X466" i="5" s="1"/>
  <c r="V467" i="5"/>
  <c r="E467" i="5" s="1"/>
  <c r="X467" i="5" s="1"/>
  <c r="V470" i="5"/>
  <c r="V471" i="5"/>
  <c r="E471" i="5" s="1"/>
  <c r="X471" i="5" s="1"/>
  <c r="V475" i="5"/>
  <c r="V478" i="5"/>
  <c r="E478" i="5" s="1"/>
  <c r="X478" i="5" s="1"/>
  <c r="V479" i="5"/>
  <c r="V480" i="5"/>
  <c r="V481" i="5"/>
  <c r="G481" i="5" s="1"/>
  <c r="V482" i="5"/>
  <c r="V483" i="5"/>
  <c r="V488" i="5"/>
  <c r="V490" i="5"/>
  <c r="E490" i="5" s="1"/>
  <c r="X490" i="5" s="1"/>
  <c r="V491" i="5"/>
  <c r="E491" i="5" s="1"/>
  <c r="X491" i="5" s="1"/>
  <c r="V494" i="5"/>
  <c r="E494" i="5" s="1"/>
  <c r="X494" i="5" s="1"/>
  <c r="V498" i="5"/>
  <c r="V499" i="5"/>
  <c r="E499" i="5" s="1"/>
  <c r="X499" i="5" s="1"/>
  <c r="V500" i="5"/>
  <c r="V502" i="5"/>
  <c r="F502" i="5" s="1"/>
  <c r="V503" i="5"/>
  <c r="E503" i="5" s="1"/>
  <c r="X503" i="5" s="1"/>
  <c r="V505" i="5"/>
  <c r="E505" i="5" s="1"/>
  <c r="X505" i="5" s="1"/>
  <c r="V506" i="5"/>
  <c r="E506" i="5" s="1"/>
  <c r="X506" i="5" s="1"/>
  <c r="V507" i="5"/>
  <c r="F507" i="5" s="1"/>
  <c r="V514" i="5"/>
  <c r="E514" i="5"/>
  <c r="X514" i="5" s="1"/>
  <c r="V515" i="5"/>
  <c r="V519" i="5"/>
  <c r="V522" i="5"/>
  <c r="E526" i="5"/>
  <c r="X526" i="5" s="1"/>
  <c r="V527" i="5"/>
  <c r="V529" i="5"/>
  <c r="V530" i="5"/>
  <c r="E531" i="5"/>
  <c r="X531" i="5" s="1"/>
  <c r="V533" i="5"/>
  <c r="V534" i="5"/>
  <c r="V535" i="5"/>
  <c r="V538" i="5"/>
  <c r="V539" i="5"/>
  <c r="E539" i="5"/>
  <c r="X539" i="5" s="1"/>
  <c r="V541" i="5"/>
  <c r="F541" i="5" s="1"/>
  <c r="V542" i="5"/>
  <c r="E542" i="5" s="1"/>
  <c r="X542" i="5" s="1"/>
  <c r="V543" i="5"/>
  <c r="V547" i="5"/>
  <c r="V548" i="5"/>
  <c r="E550" i="5"/>
  <c r="X550" i="5" s="1"/>
  <c r="V551" i="5"/>
  <c r="J551" i="5" s="1"/>
  <c r="V553" i="5"/>
  <c r="E553" i="5"/>
  <c r="X553" i="5" s="1"/>
  <c r="V554" i="5"/>
  <c r="E554" i="5" s="1"/>
  <c r="X554" i="5" s="1"/>
  <c r="V560" i="5"/>
  <c r="V562" i="5"/>
  <c r="G562" i="5" s="1"/>
  <c r="V563" i="5"/>
  <c r="E563" i="5"/>
  <c r="X563" i="5" s="1"/>
  <c r="E565" i="5"/>
  <c r="X565" i="5" s="1"/>
  <c r="V566" i="5"/>
  <c r="V567" i="5"/>
  <c r="G567" i="5" s="1"/>
  <c r="V574" i="5"/>
  <c r="V575" i="5"/>
  <c r="E575" i="5" s="1"/>
  <c r="X575" i="5" s="1"/>
  <c r="V577" i="5"/>
  <c r="E577" i="5" s="1"/>
  <c r="X577" i="5" s="1"/>
  <c r="V578" i="5"/>
  <c r="E578" i="5" s="1"/>
  <c r="X578" i="5" s="1"/>
  <c r="V579" i="5"/>
  <c r="G579" i="5" s="1"/>
  <c r="E579" i="5"/>
  <c r="X579" i="5" s="1"/>
  <c r="V583" i="5"/>
  <c r="R583" i="5" s="1"/>
  <c r="V586" i="5"/>
  <c r="V587" i="5"/>
  <c r="E589" i="5"/>
  <c r="X589" i="5" s="1"/>
  <c r="V591" i="5"/>
  <c r="E591" i="5" s="1"/>
  <c r="X591" i="5" s="1"/>
  <c r="V595" i="5"/>
  <c r="R595" i="5" s="1"/>
  <c r="V596" i="5"/>
  <c r="E596" i="5" s="1"/>
  <c r="X596" i="5" s="1"/>
  <c r="E598" i="5"/>
  <c r="X598" i="5" s="1"/>
  <c r="V599" i="5"/>
  <c r="V601" i="5"/>
  <c r="E601" i="5" s="1"/>
  <c r="X601" i="5" s="1"/>
  <c r="V603" i="5"/>
  <c r="V607" i="5"/>
  <c r="V610" i="5"/>
  <c r="V611" i="5"/>
  <c r="V613" i="5"/>
  <c r="E613" i="5" s="1"/>
  <c r="X613" i="5" s="1"/>
  <c r="V614" i="5"/>
  <c r="H614" i="5" s="1"/>
  <c r="V615" i="5"/>
  <c r="E615" i="5" s="1"/>
  <c r="X615" i="5" s="1"/>
  <c r="E622" i="5"/>
  <c r="X622" i="5" s="1"/>
  <c r="V623" i="5"/>
  <c r="E623" i="5" s="1"/>
  <c r="X623" i="5" s="1"/>
  <c r="V625" i="5"/>
  <c r="V626" i="5"/>
  <c r="V627" i="5"/>
  <c r="E627" i="5"/>
  <c r="X627" i="5" s="1"/>
  <c r="V631" i="5"/>
  <c r="V632" i="5"/>
  <c r="V635" i="5"/>
  <c r="V637" i="5"/>
  <c r="V638" i="5"/>
  <c r="V639" i="5"/>
  <c r="E639" i="5" s="1"/>
  <c r="X639" i="5" s="1"/>
  <c r="E642" i="5"/>
  <c r="X642" i="5" s="1"/>
  <c r="V644" i="5"/>
  <c r="E646" i="5"/>
  <c r="X646" i="5" s="1"/>
  <c r="V647" i="5"/>
  <c r="V649" i="5"/>
  <c r="E649" i="5" s="1"/>
  <c r="X649" i="5" s="1"/>
  <c r="V650" i="5"/>
  <c r="V651" i="5"/>
  <c r="V655" i="5"/>
  <c r="R655" i="5" s="1"/>
  <c r="V658" i="5"/>
  <c r="V659" i="5"/>
  <c r="E659" i="5" s="1"/>
  <c r="X659" i="5" s="1"/>
  <c r="V662" i="5"/>
  <c r="G662" i="5" s="1"/>
  <c r="V665" i="5"/>
  <c r="V667" i="5"/>
  <c r="E667" i="5" s="1"/>
  <c r="X667" i="5" s="1"/>
  <c r="V668" i="5"/>
  <c r="E668" i="5" s="1"/>
  <c r="X668" i="5" s="1"/>
  <c r="V671" i="5"/>
  <c r="F671" i="5" s="1"/>
  <c r="E671" i="5"/>
  <c r="X671" i="5" s="1"/>
  <c r="V675" i="5"/>
  <c r="E677" i="5"/>
  <c r="X677" i="5" s="1"/>
  <c r="V678" i="5"/>
  <c r="V681" i="5"/>
  <c r="V682" i="5"/>
  <c r="V683" i="5"/>
  <c r="G683" i="5" s="1"/>
  <c r="E685" i="5"/>
  <c r="X685" i="5" s="1"/>
  <c r="V686" i="5"/>
  <c r="V687" i="5"/>
  <c r="E687" i="5" s="1"/>
  <c r="X687" i="5" s="1"/>
  <c r="V690" i="5"/>
  <c r="V694" i="5"/>
  <c r="V695" i="5"/>
  <c r="E695" i="5" s="1"/>
  <c r="X695" i="5" s="1"/>
  <c r="V697" i="5"/>
  <c r="V698" i="5"/>
  <c r="V703" i="5"/>
  <c r="V704" i="5"/>
  <c r="E704" i="5" s="1"/>
  <c r="X704" i="5" s="1"/>
  <c r="V707" i="5"/>
  <c r="E707" i="5"/>
  <c r="X707" i="5" s="1"/>
  <c r="V709" i="5"/>
  <c r="E709" i="5" s="1"/>
  <c r="X709" i="5" s="1"/>
  <c r="V715" i="5"/>
  <c r="E718" i="5"/>
  <c r="X718" i="5" s="1"/>
  <c r="V719" i="5"/>
  <c r="V722" i="5"/>
  <c r="V723" i="5"/>
  <c r="E723" i="5" s="1"/>
  <c r="X723" i="5" s="1"/>
  <c r="V727" i="5"/>
  <c r="E727" i="5"/>
  <c r="X727" i="5" s="1"/>
  <c r="E730" i="5"/>
  <c r="X730" i="5" s="1"/>
  <c r="V731" i="5"/>
  <c r="E731" i="5"/>
  <c r="X731" i="5" s="1"/>
  <c r="V733" i="5"/>
  <c r="E733" i="5"/>
  <c r="X733" i="5" s="1"/>
  <c r="V735" i="5"/>
  <c r="V738" i="5"/>
  <c r="E738" i="5" s="1"/>
  <c r="X738" i="5" s="1"/>
  <c r="V739" i="5"/>
  <c r="V740" i="5"/>
  <c r="V742" i="5"/>
  <c r="E742" i="5" s="1"/>
  <c r="X742" i="5" s="1"/>
  <c r="V743" i="5"/>
  <c r="E743" i="5" s="1"/>
  <c r="X743" i="5" s="1"/>
  <c r="V746" i="5"/>
  <c r="V747" i="5"/>
  <c r="E747" i="5" s="1"/>
  <c r="X747" i="5" s="1"/>
  <c r="V750" i="5"/>
  <c r="V751" i="5"/>
  <c r="V754" i="5"/>
  <c r="V755" i="5"/>
  <c r="R755" i="5" s="1"/>
  <c r="V757" i="5"/>
  <c r="V758" i="5"/>
  <c r="E758" i="5" s="1"/>
  <c r="X758" i="5" s="1"/>
  <c r="V759" i="5"/>
  <c r="E759" i="5" s="1"/>
  <c r="X759" i="5" s="1"/>
  <c r="V767" i="5"/>
  <c r="E767" i="5" s="1"/>
  <c r="X767" i="5" s="1"/>
  <c r="V769" i="5"/>
  <c r="J769" i="5" s="1"/>
  <c r="V771" i="5"/>
  <c r="E771" i="5"/>
  <c r="X771" i="5" s="1"/>
  <c r="V775" i="5"/>
  <c r="H775" i="5" s="1"/>
  <c r="E775" i="5"/>
  <c r="X775" i="5" s="1"/>
  <c r="V779" i="5"/>
  <c r="V782" i="5"/>
  <c r="E782" i="5" s="1"/>
  <c r="X782" i="5" s="1"/>
  <c r="V783" i="5"/>
  <c r="E783" i="5"/>
  <c r="X783" i="5" s="1"/>
  <c r="V787" i="5"/>
  <c r="V790" i="5"/>
  <c r="V791" i="5"/>
  <c r="V793" i="5"/>
  <c r="V794" i="5"/>
  <c r="V795" i="5"/>
  <c r="E795" i="5" s="1"/>
  <c r="X795" i="5" s="1"/>
  <c r="V802" i="5"/>
  <c r="V803" i="5"/>
  <c r="E803" i="5" s="1"/>
  <c r="X803" i="5" s="1"/>
  <c r="V805" i="5"/>
  <c r="V806" i="5"/>
  <c r="V807" i="5"/>
  <c r="E807" i="5"/>
  <c r="X807" i="5" s="1"/>
  <c r="V811" i="5"/>
  <c r="E811" i="5" s="1"/>
  <c r="X811" i="5" s="1"/>
  <c r="V813" i="5"/>
  <c r="V814" i="5"/>
  <c r="V815" i="5"/>
  <c r="E815" i="5" s="1"/>
  <c r="X815" i="5" s="1"/>
  <c r="V818" i="5"/>
  <c r="E818" i="5" s="1"/>
  <c r="X818" i="5" s="1"/>
  <c r="V822" i="5"/>
  <c r="V827" i="5"/>
  <c r="J827" i="5" s="1"/>
  <c r="V829" i="5"/>
  <c r="E829" i="5" s="1"/>
  <c r="X829" i="5" s="1"/>
  <c r="V830" i="5"/>
  <c r="E833" i="5"/>
  <c r="X833" i="5" s="1"/>
  <c r="V838" i="5"/>
  <c r="E838" i="5" s="1"/>
  <c r="X838" i="5" s="1"/>
  <c r="V839" i="5"/>
  <c r="V841" i="5"/>
  <c r="V842" i="5"/>
  <c r="E842" i="5" s="1"/>
  <c r="X842" i="5" s="1"/>
  <c r="V845" i="5"/>
  <c r="E845" i="5" s="1"/>
  <c r="X845" i="5" s="1"/>
  <c r="V851" i="5"/>
  <c r="E853" i="5"/>
  <c r="X853" i="5" s="1"/>
  <c r="V854" i="5"/>
  <c r="E854" i="5" s="1"/>
  <c r="X854" i="5" s="1"/>
  <c r="V855" i="5"/>
  <c r="E855" i="5"/>
  <c r="X855" i="5" s="1"/>
  <c r="E857" i="5"/>
  <c r="X857" i="5" s="1"/>
  <c r="V859" i="5"/>
  <c r="E859" i="5" s="1"/>
  <c r="X859" i="5" s="1"/>
  <c r="V860" i="5"/>
  <c r="V863" i="5"/>
  <c r="V865" i="5"/>
  <c r="E865" i="5" s="1"/>
  <c r="X865" i="5" s="1"/>
  <c r="V866" i="5"/>
  <c r="E866" i="5" s="1"/>
  <c r="X866" i="5" s="1"/>
  <c r="V867" i="5"/>
  <c r="G867" i="5" s="1"/>
  <c r="E867" i="5"/>
  <c r="X867" i="5" s="1"/>
  <c r="V871" i="5"/>
  <c r="V875" i="5"/>
  <c r="G875" i="5" s="1"/>
  <c r="E875" i="5"/>
  <c r="X875" i="5" s="1"/>
  <c r="V878" i="5"/>
  <c r="E878" i="5" s="1"/>
  <c r="X878" i="5" s="1"/>
  <c r="V879" i="5"/>
  <c r="E879" i="5" s="1"/>
  <c r="X879" i="5" s="1"/>
  <c r="V886" i="5"/>
  <c r="G886" i="5" s="1"/>
  <c r="V887" i="5"/>
  <c r="E887" i="5" s="1"/>
  <c r="X887" i="5" s="1"/>
  <c r="V889" i="5"/>
  <c r="V891" i="5"/>
  <c r="V894" i="5"/>
  <c r="V899" i="5"/>
  <c r="V901" i="5"/>
  <c r="J901" i="5" s="1"/>
  <c r="E901" i="5"/>
  <c r="X901" i="5" s="1"/>
  <c r="V903" i="5"/>
  <c r="E903" i="5"/>
  <c r="X903" i="5" s="1"/>
  <c r="V911" i="5"/>
  <c r="E911" i="5" s="1"/>
  <c r="X911" i="5" s="1"/>
  <c r="V913" i="5"/>
  <c r="V915" i="5"/>
  <c r="V920" i="5"/>
  <c r="V922" i="5"/>
  <c r="H922" i="5" s="1"/>
  <c r="V923" i="5"/>
  <c r="E923" i="5" s="1"/>
  <c r="X923" i="5" s="1"/>
  <c r="V925" i="5"/>
  <c r="V926" i="5"/>
  <c r="V927" i="5"/>
  <c r="E927" i="5" s="1"/>
  <c r="X927" i="5" s="1"/>
  <c r="V929" i="5"/>
  <c r="E929" i="5" s="1"/>
  <c r="X929" i="5" s="1"/>
  <c r="V934" i="5"/>
  <c r="V935" i="5"/>
  <c r="F935" i="5" s="1"/>
  <c r="V937" i="5"/>
  <c r="J937" i="5" s="1"/>
  <c r="V938" i="5"/>
  <c r="V939" i="5"/>
  <c r="E939" i="5" s="1"/>
  <c r="X939" i="5" s="1"/>
  <c r="V943" i="5"/>
  <c r="V947" i="5"/>
  <c r="V949" i="5"/>
  <c r="E949" i="5" s="1"/>
  <c r="X949" i="5" s="1"/>
  <c r="V950" i="5"/>
  <c r="E950" i="5" s="1"/>
  <c r="X950" i="5" s="1"/>
  <c r="V951" i="5"/>
  <c r="V954" i="5"/>
  <c r="V956" i="5"/>
  <c r="E956" i="5" s="1"/>
  <c r="X956" i="5" s="1"/>
  <c r="V958" i="5"/>
  <c r="V959" i="5"/>
  <c r="E959" i="5" s="1"/>
  <c r="X959" i="5" s="1"/>
  <c r="V961" i="5"/>
  <c r="E961" i="5" s="1"/>
  <c r="X961" i="5" s="1"/>
  <c r="V963" i="5"/>
  <c r="V970" i="5"/>
  <c r="E970" i="5" s="1"/>
  <c r="X970" i="5" s="1"/>
  <c r="V971" i="5"/>
  <c r="V973" i="5"/>
  <c r="R973" i="5" s="1"/>
  <c r="V975" i="5"/>
  <c r="V983" i="5"/>
  <c r="E983" i="5" s="1"/>
  <c r="X983" i="5" s="1"/>
  <c r="V985" i="5"/>
  <c r="E985" i="5" s="1"/>
  <c r="X985" i="5" s="1"/>
  <c r="V987" i="5"/>
  <c r="E994" i="5"/>
  <c r="X994" i="5" s="1"/>
  <c r="V995" i="5"/>
  <c r="V997" i="5"/>
  <c r="V998" i="5"/>
  <c r="V999" i="5"/>
  <c r="V1002" i="5"/>
  <c r="F1002" i="5" s="1"/>
  <c r="V1007" i="5"/>
  <c r="E1007" i="5" s="1"/>
  <c r="X1007" i="5" s="1"/>
  <c r="V1009" i="5"/>
  <c r="E1009" i="5" s="1"/>
  <c r="X1009" i="5" s="1"/>
  <c r="V1011" i="5"/>
  <c r="F1011" i="5" s="1"/>
  <c r="E1011" i="5"/>
  <c r="X1011" i="5" s="1"/>
  <c r="V1014" i="5"/>
  <c r="V1015" i="5"/>
  <c r="V1019" i="5"/>
  <c r="E1019" i="5" s="1"/>
  <c r="X1019" i="5" s="1"/>
  <c r="V1021" i="5"/>
  <c r="V1022" i="5"/>
  <c r="V1023" i="5"/>
  <c r="E1023" i="5" s="1"/>
  <c r="X1023" i="5" s="1"/>
  <c r="V1030" i="5"/>
  <c r="R1030" i="5" s="1"/>
  <c r="V1031" i="5"/>
  <c r="E1031" i="5" s="1"/>
  <c r="X1031" i="5" s="1"/>
  <c r="V1033" i="5"/>
  <c r="V1034" i="5"/>
  <c r="V1035" i="5"/>
  <c r="E1035" i="5" s="1"/>
  <c r="X1035" i="5" s="1"/>
  <c r="V1040" i="5"/>
  <c r="E1040" i="5" s="1"/>
  <c r="X1040" i="5" s="1"/>
  <c r="V1043" i="5"/>
  <c r="E1045" i="5"/>
  <c r="X1045" i="5" s="1"/>
  <c r="E1047" i="5"/>
  <c r="X1047" i="5" s="1"/>
  <c r="E1050" i="5"/>
  <c r="X1050" i="5" s="1"/>
  <c r="V1054" i="5"/>
  <c r="H1054" i="5" s="1"/>
  <c r="V1055" i="5"/>
  <c r="V1057" i="5"/>
  <c r="V1058" i="5"/>
  <c r="V1059" i="5"/>
  <c r="V1061" i="5"/>
  <c r="V1067" i="5"/>
  <c r="V1069" i="5"/>
  <c r="V1070" i="5"/>
  <c r="E1070" i="5" s="1"/>
  <c r="X1070" i="5" s="1"/>
  <c r="V1071" i="5"/>
  <c r="G1071" i="5" s="1"/>
  <c r="E1071" i="5"/>
  <c r="X1071" i="5" s="1"/>
  <c r="V1074" i="5"/>
  <c r="V1076" i="5"/>
  <c r="E1076" i="5" s="1"/>
  <c r="X1076" i="5" s="1"/>
  <c r="V1077" i="5"/>
  <c r="F1077" i="5" s="1"/>
  <c r="V1078" i="5"/>
  <c r="V1079" i="5"/>
  <c r="E1079" i="5" s="1"/>
  <c r="X1079" i="5" s="1"/>
  <c r="V1081" i="5"/>
  <c r="E1081" i="5" s="1"/>
  <c r="X1081" i="5" s="1"/>
  <c r="V1082" i="5"/>
  <c r="E1082" i="5" s="1"/>
  <c r="X1082" i="5" s="1"/>
  <c r="V1083" i="5"/>
  <c r="V1090" i="5"/>
  <c r="V1091" i="5"/>
  <c r="G1091" i="5" s="1"/>
  <c r="E1091" i="5"/>
  <c r="X1091" i="5" s="1"/>
  <c r="V1093" i="5"/>
  <c r="V1095" i="5"/>
  <c r="E1102" i="5"/>
  <c r="X1102" i="5" s="1"/>
  <c r="V1103" i="5"/>
  <c r="E1103" i="5" s="1"/>
  <c r="X1103" i="5" s="1"/>
  <c r="V1105" i="5"/>
  <c r="V1107" i="5"/>
  <c r="E1107" i="5" s="1"/>
  <c r="X1107" i="5" s="1"/>
  <c r="E1110" i="5"/>
  <c r="X1110" i="5" s="1"/>
  <c r="V1112" i="5"/>
  <c r="V1114" i="5"/>
  <c r="V1115" i="5"/>
  <c r="E1115" i="5"/>
  <c r="X1115" i="5" s="1"/>
  <c r="V1117" i="5"/>
  <c r="E1117" i="5"/>
  <c r="X1117" i="5" s="1"/>
  <c r="V1118" i="5"/>
  <c r="V1119" i="5"/>
  <c r="V1126" i="5"/>
  <c r="V1127" i="5"/>
  <c r="V1130" i="5"/>
  <c r="H1130" i="5" s="1"/>
  <c r="V1131" i="5"/>
  <c r="H1131" i="5" s="1"/>
  <c r="E1138" i="5"/>
  <c r="X1138" i="5" s="1"/>
  <c r="V1139" i="5"/>
  <c r="V1141" i="5"/>
  <c r="E1141" i="5" s="1"/>
  <c r="X1141" i="5" s="1"/>
  <c r="V1143" i="5"/>
  <c r="V1148" i="5"/>
  <c r="V1151" i="5"/>
  <c r="E1151" i="5" s="1"/>
  <c r="X1151" i="5" s="1"/>
  <c r="V1153" i="5"/>
  <c r="E1153" i="5" s="1"/>
  <c r="X1153" i="5" s="1"/>
  <c r="V1154" i="5"/>
  <c r="H1154" i="5" s="1"/>
  <c r="V1155" i="5"/>
  <c r="E1155" i="5" s="1"/>
  <c r="X1155" i="5" s="1"/>
  <c r="E1162" i="5"/>
  <c r="X1162" i="5" s="1"/>
  <c r="V1163" i="5"/>
  <c r="E1163" i="5" s="1"/>
  <c r="X1163" i="5" s="1"/>
  <c r="V1164" i="5"/>
  <c r="H1164" i="5" s="1"/>
  <c r="E1165" i="5"/>
  <c r="X1165" i="5" s="1"/>
  <c r="V1166" i="5"/>
  <c r="V1167" i="5"/>
  <c r="V1172" i="5"/>
  <c r="V1174" i="5"/>
  <c r="V1175" i="5"/>
  <c r="E1175" i="5" s="1"/>
  <c r="X1175" i="5" s="1"/>
  <c r="V1177" i="5"/>
  <c r="V1179" i="5"/>
  <c r="E1179" i="5"/>
  <c r="X1179" i="5" s="1"/>
  <c r="V1184" i="5"/>
  <c r="V1187" i="5"/>
  <c r="V1188" i="5"/>
  <c r="V1189" i="5"/>
  <c r="V1191" i="5"/>
  <c r="J1191" i="5" s="1"/>
  <c r="V1194" i="5"/>
  <c r="V1196" i="5"/>
  <c r="V1198" i="5"/>
  <c r="F1198" i="5" s="1"/>
  <c r="E1198" i="5"/>
  <c r="X1198" i="5" s="1"/>
  <c r="V1199" i="5"/>
  <c r="E1199" i="5" s="1"/>
  <c r="X1199" i="5" s="1"/>
  <c r="V1201" i="5"/>
  <c r="V1203" i="5"/>
  <c r="E1207" i="5"/>
  <c r="X1207" i="5" s="1"/>
  <c r="V1208" i="5"/>
  <c r="H1208" i="5" s="1"/>
  <c r="V1210" i="5"/>
  <c r="V1211" i="5"/>
  <c r="G1211" i="5" s="1"/>
  <c r="E1211" i="5"/>
  <c r="X1211" i="5" s="1"/>
  <c r="V1213" i="5"/>
  <c r="V1215" i="5"/>
  <c r="V1218" i="5"/>
  <c r="V1222" i="5"/>
  <c r="V1223" i="5"/>
  <c r="E1223" i="5" s="1"/>
  <c r="X1223" i="5" s="1"/>
  <c r="V1225" i="5"/>
  <c r="V1226" i="5"/>
  <c r="V1227" i="5"/>
  <c r="E1227" i="5" s="1"/>
  <c r="X1227" i="5" s="1"/>
  <c r="V1234" i="5"/>
  <c r="E1234" i="5"/>
  <c r="X1234" i="5" s="1"/>
  <c r="V1235" i="5"/>
  <c r="V1237" i="5"/>
  <c r="V1238" i="5"/>
  <c r="G1238" i="5" s="1"/>
  <c r="V1239" i="5"/>
  <c r="E1242" i="5"/>
  <c r="X1242" i="5" s="1"/>
  <c r="V1244" i="5"/>
  <c r="E1244" i="5" s="1"/>
  <c r="X1244" i="5" s="1"/>
  <c r="V1246" i="5"/>
  <c r="V1247" i="5"/>
  <c r="E1249" i="5"/>
  <c r="X1249" i="5" s="1"/>
  <c r="V1250" i="5"/>
  <c r="V1251" i="5"/>
  <c r="J1251" i="5" s="1"/>
  <c r="E1254" i="5"/>
  <c r="X1254" i="5" s="1"/>
  <c r="V1258" i="5"/>
  <c r="E1258" i="5" s="1"/>
  <c r="X1258" i="5" s="1"/>
  <c r="V1259" i="5"/>
  <c r="E1259" i="5" s="1"/>
  <c r="X1259" i="5" s="1"/>
  <c r="V1261" i="5"/>
  <c r="I1261" i="5" s="1"/>
  <c r="V1263" i="5"/>
  <c r="V1266" i="5"/>
  <c r="E1266" i="5" s="1"/>
  <c r="X1266" i="5" s="1"/>
  <c r="V1271" i="5"/>
  <c r="V1273" i="5"/>
  <c r="J1273" i="5" s="1"/>
  <c r="V1274" i="5"/>
  <c r="V1275" i="5"/>
  <c r="G1275" i="5" s="1"/>
  <c r="V1280" i="5"/>
  <c r="V1282" i="5"/>
  <c r="E1282" i="5" s="1"/>
  <c r="X1282" i="5" s="1"/>
  <c r="V1283" i="5"/>
  <c r="V1285" i="5"/>
  <c r="H1285" i="5" s="1"/>
  <c r="E1285" i="5"/>
  <c r="X1285" i="5" s="1"/>
  <c r="V1287" i="5"/>
  <c r="E1287" i="5" s="1"/>
  <c r="X1287" i="5" s="1"/>
  <c r="V1292" i="5"/>
  <c r="V1294" i="5"/>
  <c r="E1294" i="5"/>
  <c r="X1294" i="5" s="1"/>
  <c r="V1295" i="5"/>
  <c r="E1295" i="5" s="1"/>
  <c r="X1295" i="5" s="1"/>
  <c r="V1297" i="5"/>
  <c r="E1297" i="5" s="1"/>
  <c r="X1297" i="5" s="1"/>
  <c r="V1299" i="5"/>
  <c r="F1299" i="5" s="1"/>
  <c r="V1302" i="5"/>
  <c r="E1302" i="5"/>
  <c r="X1302" i="5" s="1"/>
  <c r="E1306" i="5"/>
  <c r="X1306" i="5" s="1"/>
  <c r="V1307" i="5"/>
  <c r="V1309" i="5"/>
  <c r="V1310" i="5"/>
  <c r="V1311" i="5"/>
  <c r="E1311" i="5" s="1"/>
  <c r="X1311" i="5" s="1"/>
  <c r="V1314" i="5"/>
  <c r="F1314" i="5" s="1"/>
  <c r="V1318" i="5"/>
  <c r="E1318" i="5" s="1"/>
  <c r="X1318" i="5" s="1"/>
  <c r="V1319" i="5"/>
  <c r="E1319" i="5" s="1"/>
  <c r="X1319" i="5" s="1"/>
  <c r="V1321" i="5"/>
  <c r="E1321" i="5" s="1"/>
  <c r="X1321" i="5" s="1"/>
  <c r="V1322" i="5"/>
  <c r="E1322" i="5" s="1"/>
  <c r="X1322" i="5" s="1"/>
  <c r="V1323" i="5"/>
  <c r="V1328" i="5"/>
  <c r="F1328" i="5" s="1"/>
  <c r="V1329" i="5"/>
  <c r="E1329" i="5" s="1"/>
  <c r="X1329" i="5" s="1"/>
  <c r="V1330" i="5"/>
  <c r="E1330" i="5" s="1"/>
  <c r="X1330" i="5" s="1"/>
  <c r="V1331" i="5"/>
  <c r="E1331" i="5" s="1"/>
  <c r="X1331" i="5" s="1"/>
  <c r="E1333" i="5"/>
  <c r="X1333" i="5" s="1"/>
  <c r="V1335" i="5"/>
  <c r="V1338" i="5"/>
  <c r="E1338" i="5" s="1"/>
  <c r="X1338" i="5" s="1"/>
  <c r="V1342" i="5"/>
  <c r="V1343" i="5"/>
  <c r="E1343" i="5" s="1"/>
  <c r="X1343" i="5" s="1"/>
  <c r="V1345" i="5"/>
  <c r="V1346" i="5"/>
  <c r="V1347" i="5"/>
  <c r="E1347" i="5" s="1"/>
  <c r="X1347" i="5" s="1"/>
  <c r="V1355" i="5"/>
  <c r="V1357" i="5"/>
  <c r="V1358" i="5"/>
  <c r="E1358" i="5" s="1"/>
  <c r="X1358" i="5" s="1"/>
  <c r="V1359" i="5"/>
  <c r="V1362" i="5"/>
  <c r="E1366" i="5"/>
  <c r="X1366" i="5" s="1"/>
  <c r="V1367" i="5"/>
  <c r="E1367" i="5" s="1"/>
  <c r="X1367" i="5" s="1"/>
  <c r="V1369" i="5"/>
  <c r="E1371" i="5"/>
  <c r="X1371" i="5" s="1"/>
  <c r="V1374" i="5"/>
  <c r="J1374" i="5" s="1"/>
  <c r="V1378" i="5"/>
  <c r="G1378" i="5" s="1"/>
  <c r="V1379" i="5"/>
  <c r="V1381" i="5"/>
  <c r="E1381" i="5" s="1"/>
  <c r="X1381" i="5" s="1"/>
  <c r="V1383" i="5"/>
  <c r="V1388" i="5"/>
  <c r="E1388" i="5" s="1"/>
  <c r="X1388" i="5" s="1"/>
  <c r="E1390" i="5"/>
  <c r="X1390" i="5" s="1"/>
  <c r="V1391" i="5"/>
  <c r="V1393" i="5"/>
  <c r="V1394" i="5"/>
  <c r="V1395" i="5"/>
  <c r="V1398" i="5"/>
  <c r="H1398" i="5" s="1"/>
  <c r="V1400" i="5"/>
  <c r="V1401" i="5"/>
  <c r="E1401" i="5" s="1"/>
  <c r="X1401" i="5" s="1"/>
  <c r="V1402" i="5"/>
  <c r="V1403" i="5"/>
  <c r="E1403" i="5" s="1"/>
  <c r="X1403" i="5" s="1"/>
  <c r="V1405" i="5"/>
  <c r="E1405" i="5" s="1"/>
  <c r="X1405" i="5" s="1"/>
  <c r="V1407" i="5"/>
  <c r="V1412" i="5"/>
  <c r="V1414" i="5"/>
  <c r="V1415" i="5"/>
  <c r="E1415" i="5" s="1"/>
  <c r="X1415" i="5" s="1"/>
  <c r="V1418" i="5"/>
  <c r="V1419" i="5"/>
  <c r="E1422" i="5"/>
  <c r="X1422" i="5" s="1"/>
  <c r="V1426" i="5"/>
  <c r="R1426" i="5" s="1"/>
  <c r="V1427" i="5"/>
  <c r="F1427" i="5" s="1"/>
  <c r="V1429" i="5"/>
  <c r="E1429" i="5" s="1"/>
  <c r="X1429" i="5" s="1"/>
  <c r="V1430" i="5"/>
  <c r="V1431" i="5"/>
  <c r="V1434" i="5"/>
  <c r="E1434" i="5" s="1"/>
  <c r="X1434" i="5" s="1"/>
  <c r="V1438" i="5"/>
  <c r="V1439" i="5"/>
  <c r="V1441" i="5"/>
  <c r="V1442" i="5"/>
  <c r="V1450" i="5"/>
  <c r="E1450" i="5" s="1"/>
  <c r="X1450" i="5" s="1"/>
  <c r="V1451" i="5"/>
  <c r="E1453" i="5"/>
  <c r="X1453" i="5" s="1"/>
  <c r="V1455" i="5"/>
  <c r="V1458" i="5"/>
  <c r="V1460" i="5"/>
  <c r="V1462" i="5"/>
  <c r="V1463" i="5"/>
  <c r="G1463" i="5" s="1"/>
  <c r="V1465" i="5"/>
  <c r="E1465" i="5" s="1"/>
  <c r="X1465" i="5" s="1"/>
  <c r="V1467" i="5"/>
  <c r="G1467" i="5" s="1"/>
  <c r="V1470" i="5"/>
  <c r="V1472" i="5"/>
  <c r="E1472" i="5" s="1"/>
  <c r="X1472" i="5" s="1"/>
  <c r="E1474" i="5"/>
  <c r="X1474" i="5" s="1"/>
  <c r="V1475" i="5"/>
  <c r="E1475" i="5" s="1"/>
  <c r="X1475" i="5" s="1"/>
  <c r="V1477" i="5"/>
  <c r="V1478" i="5"/>
  <c r="E1482" i="5"/>
  <c r="X1482" i="5" s="1"/>
  <c r="V1487" i="5"/>
  <c r="E1487" i="5" s="1"/>
  <c r="X1487" i="5" s="1"/>
  <c r="V1489" i="5"/>
  <c r="E1489" i="5" s="1"/>
  <c r="X1489" i="5" s="1"/>
  <c r="V1491" i="5"/>
  <c r="V1494" i="5"/>
  <c r="E1498" i="5"/>
  <c r="X1498" i="5" s="1"/>
  <c r="V1499" i="5"/>
  <c r="V1501" i="5"/>
  <c r="E1501" i="5" s="1"/>
  <c r="X1501" i="5" s="1"/>
  <c r="V1502" i="5"/>
  <c r="V1503" i="5"/>
  <c r="V1508" i="5"/>
  <c r="G1508" i="5" s="1"/>
  <c r="V1510" i="5"/>
  <c r="I1510" i="5" s="1"/>
  <c r="V1511" i="5"/>
  <c r="V1513" i="5"/>
  <c r="E1513" i="5"/>
  <c r="X1513" i="5" s="1"/>
  <c r="V1514" i="5"/>
  <c r="V1515" i="5"/>
  <c r="V1518" i="5"/>
  <c r="V1520" i="5"/>
  <c r="E1520" i="5" s="1"/>
  <c r="X1520" i="5" s="1"/>
  <c r="V1522" i="5"/>
  <c r="V1523" i="5"/>
  <c r="V1526" i="5"/>
  <c r="V1530" i="5"/>
  <c r="E1532" i="5"/>
  <c r="X1532" i="5" s="1"/>
  <c r="V1534" i="5"/>
  <c r="V1535" i="5"/>
  <c r="V1537" i="5"/>
  <c r="V1539" i="5"/>
  <c r="J1539" i="5" s="1"/>
  <c r="V1546" i="5"/>
  <c r="E1546" i="5" s="1"/>
  <c r="X1546" i="5" s="1"/>
  <c r="V1547" i="5"/>
  <c r="E1547" i="5"/>
  <c r="X1547" i="5" s="1"/>
  <c r="V1549" i="5"/>
  <c r="E1549" i="5" s="1"/>
  <c r="X1549" i="5" s="1"/>
  <c r="V1551" i="5"/>
  <c r="E1551" i="5"/>
  <c r="X1551" i="5" s="1"/>
  <c r="V1554" i="5"/>
  <c r="E1554" i="5" s="1"/>
  <c r="X1554" i="5" s="1"/>
  <c r="V1558" i="5"/>
  <c r="V1559" i="5"/>
  <c r="V1561" i="5"/>
  <c r="I1561" i="5" s="1"/>
  <c r="V1563" i="5"/>
  <c r="E1563" i="5" s="1"/>
  <c r="X1563" i="5" s="1"/>
  <c r="V1570" i="5"/>
  <c r="I1570" i="5" s="1"/>
  <c r="E1570" i="5"/>
  <c r="X1570" i="5" s="1"/>
  <c r="V1571" i="5"/>
  <c r="E1571" i="5" s="1"/>
  <c r="X1571" i="5" s="1"/>
  <c r="V1573" i="5"/>
  <c r="V1575" i="5"/>
  <c r="E1575" i="5" s="1"/>
  <c r="X1575" i="5" s="1"/>
  <c r="E1579" i="5"/>
  <c r="X1579" i="5" s="1"/>
  <c r="V1581" i="5"/>
  <c r="H1581" i="5" s="1"/>
  <c r="V1582" i="5"/>
  <c r="V1583" i="5"/>
  <c r="V1585" i="5"/>
  <c r="E1585" i="5"/>
  <c r="X1585" i="5" s="1"/>
  <c r="V1587" i="5"/>
  <c r="E1587" i="5" s="1"/>
  <c r="X1587" i="5" s="1"/>
  <c r="V1590" i="5"/>
  <c r="V1594" i="5"/>
  <c r="V1595" i="5"/>
  <c r="V1597" i="5"/>
  <c r="V1599" i="5"/>
  <c r="E1599" i="5" s="1"/>
  <c r="X1599" i="5" s="1"/>
  <c r="V1606" i="5"/>
  <c r="V1607" i="5"/>
  <c r="E1607" i="5" s="1"/>
  <c r="X1607" i="5" s="1"/>
  <c r="V1609" i="5"/>
  <c r="V1611" i="5"/>
  <c r="V1613" i="5"/>
  <c r="E1613" i="5" s="1"/>
  <c r="X1613" i="5" s="1"/>
  <c r="E1614" i="5"/>
  <c r="X1614" i="5" s="1"/>
  <c r="V1615" i="5"/>
  <c r="E1615" i="5" s="1"/>
  <c r="X1615" i="5" s="1"/>
  <c r="V1617" i="5"/>
  <c r="V1618" i="5"/>
  <c r="V1619" i="5"/>
  <c r="V1621" i="5"/>
  <c r="V1623" i="5"/>
  <c r="E1623" i="5" s="1"/>
  <c r="X1623" i="5" s="1"/>
  <c r="V1626" i="5"/>
  <c r="E1626" i="5" s="1"/>
  <c r="X1626" i="5" s="1"/>
  <c r="V1630" i="5"/>
  <c r="E1630" i="5" s="1"/>
  <c r="X1630" i="5" s="1"/>
  <c r="V1631" i="5"/>
  <c r="E1631" i="5"/>
  <c r="X1631" i="5" s="1"/>
  <c r="V1633" i="5"/>
  <c r="V1635" i="5"/>
  <c r="V1639" i="5"/>
  <c r="E1641" i="5"/>
  <c r="X1641" i="5" s="1"/>
  <c r="V1642" i="5"/>
  <c r="E1642" i="5" s="1"/>
  <c r="X1642" i="5" s="1"/>
  <c r="V1643" i="5"/>
  <c r="V1645" i="5"/>
  <c r="G1645" i="5" s="1"/>
  <c r="V1647" i="5"/>
  <c r="G1647" i="5" s="1"/>
  <c r="E1650" i="5"/>
  <c r="X1650" i="5" s="1"/>
  <c r="V1651" i="5"/>
  <c r="V1654" i="5"/>
  <c r="E1654" i="5" s="1"/>
  <c r="X1654" i="5" s="1"/>
  <c r="V1655" i="5"/>
  <c r="E1655" i="5" s="1"/>
  <c r="X1655" i="5" s="1"/>
  <c r="V1657" i="5"/>
  <c r="E1657" i="5" s="1"/>
  <c r="X1657" i="5" s="1"/>
  <c r="V1659" i="5"/>
  <c r="V1666" i="5"/>
  <c r="V1667" i="5"/>
  <c r="E1667" i="5" s="1"/>
  <c r="X1667" i="5" s="1"/>
  <c r="V1669" i="5"/>
  <c r="E1669" i="5"/>
  <c r="X1669" i="5" s="1"/>
  <c r="V1671" i="5"/>
  <c r="V1677" i="5"/>
  <c r="V1679" i="5"/>
  <c r="E1679" i="5" s="1"/>
  <c r="X1679" i="5" s="1"/>
  <c r="V1681" i="5"/>
  <c r="E1681" i="5"/>
  <c r="X1681" i="5" s="1"/>
  <c r="V1683" i="5"/>
  <c r="V1691" i="5"/>
  <c r="G1691" i="5" s="1"/>
  <c r="E1691" i="5"/>
  <c r="X1691" i="5" s="1"/>
  <c r="V1693" i="5"/>
  <c r="E1693" i="5" s="1"/>
  <c r="X1693" i="5" s="1"/>
  <c r="V1695" i="5"/>
  <c r="V1703" i="5"/>
  <c r="E1703" i="5" s="1"/>
  <c r="X1703" i="5" s="1"/>
  <c r="V1705" i="5"/>
  <c r="V1707" i="5"/>
  <c r="E1707" i="5" s="1"/>
  <c r="X1707" i="5" s="1"/>
  <c r="V1710" i="5"/>
  <c r="R1710" i="5" s="1"/>
  <c r="E1714" i="5"/>
  <c r="X1714" i="5" s="1"/>
  <c r="V1715" i="5"/>
  <c r="E1715" i="5" s="1"/>
  <c r="X1715" i="5" s="1"/>
  <c r="V1717" i="5"/>
  <c r="V1719" i="5"/>
  <c r="V1727" i="5"/>
  <c r="E1727" i="5"/>
  <c r="X1727" i="5" s="1"/>
  <c r="V1729" i="5"/>
  <c r="V1731" i="5"/>
  <c r="G1731" i="5" s="1"/>
  <c r="V1738" i="5"/>
  <c r="R1738" i="5" s="1"/>
  <c r="V1739" i="5"/>
  <c r="V1741" i="5"/>
  <c r="V1743" i="5"/>
  <c r="V1746" i="5"/>
  <c r="E1746" i="5" s="1"/>
  <c r="X1746" i="5" s="1"/>
  <c r="V1751" i="5"/>
  <c r="E1751" i="5" s="1"/>
  <c r="X1751" i="5" s="1"/>
  <c r="V1753" i="5"/>
  <c r="V1755" i="5"/>
  <c r="V1761" i="5"/>
  <c r="V1763" i="5"/>
  <c r="V1767" i="5"/>
  <c r="E1767" i="5" s="1"/>
  <c r="X1767" i="5" s="1"/>
  <c r="V1770" i="5"/>
  <c r="H1770" i="5" s="1"/>
  <c r="V1775" i="5"/>
  <c r="E1775" i="5" s="1"/>
  <c r="X1775" i="5" s="1"/>
  <c r="V1777" i="5"/>
  <c r="I1777" i="5" s="1"/>
  <c r="E1777" i="5"/>
  <c r="X1777" i="5" s="1"/>
  <c r="V1779" i="5"/>
  <c r="E1779" i="5"/>
  <c r="X1779" i="5" s="1"/>
  <c r="V1787" i="5"/>
  <c r="V1789" i="5"/>
  <c r="V1791" i="5"/>
  <c r="E1794" i="5"/>
  <c r="X1794" i="5" s="1"/>
  <c r="V1795" i="5"/>
  <c r="E1795" i="5" s="1"/>
  <c r="X1795" i="5" s="1"/>
  <c r="V1799" i="5"/>
  <c r="E1799" i="5" s="1"/>
  <c r="X1799" i="5" s="1"/>
  <c r="V1801" i="5"/>
  <c r="V1803" i="5"/>
  <c r="V1806" i="5"/>
  <c r="I1806" i="5" s="1"/>
  <c r="V1810" i="5"/>
  <c r="F1810" i="5" s="1"/>
  <c r="V1811" i="5"/>
  <c r="R1811" i="5" s="1"/>
  <c r="V1813" i="5"/>
  <c r="V1815" i="5"/>
  <c r="V1818" i="5"/>
  <c r="V1823" i="5"/>
  <c r="V1825" i="5"/>
  <c r="E1825" i="5" s="1"/>
  <c r="X1825" i="5" s="1"/>
  <c r="V1827" i="5"/>
  <c r="G1827" i="5" s="1"/>
  <c r="V1831" i="5"/>
  <c r="V1835" i="5"/>
  <c r="V1837" i="5"/>
  <c r="E1837" i="5" s="1"/>
  <c r="X1837" i="5" s="1"/>
  <c r="V1839" i="5"/>
  <c r="G1839" i="5" s="1"/>
  <c r="E1839" i="5"/>
  <c r="X1839" i="5" s="1"/>
  <c r="V1843" i="5"/>
  <c r="V1847" i="5"/>
  <c r="V1849" i="5"/>
  <c r="V1851" i="5"/>
  <c r="E1851" i="5"/>
  <c r="X1851" i="5" s="1"/>
  <c r="V1854" i="5"/>
  <c r="V1859" i="5"/>
  <c r="E1859" i="5" s="1"/>
  <c r="X1859" i="5" s="1"/>
  <c r="V1861" i="5"/>
  <c r="V1863" i="5"/>
  <c r="F1863" i="5" s="1"/>
  <c r="E1866" i="5"/>
  <c r="X1866" i="5" s="1"/>
  <c r="V1871" i="5"/>
  <c r="V1873" i="5"/>
  <c r="V1875" i="5"/>
  <c r="I1875" i="5" s="1"/>
  <c r="E1875" i="5"/>
  <c r="X1875" i="5" s="1"/>
  <c r="V1878" i="5"/>
  <c r="E1878" i="5" s="1"/>
  <c r="X1878" i="5" s="1"/>
  <c r="V1883" i="5"/>
  <c r="V1885" i="5"/>
  <c r="V1887" i="5"/>
  <c r="V1895" i="5"/>
  <c r="E1895" i="5" s="1"/>
  <c r="X1895" i="5" s="1"/>
  <c r="V1897" i="5"/>
  <c r="E1897" i="5"/>
  <c r="X1897" i="5" s="1"/>
  <c r="V1906" i="5"/>
  <c r="V1907" i="5"/>
  <c r="V1909" i="5"/>
  <c r="V1911" i="5"/>
  <c r="V1914" i="5"/>
  <c r="G1914" i="5" s="1"/>
  <c r="V1915" i="5"/>
  <c r="V1919" i="5"/>
  <c r="E1919" i="5" s="1"/>
  <c r="X1919" i="5" s="1"/>
  <c r="V1921" i="5"/>
  <c r="I1921" i="5" s="1"/>
  <c r="V1923" i="5"/>
  <c r="V1926" i="5"/>
  <c r="V1931" i="5"/>
  <c r="E1931" i="5" s="1"/>
  <c r="X1931" i="5" s="1"/>
  <c r="V1933" i="5"/>
  <c r="R1933" i="5" s="1"/>
  <c r="V1935" i="5"/>
  <c r="V1943" i="5"/>
  <c r="V1945" i="5"/>
  <c r="V1947" i="5"/>
  <c r="E1947" i="5" s="1"/>
  <c r="X1947" i="5" s="1"/>
  <c r="V1950" i="5"/>
  <c r="V1951" i="5"/>
  <c r="E1951" i="5" s="1"/>
  <c r="X1951" i="5" s="1"/>
  <c r="V1954" i="5"/>
  <c r="H1954" i="5" s="1"/>
  <c r="V1955" i="5"/>
  <c r="V1957" i="5"/>
  <c r="V1959" i="5"/>
  <c r="G1959" i="5" s="1"/>
  <c r="E1965" i="5"/>
  <c r="X1965" i="5" s="1"/>
  <c r="V1967" i="5"/>
  <c r="V1969" i="5"/>
  <c r="V1971" i="5"/>
  <c r="V1978" i="5"/>
  <c r="E1978" i="5" s="1"/>
  <c r="X1978" i="5" s="1"/>
  <c r="V1979" i="5"/>
  <c r="V1981" i="5"/>
  <c r="E1981" i="5" s="1"/>
  <c r="X1981" i="5" s="1"/>
  <c r="V1983" i="5"/>
  <c r="R1983" i="5" s="1"/>
  <c r="V1991" i="5"/>
  <c r="E1991" i="5" s="1"/>
  <c r="X1991" i="5" s="1"/>
  <c r="V1993" i="5"/>
  <c r="J1993" i="5" s="1"/>
  <c r="V1995" i="5"/>
  <c r="V2001" i="5"/>
  <c r="E2001" i="5"/>
  <c r="X2001" i="5" s="1"/>
  <c r="V2003" i="5"/>
  <c r="G2003" i="5" s="1"/>
  <c r="V2005" i="5"/>
  <c r="E2005" i="5"/>
  <c r="X2005" i="5" s="1"/>
  <c r="V2007" i="5"/>
  <c r="V2015" i="5"/>
  <c r="V2017" i="5"/>
  <c r="V2019" i="5"/>
  <c r="V2022" i="5"/>
  <c r="V2027" i="5"/>
  <c r="V2029" i="5"/>
  <c r="E2029" i="5" s="1"/>
  <c r="X2029" i="5" s="1"/>
  <c r="V2031" i="5"/>
  <c r="E2031" i="5"/>
  <c r="X2031" i="5" s="1"/>
  <c r="V2037" i="5"/>
  <c r="J2037" i="5" s="1"/>
  <c r="V2039" i="5"/>
  <c r="E2039" i="5"/>
  <c r="X2039" i="5" s="1"/>
  <c r="V2041" i="5"/>
  <c r="V2043" i="5"/>
  <c r="V2051" i="5"/>
  <c r="E2051" i="5" s="1"/>
  <c r="X2051" i="5" s="1"/>
  <c r="V2053" i="5"/>
  <c r="V2055" i="5"/>
  <c r="E2055" i="5" s="1"/>
  <c r="X2055" i="5" s="1"/>
  <c r="V2063" i="5"/>
  <c r="E2063" i="5" s="1"/>
  <c r="X2063" i="5" s="1"/>
  <c r="V2065" i="5"/>
  <c r="J2065" i="5" s="1"/>
  <c r="V2067" i="5"/>
  <c r="E2067" i="5" s="1"/>
  <c r="X2067" i="5" s="1"/>
  <c r="V2075" i="5"/>
  <c r="V2077" i="5"/>
  <c r="V2079" i="5"/>
  <c r="V2087" i="5"/>
  <c r="I2087" i="5" s="1"/>
  <c r="E2090" i="5"/>
  <c r="X2090" i="5" s="1"/>
  <c r="V2091" i="5"/>
  <c r="E2091" i="5" s="1"/>
  <c r="X2091" i="5" s="1"/>
  <c r="V2093" i="5"/>
  <c r="V2094" i="5"/>
  <c r="E2096" i="5"/>
  <c r="X2096" i="5" s="1"/>
  <c r="V2098" i="5"/>
  <c r="H2098" i="5" s="1"/>
  <c r="E2098" i="5"/>
  <c r="X2098" i="5" s="1"/>
  <c r="V2099" i="5"/>
  <c r="V2103" i="5"/>
  <c r="E2108" i="5"/>
  <c r="X2108" i="5" s="1"/>
  <c r="V2111" i="5"/>
  <c r="V2113" i="5"/>
  <c r="E2113" i="5" s="1"/>
  <c r="X2113" i="5" s="1"/>
  <c r="E2114" i="5"/>
  <c r="X2114" i="5" s="1"/>
  <c r="V2115" i="5"/>
  <c r="E2115" i="5" s="1"/>
  <c r="X2115" i="5" s="1"/>
  <c r="V2118" i="5"/>
  <c r="E2122" i="5"/>
  <c r="X2122" i="5" s="1"/>
  <c r="V2123" i="5"/>
  <c r="V2125" i="5"/>
  <c r="E2126" i="5"/>
  <c r="X2126" i="5" s="1"/>
  <c r="V2127" i="5"/>
  <c r="G2127" i="5" s="1"/>
  <c r="E2132" i="5"/>
  <c r="X2132" i="5" s="1"/>
  <c r="V2135" i="5"/>
  <c r="E2135" i="5" s="1"/>
  <c r="X2135" i="5" s="1"/>
  <c r="V2137" i="5"/>
  <c r="E2137" i="5"/>
  <c r="X2137" i="5" s="1"/>
  <c r="E2138" i="5"/>
  <c r="X2138" i="5" s="1"/>
  <c r="V2139" i="5"/>
  <c r="V2142" i="5"/>
  <c r="V2147" i="5"/>
  <c r="V2149" i="5"/>
  <c r="E2149" i="5"/>
  <c r="X2149" i="5" s="1"/>
  <c r="E2150" i="5"/>
  <c r="X2150" i="5" s="1"/>
  <c r="V2151" i="5"/>
  <c r="V2154" i="5"/>
  <c r="V2158" i="5"/>
  <c r="J2158" i="5" s="1"/>
  <c r="V2159" i="5"/>
  <c r="E2159" i="5"/>
  <c r="X2159" i="5" s="1"/>
  <c r="E2161" i="5"/>
  <c r="X2161" i="5" s="1"/>
  <c r="E2162" i="5"/>
  <c r="X2162" i="5" s="1"/>
  <c r="V2163" i="5"/>
  <c r="E2163" i="5"/>
  <c r="X2163" i="5" s="1"/>
  <c r="V2167" i="5"/>
  <c r="V2171" i="5"/>
  <c r="V2173" i="5"/>
  <c r="E2173" i="5" s="1"/>
  <c r="X2173" i="5" s="1"/>
  <c r="V2175" i="5"/>
  <c r="E2175" i="5" s="1"/>
  <c r="X2175" i="5" s="1"/>
  <c r="V2183" i="5"/>
  <c r="V2185" i="5"/>
  <c r="E2186" i="5"/>
  <c r="X2186" i="5" s="1"/>
  <c r="E2192" i="5"/>
  <c r="X2192" i="5" s="1"/>
  <c r="V2195" i="5"/>
  <c r="V2199" i="5"/>
  <c r="V2202" i="5"/>
  <c r="V2207" i="5"/>
  <c r="E2207" i="5" s="1"/>
  <c r="X2207" i="5" s="1"/>
  <c r="V2209" i="5"/>
  <c r="E2210" i="5"/>
  <c r="X2210" i="5" s="1"/>
  <c r="V2211" i="5"/>
  <c r="V2218" i="5"/>
  <c r="V2219" i="5"/>
  <c r="E2219" i="5"/>
  <c r="X2219" i="5" s="1"/>
  <c r="V2221" i="5"/>
  <c r="E2221" i="5" s="1"/>
  <c r="X2221" i="5" s="1"/>
  <c r="V2223" i="5"/>
  <c r="E2223" i="5"/>
  <c r="X2223" i="5" s="1"/>
  <c r="V2225" i="5"/>
  <c r="E2225" i="5" s="1"/>
  <c r="X2225" i="5" s="1"/>
  <c r="V2226" i="5"/>
  <c r="V2229" i="5"/>
  <c r="V2231" i="5"/>
  <c r="E2231" i="5" s="1"/>
  <c r="X2231" i="5" s="1"/>
  <c r="V2233" i="5"/>
  <c r="E2234" i="5"/>
  <c r="X2234" i="5" s="1"/>
  <c r="V2235" i="5"/>
  <c r="V2238" i="5"/>
  <c r="E2238" i="5" s="1"/>
  <c r="X2238" i="5" s="1"/>
  <c r="E2240" i="5"/>
  <c r="X2240" i="5" s="1"/>
  <c r="V2243" i="5"/>
  <c r="E2243" i="5" s="1"/>
  <c r="X2243" i="5" s="1"/>
  <c r="V2245" i="5"/>
  <c r="V2247" i="5"/>
  <c r="G2247" i="5" s="1"/>
  <c r="V2251" i="5"/>
  <c r="V2255" i="5"/>
  <c r="V2257" i="5"/>
  <c r="E2257" i="5" s="1"/>
  <c r="X2257" i="5" s="1"/>
  <c r="V2259" i="5"/>
  <c r="V2262" i="5"/>
  <c r="E2264" i="5"/>
  <c r="X2264" i="5" s="1"/>
  <c r="V2267" i="5"/>
  <c r="E2267" i="5" s="1"/>
  <c r="X2267" i="5" s="1"/>
  <c r="V2269" i="5"/>
  <c r="E2270" i="5"/>
  <c r="X2270" i="5" s="1"/>
  <c r="V2271" i="5"/>
  <c r="V2274" i="5"/>
  <c r="V2275" i="5"/>
  <c r="V2279" i="5"/>
  <c r="E2279" i="5" s="1"/>
  <c r="X2279" i="5" s="1"/>
  <c r="V2281" i="5"/>
  <c r="E2282" i="5"/>
  <c r="X2282" i="5" s="1"/>
  <c r="V2283" i="5"/>
  <c r="V2285" i="5"/>
  <c r="V2286" i="5"/>
  <c r="E2288" i="5"/>
  <c r="X2288" i="5" s="1"/>
  <c r="V2291" i="5"/>
  <c r="E2291" i="5" s="1"/>
  <c r="X2291" i="5" s="1"/>
  <c r="V2293" i="5"/>
  <c r="E2294" i="5"/>
  <c r="X2294" i="5" s="1"/>
  <c r="V2295" i="5"/>
  <c r="E2300" i="5"/>
  <c r="X2300" i="5" s="1"/>
  <c r="V2301" i="5"/>
  <c r="V2302" i="5"/>
  <c r="V2303" i="5"/>
  <c r="V2307" i="5"/>
  <c r="E2307" i="5" s="1"/>
  <c r="X2307" i="5" s="1"/>
  <c r="V2310" i="5"/>
  <c r="E2312" i="5"/>
  <c r="X2312" i="5" s="1"/>
  <c r="V2315" i="5"/>
  <c r="V2317" i="5"/>
  <c r="V2319" i="5"/>
  <c r="E2324" i="5"/>
  <c r="X2324" i="5" s="1"/>
  <c r="V2326" i="5"/>
  <c r="V2327" i="5"/>
  <c r="V2329" i="5"/>
  <c r="E2330" i="5"/>
  <c r="X2330" i="5" s="1"/>
  <c r="V2331" i="5"/>
  <c r="E2331" i="5" s="1"/>
  <c r="X2331" i="5" s="1"/>
  <c r="V2334" i="5"/>
  <c r="E2334" i="5" s="1"/>
  <c r="X2334" i="5" s="1"/>
  <c r="E2336" i="5"/>
  <c r="X2336" i="5" s="1"/>
  <c r="V2339" i="5"/>
  <c r="E2339" i="5" s="1"/>
  <c r="X2339" i="5" s="1"/>
  <c r="V2341" i="5"/>
  <c r="V2343" i="5"/>
  <c r="E2343" i="5" s="1"/>
  <c r="X2343" i="5" s="1"/>
  <c r="V2350" i="5"/>
  <c r="E2350" i="5" s="1"/>
  <c r="X2350" i="5" s="1"/>
  <c r="V2351" i="5"/>
  <c r="E2351" i="5" s="1"/>
  <c r="X2351" i="5" s="1"/>
  <c r="V2353" i="5"/>
  <c r="E2353" i="5" s="1"/>
  <c r="X2353" i="5" s="1"/>
  <c r="V2355" i="5"/>
  <c r="V2358" i="5"/>
  <c r="V2363" i="5"/>
  <c r="E2363" i="5"/>
  <c r="X2363" i="5" s="1"/>
  <c r="V2365" i="5"/>
  <c r="E2366" i="5"/>
  <c r="X2366" i="5" s="1"/>
  <c r="V2367" i="5"/>
  <c r="V2370" i="5"/>
  <c r="V2371" i="5"/>
  <c r="F2371" i="5" s="1"/>
  <c r="E2372" i="5"/>
  <c r="X2372" i="5" s="1"/>
  <c r="V2375" i="5"/>
  <c r="E2375" i="5" s="1"/>
  <c r="X2375" i="5" s="1"/>
  <c r="V2377" i="5"/>
  <c r="E2377" i="5" s="1"/>
  <c r="X2377" i="5" s="1"/>
  <c r="E2378" i="5"/>
  <c r="X2378" i="5" s="1"/>
  <c r="V2379" i="5"/>
  <c r="V2382" i="5"/>
  <c r="E2384" i="5"/>
  <c r="X2384" i="5" s="1"/>
  <c r="V2386" i="5"/>
  <c r="V2387" i="5"/>
  <c r="V2391" i="5"/>
  <c r="E2391" i="5" s="1"/>
  <c r="X2391" i="5" s="1"/>
  <c r="E2394" i="5"/>
  <c r="X2394" i="5" s="1"/>
  <c r="V2399" i="5"/>
  <c r="E2399" i="5"/>
  <c r="X2399" i="5" s="1"/>
  <c r="V2401" i="5"/>
  <c r="E2401" i="5"/>
  <c r="X2401" i="5" s="1"/>
  <c r="E2402" i="5"/>
  <c r="X2402" i="5" s="1"/>
  <c r="V2403" i="5"/>
  <c r="E2408" i="5"/>
  <c r="X2408" i="5" s="1"/>
  <c r="V2409" i="5"/>
  <c r="V2411" i="5"/>
  <c r="E2411" i="5" s="1"/>
  <c r="X2411" i="5" s="1"/>
  <c r="V2413" i="5"/>
  <c r="G2413" i="5" s="1"/>
  <c r="V2415" i="5"/>
  <c r="G2415" i="5" s="1"/>
  <c r="E2415" i="5"/>
  <c r="X2415" i="5" s="1"/>
  <c r="E2420" i="5"/>
  <c r="X2420" i="5" s="1"/>
  <c r="V2423" i="5"/>
  <c r="E2423" i="5" s="1"/>
  <c r="X2423" i="5" s="1"/>
  <c r="V2425" i="5"/>
  <c r="E2426" i="5"/>
  <c r="X2426" i="5" s="1"/>
  <c r="E2427" i="5"/>
  <c r="X2427" i="5" s="1"/>
  <c r="E2432" i="5"/>
  <c r="X2432" i="5" s="1"/>
  <c r="V2435" i="5"/>
  <c r="E2435" i="5"/>
  <c r="X2435" i="5" s="1"/>
  <c r="V2437" i="5"/>
  <c r="E2437" i="5" s="1"/>
  <c r="X2437" i="5" s="1"/>
  <c r="E2438" i="5"/>
  <c r="X2438" i="5" s="1"/>
  <c r="V2439" i="5"/>
  <c r="E2439" i="5" s="1"/>
  <c r="X2439" i="5" s="1"/>
  <c r="E2444" i="5"/>
  <c r="X2444" i="5" s="1"/>
  <c r="V2446" i="5"/>
  <c r="V2447" i="5"/>
  <c r="E2447" i="5" s="1"/>
  <c r="X2447" i="5" s="1"/>
  <c r="V2449" i="5"/>
  <c r="E2449" i="5"/>
  <c r="X2449" i="5" s="1"/>
  <c r="V2451" i="5"/>
  <c r="E2451" i="5" s="1"/>
  <c r="X2451" i="5" s="1"/>
  <c r="V2454" i="5"/>
  <c r="E2454" i="5" s="1"/>
  <c r="X2454" i="5" s="1"/>
  <c r="V2455" i="5"/>
  <c r="E2455" i="5" s="1"/>
  <c r="X2455" i="5" s="1"/>
  <c r="V2459" i="5"/>
  <c r="E2459" i="5" s="1"/>
  <c r="X2459" i="5" s="1"/>
  <c r="V2461" i="5"/>
  <c r="E2461" i="5" s="1"/>
  <c r="X2461" i="5" s="1"/>
  <c r="V2463" i="5"/>
  <c r="E2463" i="5"/>
  <c r="X2463" i="5" s="1"/>
  <c r="V2471" i="5"/>
  <c r="G2471" i="5" s="1"/>
  <c r="V2473" i="5"/>
  <c r="E2473" i="5" s="1"/>
  <c r="X2473" i="5" s="1"/>
  <c r="E2474" i="5"/>
  <c r="X2474" i="5" s="1"/>
  <c r="V2475" i="5"/>
  <c r="G2475" i="5" s="1"/>
  <c r="V2477" i="5"/>
  <c r="E2477" i="5" s="1"/>
  <c r="X2477" i="5" s="1"/>
  <c r="V2478" i="5"/>
  <c r="E2478" i="5"/>
  <c r="X2478" i="5" s="1"/>
  <c r="V2483" i="5"/>
  <c r="G2483" i="5" s="1"/>
  <c r="V2485" i="5"/>
  <c r="E2485" i="5" s="1"/>
  <c r="X2485" i="5" s="1"/>
  <c r="E2486" i="5"/>
  <c r="X2486" i="5" s="1"/>
  <c r="V2487" i="5"/>
  <c r="V2490" i="5"/>
  <c r="V2495" i="5"/>
  <c r="E2495" i="5" s="1"/>
  <c r="V2497" i="5"/>
  <c r="E2498" i="5"/>
  <c r="V2499" i="5"/>
  <c r="G2499" i="5" s="1"/>
  <c r="V2502" i="5"/>
  <c r="E2503" i="5"/>
  <c r="V2504" i="5"/>
  <c r="I2504" i="5" s="1"/>
  <c r="G235" i="5"/>
  <c r="G238" i="5"/>
  <c r="G239" i="5"/>
  <c r="G241" i="5"/>
  <c r="G245" i="5"/>
  <c r="G248" i="5"/>
  <c r="G250" i="5"/>
  <c r="G251" i="5"/>
  <c r="G253" i="5"/>
  <c r="G254" i="5"/>
  <c r="G257" i="5"/>
  <c r="G263" i="5"/>
  <c r="G265" i="5"/>
  <c r="G267" i="5"/>
  <c r="G270" i="5"/>
  <c r="G271" i="5"/>
  <c r="G272" i="5"/>
  <c r="G277" i="5"/>
  <c r="G278" i="5"/>
  <c r="G286" i="5"/>
  <c r="G287" i="5"/>
  <c r="G289" i="5"/>
  <c r="G291" i="5"/>
  <c r="G293" i="5"/>
  <c r="G296" i="5"/>
  <c r="G299" i="5"/>
  <c r="G301" i="5"/>
  <c r="G302" i="5"/>
  <c r="G303" i="5"/>
  <c r="G305" i="5"/>
  <c r="G308" i="5"/>
  <c r="G310" i="5"/>
  <c r="G313" i="5"/>
  <c r="G317" i="5"/>
  <c r="G318" i="5"/>
  <c r="G319" i="5"/>
  <c r="G322" i="5"/>
  <c r="G326" i="5"/>
  <c r="G327" i="5"/>
  <c r="G329" i="5"/>
  <c r="G330" i="5"/>
  <c r="G331" i="5"/>
  <c r="G334" i="5"/>
  <c r="G335" i="5"/>
  <c r="G337" i="5"/>
  <c r="G341" i="5"/>
  <c r="G342" i="5"/>
  <c r="G344" i="5"/>
  <c r="G346" i="5"/>
  <c r="G349" i="5"/>
  <c r="G351" i="5"/>
  <c r="G353" i="5"/>
  <c r="G358" i="5"/>
  <c r="G361" i="5"/>
  <c r="G362" i="5"/>
  <c r="G365" i="5"/>
  <c r="G366" i="5"/>
  <c r="G368" i="5"/>
  <c r="G373" i="5"/>
  <c r="G374" i="5"/>
  <c r="G378" i="5"/>
  <c r="G380" i="5"/>
  <c r="G385" i="5"/>
  <c r="G386" i="5"/>
  <c r="G387" i="5"/>
  <c r="G389" i="5"/>
  <c r="G392" i="5"/>
  <c r="G398" i="5"/>
  <c r="G399" i="5"/>
  <c r="G401" i="5"/>
  <c r="G402" i="5"/>
  <c r="G404" i="5"/>
  <c r="G406" i="5"/>
  <c r="G413" i="5"/>
  <c r="G414" i="5"/>
  <c r="G421" i="5"/>
  <c r="G422" i="5"/>
  <c r="G425" i="5"/>
  <c r="G427" i="5"/>
  <c r="G434" i="5"/>
  <c r="G437" i="5"/>
  <c r="G440" i="5"/>
  <c r="G442" i="5"/>
  <c r="G445" i="5"/>
  <c r="G446" i="5"/>
  <c r="G447" i="5"/>
  <c r="G449" i="5"/>
  <c r="G450" i="5"/>
  <c r="G451" i="5"/>
  <c r="G454" i="5"/>
  <c r="G455" i="5"/>
  <c r="G459" i="5"/>
  <c r="G461" i="5"/>
  <c r="G462" i="5"/>
  <c r="G463" i="5"/>
  <c r="G464" i="5"/>
  <c r="G466" i="5"/>
  <c r="G467" i="5"/>
  <c r="G469" i="5"/>
  <c r="G471" i="5"/>
  <c r="G473" i="5"/>
  <c r="G478" i="5"/>
  <c r="G479" i="5"/>
  <c r="G485" i="5"/>
  <c r="G486" i="5"/>
  <c r="G487" i="5"/>
  <c r="G488" i="5"/>
  <c r="G491" i="5"/>
  <c r="G493" i="5"/>
  <c r="G494" i="5"/>
  <c r="G497" i="5"/>
  <c r="G500" i="5"/>
  <c r="G503" i="5"/>
  <c r="G505" i="5"/>
  <c r="G506" i="5"/>
  <c r="G509" i="5"/>
  <c r="G511" i="5"/>
  <c r="G514" i="5"/>
  <c r="G517" i="5"/>
  <c r="G518" i="5"/>
  <c r="G521" i="5"/>
  <c r="G524" i="5"/>
  <c r="G526" i="5"/>
  <c r="G531" i="5"/>
  <c r="G536" i="5"/>
  <c r="G539" i="5"/>
  <c r="G545" i="5"/>
  <c r="G546" i="5"/>
  <c r="G548" i="5"/>
  <c r="G550" i="5"/>
  <c r="G553" i="5"/>
  <c r="G555" i="5"/>
  <c r="G558" i="5"/>
  <c r="G559" i="5"/>
  <c r="G565" i="5"/>
  <c r="G569" i="5"/>
  <c r="G570" i="5"/>
  <c r="G572" i="5"/>
  <c r="G575" i="5"/>
  <c r="G577" i="5"/>
  <c r="G578" i="5"/>
  <c r="G582" i="5"/>
  <c r="G584" i="5"/>
  <c r="G589" i="5"/>
  <c r="G591" i="5"/>
  <c r="G596" i="5"/>
  <c r="G598" i="5"/>
  <c r="G601" i="5"/>
  <c r="G602" i="5"/>
  <c r="G603" i="5"/>
  <c r="G605" i="5"/>
  <c r="G608" i="5"/>
  <c r="G610" i="5"/>
  <c r="G613" i="5"/>
  <c r="G617" i="5"/>
  <c r="G618" i="5"/>
  <c r="G622" i="5"/>
  <c r="G623" i="5"/>
  <c r="G627" i="5"/>
  <c r="G629" i="5"/>
  <c r="G630" i="5"/>
  <c r="G634" i="5"/>
  <c r="G639" i="5"/>
  <c r="G641" i="5"/>
  <c r="G642" i="5"/>
  <c r="G644" i="5"/>
  <c r="G646" i="5"/>
  <c r="G649" i="5"/>
  <c r="G656" i="5"/>
  <c r="G659" i="5"/>
  <c r="G668" i="5"/>
  <c r="G670" i="5"/>
  <c r="G671" i="5"/>
  <c r="G677" i="5"/>
  <c r="G680" i="5"/>
  <c r="G685" i="5"/>
  <c r="G686" i="5"/>
  <c r="G687" i="5"/>
  <c r="G689" i="5"/>
  <c r="G692" i="5"/>
  <c r="G695" i="5"/>
  <c r="G697" i="5"/>
  <c r="G699" i="5"/>
  <c r="G704" i="5"/>
  <c r="G706" i="5"/>
  <c r="G707" i="5"/>
  <c r="G714" i="5"/>
  <c r="G715" i="5"/>
  <c r="G718" i="5"/>
  <c r="G719" i="5"/>
  <c r="G721" i="5"/>
  <c r="G722" i="5"/>
  <c r="G723" i="5"/>
  <c r="G726" i="5"/>
  <c r="G730" i="5"/>
  <c r="G731" i="5"/>
  <c r="G733" i="5"/>
  <c r="G734" i="5"/>
  <c r="G735" i="5"/>
  <c r="G737" i="5"/>
  <c r="G742" i="5"/>
  <c r="G743" i="5"/>
  <c r="G747" i="5"/>
  <c r="G751" i="5"/>
  <c r="G752" i="5"/>
  <c r="G755" i="5"/>
  <c r="G758" i="5"/>
  <c r="G759" i="5"/>
  <c r="G761" i="5"/>
  <c r="G762" i="5"/>
  <c r="G766" i="5"/>
  <c r="G767" i="5"/>
  <c r="G770" i="5"/>
  <c r="G771" i="5"/>
  <c r="G775" i="5"/>
  <c r="G776" i="5"/>
  <c r="G778" i="5"/>
  <c r="G779" i="5"/>
  <c r="G781" i="5"/>
  <c r="G783" i="5"/>
  <c r="G788" i="5"/>
  <c r="G795" i="5"/>
  <c r="G797" i="5"/>
  <c r="G800" i="5"/>
  <c r="G803" i="5"/>
  <c r="G805" i="5"/>
  <c r="G807" i="5"/>
  <c r="G810" i="5"/>
  <c r="G815" i="5"/>
  <c r="G817" i="5"/>
  <c r="G818" i="5"/>
  <c r="G819" i="5"/>
  <c r="G823" i="5"/>
  <c r="G827" i="5"/>
  <c r="G829" i="5"/>
  <c r="G831" i="5"/>
  <c r="G833" i="5"/>
  <c r="G835" i="5"/>
  <c r="G836" i="5"/>
  <c r="G842" i="5"/>
  <c r="G846" i="5"/>
  <c r="G847" i="5"/>
  <c r="G848" i="5"/>
  <c r="G850" i="5"/>
  <c r="G853" i="5"/>
  <c r="G854" i="5"/>
  <c r="G859" i="5"/>
  <c r="G862" i="5"/>
  <c r="G865" i="5"/>
  <c r="G866" i="5"/>
  <c r="G870" i="5"/>
  <c r="G872" i="5"/>
  <c r="G874" i="5"/>
  <c r="G877" i="5"/>
  <c r="G879" i="5"/>
  <c r="G883" i="5"/>
  <c r="G884" i="5"/>
  <c r="G887" i="5"/>
  <c r="G890" i="5"/>
  <c r="G896" i="5"/>
  <c r="G898" i="5"/>
  <c r="G899" i="5"/>
  <c r="G901" i="5"/>
  <c r="G902" i="5"/>
  <c r="G905" i="5"/>
  <c r="G906" i="5"/>
  <c r="G911" i="5"/>
  <c r="G918" i="5"/>
  <c r="G923" i="5"/>
  <c r="G930" i="5"/>
  <c r="G932" i="5"/>
  <c r="G935" i="5"/>
  <c r="G937" i="5"/>
  <c r="G938" i="5"/>
  <c r="G939" i="5"/>
  <c r="G944" i="5"/>
  <c r="G946" i="5"/>
  <c r="G949" i="5"/>
  <c r="G950" i="5"/>
  <c r="G956" i="5"/>
  <c r="G959" i="5"/>
  <c r="G961" i="5"/>
  <c r="G963" i="5"/>
  <c r="G965" i="5"/>
  <c r="G966" i="5"/>
  <c r="G968" i="5"/>
  <c r="G970" i="5"/>
  <c r="G974" i="5"/>
  <c r="G977" i="5"/>
  <c r="G978" i="5"/>
  <c r="G980" i="5"/>
  <c r="G982" i="5"/>
  <c r="G983" i="5"/>
  <c r="G989" i="5"/>
  <c r="G992" i="5"/>
  <c r="G994" i="5"/>
  <c r="G997" i="5"/>
  <c r="G1002" i="5"/>
  <c r="G1006" i="5"/>
  <c r="G1007" i="5"/>
  <c r="G1009" i="5"/>
  <c r="G1010" i="5"/>
  <c r="G1011" i="5"/>
  <c r="G1014" i="5"/>
  <c r="G1016" i="5"/>
  <c r="G1018" i="5"/>
  <c r="G1019" i="5"/>
  <c r="G1023" i="5"/>
  <c r="G1026" i="5"/>
  <c r="G1031" i="5"/>
  <c r="G1035" i="5"/>
  <c r="G1040" i="5"/>
  <c r="G1045" i="5"/>
  <c r="G1046" i="5"/>
  <c r="G1047" i="5"/>
  <c r="G1049" i="5"/>
  <c r="G1050" i="5"/>
  <c r="G1057" i="5"/>
  <c r="G1059" i="5"/>
  <c r="G1062" i="5"/>
  <c r="G1064" i="5"/>
  <c r="G1066" i="5"/>
  <c r="G1069" i="5"/>
  <c r="G1070" i="5"/>
  <c r="G1073" i="5"/>
  <c r="G1079" i="5"/>
  <c r="G1081" i="5"/>
  <c r="G1082" i="5"/>
  <c r="G1083" i="5"/>
  <c r="G1087" i="5"/>
  <c r="G1088" i="5"/>
  <c r="G1094" i="5"/>
  <c r="G1097" i="5"/>
  <c r="G1102" i="5"/>
  <c r="G1103" i="5"/>
  <c r="G1106" i="5"/>
  <c r="G1107" i="5"/>
  <c r="G1109" i="5"/>
  <c r="G1110" i="5"/>
  <c r="G1115" i="5"/>
  <c r="G1117" i="5"/>
  <c r="G1121" i="5"/>
  <c r="G1124" i="5"/>
  <c r="G1126" i="5"/>
  <c r="G1129" i="5"/>
  <c r="G1131" i="5"/>
  <c r="G1134" i="5"/>
  <c r="G1135" i="5"/>
  <c r="G1138" i="5"/>
  <c r="G1139" i="5"/>
  <c r="G1142" i="5"/>
  <c r="G1146" i="5"/>
  <c r="G1150" i="5"/>
  <c r="G1151" i="5"/>
  <c r="G1153" i="5"/>
  <c r="G1155" i="5"/>
  <c r="G1157" i="5"/>
  <c r="G1160" i="5"/>
  <c r="G1162" i="5"/>
  <c r="G1165" i="5"/>
  <c r="G1166" i="5"/>
  <c r="G1170" i="5"/>
  <c r="G1171" i="5"/>
  <c r="G1175" i="5"/>
  <c r="G1178" i="5"/>
  <c r="G1179" i="5"/>
  <c r="G1181" i="5"/>
  <c r="G1184" i="5"/>
  <c r="G1186" i="5"/>
  <c r="G1187" i="5"/>
  <c r="G1190" i="5"/>
  <c r="G1191" i="5"/>
  <c r="G1193" i="5"/>
  <c r="G1198" i="5"/>
  <c r="G1199" i="5"/>
  <c r="G1201" i="5"/>
  <c r="G1206" i="5"/>
  <c r="G1207" i="5"/>
  <c r="G1213" i="5"/>
  <c r="G1214" i="5"/>
  <c r="G1223" i="5"/>
  <c r="G1226" i="5"/>
  <c r="G1227" i="5"/>
  <c r="G1232" i="5"/>
  <c r="G1241" i="5"/>
  <c r="G1242" i="5"/>
  <c r="G1244" i="5"/>
  <c r="G1246" i="5"/>
  <c r="G1249" i="5"/>
  <c r="G1254" i="5"/>
  <c r="G1256" i="5"/>
  <c r="G1258" i="5"/>
  <c r="G1259" i="5"/>
  <c r="G1262" i="5"/>
  <c r="G1267" i="5"/>
  <c r="G1268" i="5"/>
  <c r="G1270" i="5"/>
  <c r="G1273" i="5"/>
  <c r="G1282" i="5"/>
  <c r="G1285" i="5"/>
  <c r="G1287" i="5"/>
  <c r="G1295" i="5"/>
  <c r="G1297" i="5"/>
  <c r="G1298" i="5"/>
  <c r="G1301" i="5"/>
  <c r="G1302" i="5"/>
  <c r="G1304" i="5"/>
  <c r="G1306" i="5"/>
  <c r="G1311" i="5"/>
  <c r="G1316" i="5"/>
  <c r="G1318" i="5"/>
  <c r="G1319" i="5"/>
  <c r="G1321" i="5"/>
  <c r="G1322" i="5"/>
  <c r="G1330" i="5"/>
  <c r="G1331" i="5"/>
  <c r="G1333" i="5"/>
  <c r="G1340" i="5"/>
  <c r="G1342" i="5"/>
  <c r="G1343" i="5"/>
  <c r="G1344" i="5"/>
  <c r="G1345" i="5"/>
  <c r="G1347" i="5"/>
  <c r="G1352" i="5"/>
  <c r="G1354" i="5"/>
  <c r="G1358" i="5"/>
  <c r="G1366" i="5"/>
  <c r="G1367" i="5"/>
  <c r="G1370" i="5"/>
  <c r="G1371" i="5"/>
  <c r="G1374" i="5"/>
  <c r="G1376" i="5"/>
  <c r="G1381" i="5"/>
  <c r="G1382" i="5"/>
  <c r="G1387" i="5"/>
  <c r="G1388" i="5"/>
  <c r="G1390" i="5"/>
  <c r="G1398" i="5"/>
  <c r="G1399" i="5"/>
  <c r="G1402" i="5"/>
  <c r="G1403" i="5"/>
  <c r="G1405" i="5"/>
  <c r="G1417" i="5"/>
  <c r="G1418" i="5"/>
  <c r="G1419" i="5"/>
  <c r="G1422" i="5"/>
  <c r="G1424" i="5"/>
  <c r="G1436" i="5"/>
  <c r="G1446" i="5"/>
  <c r="G1447" i="5"/>
  <c r="G1448" i="5"/>
  <c r="G1453" i="5"/>
  <c r="G1454" i="5"/>
  <c r="G1465" i="5"/>
  <c r="G1466" i="5"/>
  <c r="G1469" i="5"/>
  <c r="G1474" i="5"/>
  <c r="G1475" i="5"/>
  <c r="G1479" i="5"/>
  <c r="G1482" i="5"/>
  <c r="G1486" i="5"/>
  <c r="G1487" i="5"/>
  <c r="G1489" i="5"/>
  <c r="G1491" i="5"/>
  <c r="G1498" i="5"/>
  <c r="G1501" i="5"/>
  <c r="G1502" i="5"/>
  <c r="G1510" i="5"/>
  <c r="G1513" i="5"/>
  <c r="G1514" i="5"/>
  <c r="G1515" i="5"/>
  <c r="G1525" i="5"/>
  <c r="G1527" i="5"/>
  <c r="G1532" i="5"/>
  <c r="G1538" i="5"/>
  <c r="G1544" i="5"/>
  <c r="G1547" i="5"/>
  <c r="G1549" i="5"/>
  <c r="G1550" i="5"/>
  <c r="G1551" i="5"/>
  <c r="G1554" i="5"/>
  <c r="G1556" i="5"/>
  <c r="G1562" i="5"/>
  <c r="G1563" i="5"/>
  <c r="G1568" i="5"/>
  <c r="G1570" i="5"/>
  <c r="G1571" i="5"/>
  <c r="G1574" i="5"/>
  <c r="G1575" i="5"/>
  <c r="G1579" i="5"/>
  <c r="G1580" i="5"/>
  <c r="G1585" i="5"/>
  <c r="G1586" i="5"/>
  <c r="G1587" i="5"/>
  <c r="G1592" i="5"/>
  <c r="G1599" i="5"/>
  <c r="G1602" i="5"/>
  <c r="G1604" i="5"/>
  <c r="G1607" i="5"/>
  <c r="G1614" i="5"/>
  <c r="G1616" i="5"/>
  <c r="G1619" i="5"/>
  <c r="G1622" i="5"/>
  <c r="G1626" i="5"/>
  <c r="G1628" i="5"/>
  <c r="G1630" i="5"/>
  <c r="G1631" i="5"/>
  <c r="G1634" i="5"/>
  <c r="G1640" i="5"/>
  <c r="G1646" i="5"/>
  <c r="G1650" i="5"/>
  <c r="G1652" i="5"/>
  <c r="G1654" i="5"/>
  <c r="G1655" i="5"/>
  <c r="G1657" i="5"/>
  <c r="G1661" i="5"/>
  <c r="G1662" i="5"/>
  <c r="G1664" i="5"/>
  <c r="G1666" i="5"/>
  <c r="G1669" i="5"/>
  <c r="G1670" i="5"/>
  <c r="G1676" i="5"/>
  <c r="G1679" i="5"/>
  <c r="G1681" i="5"/>
  <c r="G1688" i="5"/>
  <c r="G1693" i="5"/>
  <c r="G1695" i="5"/>
  <c r="G1699" i="5"/>
  <c r="G1700" i="5"/>
  <c r="G1706" i="5"/>
  <c r="G1707" i="5"/>
  <c r="G1712" i="5"/>
  <c r="G1715" i="5"/>
  <c r="G1718" i="5"/>
  <c r="G1724" i="5"/>
  <c r="G1727" i="5"/>
  <c r="G1730" i="5"/>
  <c r="G1734" i="5"/>
  <c r="G1736" i="5"/>
  <c r="G1742" i="5"/>
  <c r="G1746" i="5"/>
  <c r="G1747" i="5"/>
  <c r="G1748" i="5"/>
  <c r="G1751" i="5"/>
  <c r="G1754" i="5"/>
  <c r="G1755" i="5"/>
  <c r="G1760" i="5"/>
  <c r="G1763" i="5"/>
  <c r="G1765" i="5"/>
  <c r="G1766" i="5"/>
  <c r="G1767" i="5"/>
  <c r="G1772" i="5"/>
  <c r="G1775" i="5"/>
  <c r="G1777" i="5"/>
  <c r="G1790" i="5"/>
  <c r="G1794" i="5"/>
  <c r="G1796" i="5"/>
  <c r="G1798" i="5"/>
  <c r="G1799" i="5"/>
  <c r="G1802" i="5"/>
  <c r="G1810" i="5"/>
  <c r="G1813" i="5"/>
  <c r="G1820" i="5"/>
  <c r="G1825" i="5"/>
  <c r="G1826" i="5"/>
  <c r="G1832" i="5"/>
  <c r="G1837" i="5"/>
  <c r="G1838" i="5"/>
  <c r="G1842" i="5"/>
  <c r="G1844" i="5"/>
  <c r="G1850" i="5"/>
  <c r="G1851" i="5"/>
  <c r="G1853" i="5"/>
  <c r="G1856" i="5"/>
  <c r="G1859" i="5"/>
  <c r="G1862" i="5"/>
  <c r="G1866" i="5"/>
  <c r="G1868" i="5"/>
  <c r="G1874" i="5"/>
  <c r="G1878" i="5"/>
  <c r="G1880" i="5"/>
  <c r="G1886" i="5"/>
  <c r="G1887" i="5"/>
  <c r="G1891" i="5"/>
  <c r="G1892" i="5"/>
  <c r="G1897" i="5"/>
  <c r="G1898" i="5"/>
  <c r="G1899" i="5"/>
  <c r="G1902" i="5"/>
  <c r="G1910" i="5"/>
  <c r="G1916" i="5"/>
  <c r="G1919" i="5"/>
  <c r="G1922" i="5"/>
  <c r="G1928" i="5"/>
  <c r="G1931" i="5"/>
  <c r="G1934" i="5"/>
  <c r="G1937" i="5"/>
  <c r="G1940" i="5"/>
  <c r="G1946" i="5"/>
  <c r="G1947" i="5"/>
  <c r="G1958" i="5"/>
  <c r="G1964" i="5"/>
  <c r="G1967" i="5"/>
  <c r="G1970" i="5"/>
  <c r="G1971" i="5"/>
  <c r="G1974" i="5"/>
  <c r="G1976" i="5"/>
  <c r="G1982" i="5"/>
  <c r="G1988" i="5"/>
  <c r="G1991" i="5"/>
  <c r="G1993" i="5"/>
  <c r="G1994" i="5"/>
  <c r="G2000" i="5"/>
  <c r="G2005" i="5"/>
  <c r="G2006" i="5"/>
  <c r="G2012" i="5"/>
  <c r="G2014" i="5"/>
  <c r="G2017" i="5"/>
  <c r="G2018" i="5"/>
  <c r="G2019" i="5"/>
  <c r="G2021" i="5"/>
  <c r="G2031" i="5"/>
  <c r="G2036" i="5"/>
  <c r="G2039" i="5"/>
  <c r="G2046" i="5"/>
  <c r="G2047" i="5"/>
  <c r="G2048" i="5"/>
  <c r="G2062" i="5"/>
  <c r="G2063" i="5"/>
  <c r="G2066" i="5"/>
  <c r="G2067" i="5"/>
  <c r="G2072" i="5"/>
  <c r="G2074" i="5"/>
  <c r="G2077" i="5"/>
  <c r="G2082" i="5"/>
  <c r="G2089" i="5"/>
  <c r="G2090" i="5"/>
  <c r="G2091" i="5"/>
  <c r="G2093" i="5"/>
  <c r="G2094" i="5"/>
  <c r="G2095" i="5"/>
  <c r="G2096" i="5"/>
  <c r="G2106" i="5"/>
  <c r="G2110" i="5"/>
  <c r="G2111" i="5"/>
  <c r="G2114" i="5"/>
  <c r="G2115" i="5"/>
  <c r="G2120" i="5"/>
  <c r="G2125" i="5"/>
  <c r="G2126" i="5"/>
  <c r="G2130" i="5"/>
  <c r="G2132" i="5"/>
  <c r="G2135" i="5"/>
  <c r="G2137" i="5"/>
  <c r="G2138" i="5"/>
  <c r="G2139" i="5"/>
  <c r="G2144" i="5"/>
  <c r="G2149" i="5"/>
  <c r="G2150" i="5"/>
  <c r="G2151" i="5"/>
  <c r="G2159" i="5"/>
  <c r="G2161" i="5"/>
  <c r="G2162" i="5"/>
  <c r="G2163" i="5"/>
  <c r="G2166" i="5"/>
  <c r="G2173" i="5"/>
  <c r="G2174" i="5"/>
  <c r="G2175" i="5"/>
  <c r="G2185" i="5"/>
  <c r="G2186" i="5"/>
  <c r="G2191" i="5"/>
  <c r="G2192" i="5"/>
  <c r="G2197" i="5"/>
  <c r="G2199" i="5"/>
  <c r="G2204" i="5"/>
  <c r="G2207" i="5"/>
  <c r="G2210" i="5"/>
  <c r="G2215" i="5"/>
  <c r="G2216" i="5"/>
  <c r="G2221" i="5"/>
  <c r="G2228" i="5"/>
  <c r="G2230" i="5"/>
  <c r="G2231" i="5"/>
  <c r="G2234" i="5"/>
  <c r="G2243" i="5"/>
  <c r="G2250" i="5"/>
  <c r="G2251" i="5"/>
  <c r="G2252" i="5"/>
  <c r="G2257" i="5"/>
  <c r="G2258" i="5"/>
  <c r="G2264" i="5"/>
  <c r="G2270" i="5"/>
  <c r="G2274" i="5"/>
  <c r="G2275" i="5"/>
  <c r="G2276" i="5"/>
  <c r="G2279" i="5"/>
  <c r="G2282" i="5"/>
  <c r="G2288" i="5"/>
  <c r="G2291" i="5"/>
  <c r="G2294" i="5"/>
  <c r="G2300" i="5"/>
  <c r="G2305" i="5"/>
  <c r="G2306" i="5"/>
  <c r="G2307" i="5"/>
  <c r="G2318" i="5"/>
  <c r="G2322" i="5"/>
  <c r="G2324" i="5"/>
  <c r="G2330" i="5"/>
  <c r="G2331" i="5"/>
  <c r="G2336" i="5"/>
  <c r="G2338" i="5"/>
  <c r="G2339" i="5"/>
  <c r="G2342" i="5"/>
  <c r="G2351" i="5"/>
  <c r="G2353" i="5"/>
  <c r="G2360" i="5"/>
  <c r="G2361" i="5"/>
  <c r="G2363" i="5"/>
  <c r="G2369" i="5"/>
  <c r="G2372" i="5"/>
  <c r="G2375" i="5"/>
  <c r="G2377" i="5"/>
  <c r="G2378" i="5"/>
  <c r="G2384" i="5"/>
  <c r="G2389" i="5"/>
  <c r="G2391" i="5"/>
  <c r="G2394" i="5"/>
  <c r="G2399" i="5"/>
  <c r="G2402" i="5"/>
  <c r="G2408" i="5"/>
  <c r="G2410" i="5"/>
  <c r="G2411" i="5"/>
  <c r="G2414" i="5"/>
  <c r="G2420" i="5"/>
  <c r="G2423" i="5"/>
  <c r="G2426" i="5"/>
  <c r="G2427" i="5"/>
  <c r="G2429" i="5"/>
  <c r="G2432" i="5"/>
  <c r="G2435" i="5"/>
  <c r="G2438" i="5"/>
  <c r="G2439" i="5"/>
  <c r="G2444" i="5"/>
  <c r="G2447" i="5"/>
  <c r="G2450" i="5"/>
  <c r="G2451" i="5"/>
  <c r="G2456" i="5"/>
  <c r="G2459" i="5"/>
  <c r="G2462" i="5"/>
  <c r="G2466" i="5"/>
  <c r="G2468" i="5"/>
  <c r="G2474" i="5"/>
  <c r="G2478" i="5"/>
  <c r="G2480" i="5"/>
  <c r="G2485" i="5"/>
  <c r="G2486" i="5"/>
  <c r="G2493" i="5"/>
  <c r="G2495" i="5"/>
  <c r="G2498"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S2492" i="5"/>
  <c r="S2488" i="5"/>
  <c r="S2482" i="5"/>
  <c r="S2481" i="5"/>
  <c r="S2480" i="5"/>
  <c r="S2475" i="5"/>
  <c r="J2473" i="5"/>
  <c r="S2473" i="5"/>
  <c r="S2469" i="5"/>
  <c r="S2467" i="5"/>
  <c r="R2466" i="5"/>
  <c r="S2461" i="5"/>
  <c r="S2454" i="5"/>
  <c r="S2449" i="5"/>
  <c r="I2447" i="5"/>
  <c r="S2445" i="5"/>
  <c r="I2438" i="5"/>
  <c r="S2436" i="5"/>
  <c r="S2433" i="5"/>
  <c r="S2429" i="5"/>
  <c r="S2425" i="5"/>
  <c r="S2421" i="5"/>
  <c r="S2420" i="5"/>
  <c r="S2419" i="5"/>
  <c r="S2415" i="5"/>
  <c r="S2413" i="5"/>
  <c r="S2401" i="5"/>
  <c r="S2391" i="5"/>
  <c r="R2390" i="5"/>
  <c r="S2389" i="5"/>
  <c r="R2382" i="5"/>
  <c r="S2380" i="5"/>
  <c r="S2378" i="5"/>
  <c r="S2377" i="5"/>
  <c r="S2376" i="5"/>
  <c r="F2372" i="5"/>
  <c r="S2369" i="5"/>
  <c r="S2365" i="5"/>
  <c r="S2363" i="5"/>
  <c r="S2360" i="5"/>
  <c r="S2356" i="5"/>
  <c r="S2355" i="5"/>
  <c r="S2354" i="5"/>
  <c r="S2347" i="5"/>
  <c r="S2343" i="5"/>
  <c r="S2341" i="5"/>
  <c r="S2337" i="5"/>
  <c r="S2335" i="5"/>
  <c r="S2331" i="5"/>
  <c r="S2328" i="5"/>
  <c r="S2323" i="5"/>
  <c r="S2317" i="5"/>
  <c r="S2314" i="5"/>
  <c r="J2306" i="5"/>
  <c r="S2306" i="5"/>
  <c r="S2302" i="5"/>
  <c r="S2301" i="5"/>
  <c r="S2297" i="5"/>
  <c r="F2295" i="5"/>
  <c r="S2293" i="5"/>
  <c r="H2291" i="5"/>
  <c r="F2288" i="5"/>
  <c r="S2288" i="5"/>
  <c r="S2285" i="5"/>
  <c r="S2277" i="5"/>
  <c r="S2274" i="5"/>
  <c r="S2267" i="5"/>
  <c r="S2266" i="5"/>
  <c r="S2264" i="5"/>
  <c r="S2263" i="5"/>
  <c r="S2262" i="5"/>
  <c r="S2260" i="5"/>
  <c r="S2256" i="5"/>
  <c r="S2251" i="5"/>
  <c r="S2247" i="5"/>
  <c r="S2246" i="5"/>
  <c r="R2243" i="5"/>
  <c r="S2243" i="5"/>
  <c r="H2240" i="5"/>
  <c r="S2240" i="5"/>
  <c r="S2239" i="5"/>
  <c r="S2235" i="5"/>
  <c r="S2231" i="5"/>
  <c r="S2224" i="5"/>
  <c r="S2223" i="5"/>
  <c r="S2221" i="5"/>
  <c r="S2219" i="5"/>
  <c r="S2215" i="5"/>
  <c r="S2213" i="5"/>
  <c r="S2211" i="5"/>
  <c r="S2207" i="5"/>
  <c r="S2205" i="5"/>
  <c r="S2203" i="5"/>
  <c r="S2195" i="5"/>
  <c r="S2189" i="5"/>
  <c r="R2186" i="5"/>
  <c r="S2185" i="5"/>
  <c r="S2184" i="5"/>
  <c r="S2181" i="5"/>
  <c r="R2174" i="5"/>
  <c r="S2173" i="5"/>
  <c r="S2163" i="5"/>
  <c r="S2161" i="5"/>
  <c r="S2157" i="5"/>
  <c r="S2155" i="5"/>
  <c r="S2149" i="5"/>
  <c r="S2148" i="5"/>
  <c r="S2145" i="5"/>
  <c r="S2141" i="5"/>
  <c r="F2137" i="5"/>
  <c r="S2137" i="5"/>
  <c r="S2136" i="5"/>
  <c r="S2133" i="5"/>
  <c r="S2132" i="5"/>
  <c r="S2131" i="5"/>
  <c r="S2127" i="5"/>
  <c r="I2126" i="5"/>
  <c r="J2122" i="5"/>
  <c r="S2112" i="5"/>
  <c r="S2107" i="5"/>
  <c r="S2095" i="5"/>
  <c r="S2091" i="5"/>
  <c r="J2089" i="5"/>
  <c r="F2087" i="5"/>
  <c r="S2080" i="5"/>
  <c r="S2075" i="5"/>
  <c r="S2067" i="5"/>
  <c r="F2065" i="5"/>
  <c r="S2064" i="5"/>
  <c r="S2060" i="5"/>
  <c r="S2059" i="5"/>
  <c r="S2051" i="5"/>
  <c r="S2043" i="5"/>
  <c r="S2034" i="5"/>
  <c r="F2019" i="5"/>
  <c r="S2019" i="5"/>
  <c r="F2005" i="5"/>
  <c r="I2000" i="5"/>
  <c r="S1994" i="5"/>
  <c r="S1986" i="5"/>
  <c r="S1982" i="5"/>
  <c r="S1979" i="5"/>
  <c r="S1967" i="5"/>
  <c r="S1963" i="5"/>
  <c r="S1939" i="5"/>
  <c r="J1933" i="5"/>
  <c r="S1921" i="5"/>
  <c r="S1917" i="5"/>
  <c r="S1913" i="5"/>
  <c r="S1909" i="5"/>
  <c r="S1905" i="5"/>
  <c r="S1901" i="5"/>
  <c r="S1898" i="5"/>
  <c r="S1893" i="5"/>
  <c r="S1889" i="5"/>
  <c r="S1885" i="5"/>
  <c r="S1883" i="5"/>
  <c r="S1881" i="5"/>
  <c r="S1877" i="5"/>
  <c r="S1859" i="5"/>
  <c r="S1841" i="5"/>
  <c r="S1833" i="5"/>
  <c r="S1826" i="5"/>
  <c r="S1808" i="5"/>
  <c r="S1804" i="5"/>
  <c r="S1801" i="5"/>
  <c r="S1800" i="5"/>
  <c r="S1797" i="5"/>
  <c r="S1796" i="5"/>
  <c r="S1791" i="5"/>
  <c r="S1789" i="5"/>
  <c r="S1788" i="5"/>
  <c r="S1785" i="5"/>
  <c r="S1784" i="5"/>
  <c r="S1781" i="5"/>
  <c r="S1780" i="5"/>
  <c r="F1777" i="5"/>
  <c r="S1776" i="5"/>
  <c r="S1773" i="5"/>
  <c r="S1772" i="5"/>
  <c r="S1768" i="5"/>
  <c r="H1765" i="5"/>
  <c r="S1764" i="5"/>
  <c r="S1763" i="5"/>
  <c r="S1761" i="5"/>
  <c r="S1760" i="5"/>
  <c r="S1756" i="5"/>
  <c r="S1745" i="5"/>
  <c r="S1741" i="5"/>
  <c r="S1704" i="5"/>
  <c r="S1684" i="5"/>
  <c r="S1675" i="5"/>
  <c r="S1672" i="5"/>
  <c r="S1648" i="5"/>
  <c r="S1624" i="5"/>
  <c r="S1616" i="5"/>
  <c r="I1597" i="5"/>
  <c r="I1585" i="5"/>
  <c r="S1560" i="5"/>
  <c r="R1551" i="5"/>
  <c r="S1550" i="5"/>
  <c r="S1546" i="5"/>
  <c r="S1542" i="5"/>
  <c r="H1538" i="5"/>
  <c r="S1536" i="5"/>
  <c r="I1535" i="5"/>
  <c r="S1528" i="5"/>
  <c r="F1525" i="5"/>
  <c r="S1524" i="5"/>
  <c r="S1519" i="5"/>
  <c r="R1518" i="5"/>
  <c r="S1516" i="5"/>
  <c r="S1512" i="5"/>
  <c r="S1501" i="5"/>
  <c r="F1498" i="5"/>
  <c r="S1492" i="5"/>
  <c r="S1491" i="5"/>
  <c r="H1490" i="5"/>
  <c r="S1489" i="5"/>
  <c r="J1487" i="5"/>
  <c r="S1483" i="5"/>
  <c r="S1480" i="5"/>
  <c r="I1479" i="5"/>
  <c r="S1479" i="5"/>
  <c r="S1476" i="5"/>
  <c r="S1475" i="5"/>
  <c r="S1470" i="5"/>
  <c r="J1467" i="5"/>
  <c r="S1466" i="5"/>
  <c r="S1460" i="5"/>
  <c r="J1455" i="5"/>
  <c r="I1453" i="5"/>
  <c r="I1448" i="5"/>
  <c r="S1448" i="5"/>
  <c r="I1447" i="5"/>
  <c r="S1444" i="5"/>
  <c r="H1439" i="5"/>
  <c r="S1439" i="5"/>
  <c r="S1435" i="5"/>
  <c r="S1431" i="5"/>
  <c r="S1430" i="5"/>
  <c r="J1427" i="5"/>
  <c r="S1427" i="5"/>
  <c r="J1424" i="5"/>
  <c r="S1415" i="5"/>
  <c r="J1412" i="5"/>
  <c r="S1409" i="5"/>
  <c r="S1407" i="5"/>
  <c r="R1395" i="5"/>
  <c r="S1395" i="5"/>
  <c r="S1391" i="5"/>
  <c r="J1387" i="5"/>
  <c r="S1379" i="5"/>
  <c r="S1378" i="5"/>
  <c r="S1376" i="5"/>
  <c r="J1371" i="5"/>
  <c r="F1367" i="5"/>
  <c r="S1363" i="5"/>
  <c r="S1359" i="5"/>
  <c r="F1355" i="5"/>
  <c r="S1352" i="5"/>
  <c r="S1351" i="5"/>
  <c r="S1348" i="5"/>
  <c r="S1346" i="5"/>
  <c r="S1337" i="5"/>
  <c r="S1336" i="5"/>
  <c r="S1327" i="5"/>
  <c r="S1321" i="5"/>
  <c r="H1316" i="5"/>
  <c r="S1316" i="5"/>
  <c r="S1315" i="5"/>
  <c r="S1312" i="5"/>
  <c r="S1309" i="5"/>
  <c r="S1300" i="5"/>
  <c r="S1295" i="5"/>
  <c r="S1285" i="5"/>
  <c r="S1283" i="5"/>
  <c r="H1268" i="5"/>
  <c r="S1259" i="5"/>
  <c r="S1257" i="5"/>
  <c r="H1256" i="5"/>
  <c r="S1249" i="5"/>
  <c r="S1244" i="5"/>
  <c r="S1243" i="5"/>
  <c r="F1237" i="5"/>
  <c r="S1235" i="5"/>
  <c r="S1233" i="5"/>
  <c r="S1232" i="5"/>
  <c r="S1231" i="5"/>
  <c r="S1227" i="5"/>
  <c r="R1214" i="5"/>
  <c r="S1214" i="5"/>
  <c r="S1213" i="5"/>
  <c r="S1212" i="5"/>
  <c r="S1211" i="5"/>
  <c r="S1203" i="5"/>
  <c r="S1199" i="5"/>
  <c r="S1195" i="5"/>
  <c r="J1186" i="5"/>
  <c r="S1182" i="5"/>
  <c r="S1179" i="5"/>
  <c r="J1178" i="5"/>
  <c r="S1171" i="5"/>
  <c r="S1167" i="5"/>
  <c r="H1166" i="5"/>
  <c r="S1163" i="5"/>
  <c r="F1155" i="5"/>
  <c r="S1153" i="5"/>
  <c r="S1152" i="5"/>
  <c r="H1151" i="5"/>
  <c r="S1149" i="5"/>
  <c r="S1148" i="5"/>
  <c r="S1144" i="5"/>
  <c r="H1142" i="5"/>
  <c r="S1139" i="5"/>
  <c r="S1137" i="5"/>
  <c r="S1135" i="5"/>
  <c r="S1134" i="5"/>
  <c r="S1121" i="5"/>
  <c r="S1117" i="5"/>
  <c r="R1109" i="5"/>
  <c r="S1107" i="5"/>
  <c r="S1105" i="5"/>
  <c r="S1101" i="5"/>
  <c r="S1098" i="5"/>
  <c r="H1094" i="5"/>
  <c r="S1089" i="5"/>
  <c r="S1085" i="5"/>
  <c r="S1073" i="5"/>
  <c r="S1069" i="5"/>
  <c r="H1066" i="5"/>
  <c r="R1061" i="5"/>
  <c r="S1057" i="5"/>
  <c r="S1053" i="5"/>
  <c r="R1045" i="5"/>
  <c r="S1041" i="5"/>
  <c r="S1038" i="5"/>
  <c r="H1026" i="5"/>
  <c r="S1025" i="5"/>
  <c r="S1021" i="5"/>
  <c r="H1010" i="5"/>
  <c r="S1009" i="5"/>
  <c r="S1005" i="5"/>
  <c r="F1001" i="5"/>
  <c r="S997" i="5"/>
  <c r="S993" i="5"/>
  <c r="S982" i="5"/>
  <c r="S977" i="5"/>
  <c r="S973" i="5"/>
  <c r="H966" i="5"/>
  <c r="S961" i="5"/>
  <c r="J959" i="5"/>
  <c r="S957" i="5"/>
  <c r="S946" i="5"/>
  <c r="H934" i="5"/>
  <c r="S934" i="5"/>
  <c r="S926" i="5"/>
  <c r="H896" i="5"/>
  <c r="S894" i="5"/>
  <c r="J887" i="5"/>
  <c r="S886" i="5"/>
  <c r="J878" i="5"/>
  <c r="R865" i="5"/>
  <c r="J860" i="5"/>
  <c r="J857" i="5"/>
  <c r="J855" i="5"/>
  <c r="F848" i="5"/>
  <c r="J846" i="5"/>
  <c r="S846" i="5"/>
  <c r="S844" i="5"/>
  <c r="S836" i="5"/>
  <c r="H835" i="5"/>
  <c r="S830" i="5"/>
  <c r="S829" i="5"/>
  <c r="S826" i="5"/>
  <c r="S825" i="5"/>
  <c r="S824" i="5"/>
  <c r="S822" i="5"/>
  <c r="R819" i="5"/>
  <c r="S818" i="5"/>
  <c r="S816" i="5"/>
  <c r="S814" i="5"/>
  <c r="S812" i="5"/>
  <c r="R810" i="5"/>
  <c r="S808" i="5"/>
  <c r="F807" i="5"/>
  <c r="S803" i="5"/>
  <c r="S802" i="5"/>
  <c r="S800" i="5"/>
  <c r="S799" i="5"/>
  <c r="R797" i="5"/>
  <c r="S795" i="5"/>
  <c r="S792" i="5"/>
  <c r="S788" i="5"/>
  <c r="R787" i="5"/>
  <c r="S786" i="5"/>
  <c r="S784" i="5"/>
  <c r="R781" i="5"/>
  <c r="I778" i="5"/>
  <c r="S776" i="5"/>
  <c r="R771" i="5"/>
  <c r="S768" i="5"/>
  <c r="S766" i="5"/>
  <c r="S764" i="5"/>
  <c r="R761" i="5"/>
  <c r="S760" i="5"/>
  <c r="R759" i="5"/>
  <c r="S759" i="5"/>
  <c r="S758" i="5"/>
  <c r="S748" i="5"/>
  <c r="H747" i="5"/>
  <c r="S744" i="5"/>
  <c r="R739" i="5"/>
  <c r="R737" i="5"/>
  <c r="S736" i="5"/>
  <c r="R735" i="5"/>
  <c r="R733" i="5"/>
  <c r="S732" i="5"/>
  <c r="H731" i="5"/>
  <c r="S730" i="5"/>
  <c r="S728" i="5"/>
  <c r="R723" i="5"/>
  <c r="R721" i="5"/>
  <c r="S720" i="5"/>
  <c r="R719" i="5"/>
  <c r="S712" i="5"/>
  <c r="S708" i="5"/>
  <c r="R707" i="5"/>
  <c r="S700" i="5"/>
  <c r="S696" i="5"/>
  <c r="S692" i="5"/>
  <c r="R689" i="5"/>
  <c r="S688" i="5"/>
  <c r="S680" i="5"/>
  <c r="S678" i="5"/>
  <c r="S657" i="5"/>
  <c r="S645" i="5"/>
  <c r="S631" i="5"/>
  <c r="S615" i="5"/>
  <c r="J572" i="5"/>
  <c r="R570" i="5"/>
  <c r="I555" i="5"/>
  <c r="R550" i="5"/>
  <c r="J536" i="5"/>
  <c r="H527" i="5"/>
  <c r="R514" i="5"/>
  <c r="I503" i="5"/>
  <c r="I491" i="5"/>
  <c r="J488" i="5"/>
  <c r="H457" i="5"/>
  <c r="F445" i="5"/>
  <c r="R440" i="5"/>
  <c r="R433" i="5"/>
  <c r="R425" i="5"/>
  <c r="R416" i="5"/>
  <c r="F413" i="5"/>
  <c r="F404" i="5"/>
  <c r="I399" i="5"/>
  <c r="H368" i="5"/>
  <c r="R329" i="5"/>
  <c r="R322" i="5"/>
  <c r="F317" i="5"/>
  <c r="F302" i="5"/>
  <c r="F291" i="5"/>
  <c r="R263" i="5"/>
  <c r="R255" i="5"/>
  <c r="R253" i="5"/>
  <c r="B90" i="4"/>
  <c r="H67" i="4"/>
  <c r="P47" i="4"/>
  <c r="P46" i="4"/>
  <c r="P45" i="4"/>
  <c r="P44" i="4"/>
  <c r="P43" i="4"/>
  <c r="Q43" i="4"/>
  <c r="P41" i="4"/>
  <c r="P40" i="4"/>
  <c r="P39" i="4"/>
  <c r="P38" i="4"/>
  <c r="P37" i="4"/>
  <c r="Q37" i="4"/>
  <c r="P35" i="4"/>
  <c r="P34" i="4"/>
  <c r="P33" i="4"/>
  <c r="P32" i="4"/>
  <c r="P31" i="4"/>
  <c r="Q31" i="4"/>
  <c r="P29" i="4"/>
  <c r="P28" i="4"/>
  <c r="P27" i="4"/>
  <c r="P26" i="4"/>
  <c r="D11" i="4"/>
  <c r="A5" i="4"/>
  <c r="Q4" i="5"/>
  <c r="S1770" i="5"/>
  <c r="AB841" i="5"/>
  <c r="AB1691" i="5"/>
  <c r="AB1731" i="5"/>
  <c r="AB410" i="5"/>
  <c r="AB579" i="5"/>
  <c r="AB674" i="5"/>
  <c r="AB1293" i="5"/>
  <c r="AB1463" i="5"/>
  <c r="S853" i="5"/>
  <c r="S778" i="5"/>
  <c r="S1398" i="5"/>
  <c r="AB1594" i="5"/>
  <c r="AB1022" i="5"/>
  <c r="AB488" i="5"/>
  <c r="AB594" i="5"/>
  <c r="AB630" i="5"/>
  <c r="AB1401" i="5"/>
  <c r="S2140" i="5"/>
  <c r="AB902" i="5"/>
  <c r="AB446" i="5"/>
  <c r="S1596" i="5"/>
  <c r="AB2402" i="5"/>
  <c r="S1748" i="5"/>
  <c r="S918" i="5"/>
  <c r="S1000" i="5"/>
  <c r="AB1115" i="5"/>
  <c r="S903" i="5"/>
  <c r="S1465" i="5"/>
  <c r="S2068" i="5"/>
  <c r="S1754" i="5"/>
  <c r="AB1079" i="5"/>
  <c r="AB1110" i="5"/>
  <c r="J1479" i="5"/>
  <c r="S1899" i="5"/>
  <c r="AB2480" i="5"/>
  <c r="H2499" i="5"/>
  <c r="S880" i="5"/>
  <c r="AB903" i="5"/>
  <c r="S906" i="5"/>
  <c r="S925" i="5"/>
  <c r="S940" i="5"/>
  <c r="S1164" i="5"/>
  <c r="I1214" i="5"/>
  <c r="AB1649" i="5"/>
  <c r="S1835" i="5"/>
  <c r="AB1933" i="5"/>
  <c r="S2330" i="5"/>
  <c r="AB341" i="5"/>
  <c r="AB493" i="5"/>
  <c r="AB587" i="5"/>
  <c r="S659" i="5"/>
  <c r="S1455" i="5"/>
  <c r="S1762" i="5"/>
  <c r="S1821" i="5"/>
  <c r="H322" i="5"/>
  <c r="S633" i="5"/>
  <c r="S1696" i="5"/>
  <c r="S1749" i="5"/>
  <c r="S1752" i="5"/>
  <c r="S1766" i="5"/>
  <c r="S2022" i="5"/>
  <c r="AB517" i="5"/>
  <c r="AB607" i="5"/>
  <c r="S706" i="5"/>
  <c r="S1255" i="5"/>
  <c r="AB1369" i="5"/>
  <c r="S1437" i="5"/>
  <c r="I1487" i="5"/>
  <c r="S1919" i="5"/>
  <c r="AB2166" i="5"/>
  <c r="S2408" i="5"/>
  <c r="AB418" i="5"/>
  <c r="S729" i="5"/>
  <c r="AB1094" i="5"/>
  <c r="S1120" i="5"/>
  <c r="S1266" i="5"/>
  <c r="S1517" i="5"/>
  <c r="S1539" i="5"/>
  <c r="S1640" i="5"/>
  <c r="AB1868" i="5"/>
  <c r="S1958" i="5"/>
  <c r="AB1970" i="5"/>
  <c r="AB2317" i="5"/>
  <c r="AB2463" i="5"/>
  <c r="S726" i="5"/>
  <c r="H733" i="5"/>
  <c r="S1011" i="5"/>
  <c r="H1427" i="5"/>
  <c r="AB1610" i="5"/>
  <c r="S2212" i="5"/>
  <c r="F20" i="6"/>
  <c r="F21" i="6"/>
  <c r="J235" i="5"/>
  <c r="H1753" i="5"/>
  <c r="H1178" i="5"/>
  <c r="J1218" i="5"/>
  <c r="J1250" i="5"/>
  <c r="H2474" i="5"/>
  <c r="I302" i="5"/>
  <c r="AB467" i="5"/>
  <c r="AB627" i="5"/>
  <c r="R731" i="5"/>
  <c r="AB1753" i="5"/>
  <c r="AB1165" i="5"/>
  <c r="AB1273" i="5"/>
  <c r="AB1280" i="5"/>
  <c r="AB1317" i="5"/>
  <c r="F2072" i="5"/>
  <c r="AB2125" i="5"/>
  <c r="AB380" i="5"/>
  <c r="I2210" i="5"/>
  <c r="AB838" i="5"/>
  <c r="AB983" i="5"/>
  <c r="AB1455" i="5"/>
  <c r="J1551" i="5"/>
  <c r="AB2089" i="5"/>
  <c r="AB469" i="5"/>
  <c r="AB473" i="5"/>
  <c r="AB666" i="5"/>
  <c r="AB1241" i="5"/>
  <c r="AB2053" i="5"/>
  <c r="AB2225" i="5"/>
  <c r="AB2229" i="5"/>
  <c r="AB2435" i="5"/>
  <c r="I802" i="5"/>
  <c r="R630" i="5"/>
  <c r="H1165" i="5"/>
  <c r="F1165" i="5"/>
  <c r="F539" i="5"/>
  <c r="I539" i="5"/>
  <c r="J782" i="5"/>
  <c r="R301" i="5"/>
  <c r="F301" i="5"/>
  <c r="F594" i="5"/>
  <c r="S1305" i="5"/>
  <c r="S1743" i="5"/>
  <c r="AB1802" i="5"/>
  <c r="R1909" i="5"/>
  <c r="I235" i="5"/>
  <c r="AB459" i="5"/>
  <c r="AB598" i="5"/>
  <c r="S717" i="5"/>
  <c r="AB794" i="5"/>
  <c r="S817" i="5"/>
  <c r="AB913" i="5"/>
  <c r="AB915" i="5"/>
  <c r="AB929" i="5"/>
  <c r="S1079" i="5"/>
  <c r="AB1095" i="5"/>
  <c r="S1127" i="5"/>
  <c r="S1276" i="5"/>
  <c r="S2440" i="5"/>
  <c r="S613" i="5"/>
  <c r="S750" i="5"/>
  <c r="S794" i="5"/>
  <c r="S838" i="5"/>
  <c r="S847" i="5"/>
  <c r="S915" i="5"/>
  <c r="S1012" i="5"/>
  <c r="S1111" i="5"/>
  <c r="S1161" i="5"/>
  <c r="S1310" i="5"/>
  <c r="S1867" i="5"/>
  <c r="AB308" i="5"/>
  <c r="AB430" i="5"/>
  <c r="AB457" i="5"/>
  <c r="AB485" i="5"/>
  <c r="AB614" i="5"/>
  <c r="AB633" i="5"/>
  <c r="S687" i="5"/>
  <c r="AB718" i="5"/>
  <c r="R747" i="5"/>
  <c r="AB854" i="5"/>
  <c r="S875" i="5"/>
  <c r="S949" i="5"/>
  <c r="S959" i="5"/>
  <c r="S992" i="5"/>
  <c r="S1028" i="5"/>
  <c r="S1052" i="5"/>
  <c r="AB1082" i="5"/>
  <c r="S1115" i="5"/>
  <c r="R1237" i="5"/>
  <c r="J1237" i="5"/>
  <c r="F1273" i="5"/>
  <c r="S1287" i="5"/>
  <c r="S1374" i="5"/>
  <c r="S1870" i="5"/>
  <c r="S892" i="5"/>
  <c r="S910" i="5"/>
  <c r="S937" i="5"/>
  <c r="S1086" i="5"/>
  <c r="S1145" i="5"/>
  <c r="S1263" i="5"/>
  <c r="S1307" i="5"/>
  <c r="S2168" i="5"/>
  <c r="S2483" i="5"/>
  <c r="AB235" i="5"/>
  <c r="J302" i="5"/>
  <c r="AB368" i="5"/>
  <c r="AB442" i="5"/>
  <c r="AB591" i="5"/>
  <c r="S671" i="5"/>
  <c r="AB710" i="5"/>
  <c r="AB845" i="5"/>
  <c r="S896" i="5"/>
  <c r="AB959" i="5"/>
  <c r="S972" i="5"/>
  <c r="AB1177" i="5"/>
  <c r="S1284" i="5"/>
  <c r="S1644" i="5"/>
  <c r="S1793" i="5"/>
  <c r="AB1793" i="5"/>
  <c r="R2073" i="5"/>
  <c r="H2073" i="5"/>
  <c r="F2073" i="5"/>
  <c r="S621" i="5"/>
  <c r="AB638" i="5"/>
  <c r="S710" i="5"/>
  <c r="S719" i="5"/>
  <c r="AB730" i="5"/>
  <c r="H739" i="5"/>
  <c r="S855" i="5"/>
  <c r="S876" i="5"/>
  <c r="S905" i="5"/>
  <c r="S908" i="5"/>
  <c r="S914" i="5"/>
  <c r="S924" i="5"/>
  <c r="S1024" i="5"/>
  <c r="S1126" i="5"/>
  <c r="S1170" i="5"/>
  <c r="R1406" i="5"/>
  <c r="F1406" i="5"/>
  <c r="H1446" i="5"/>
  <c r="AB1681" i="5"/>
  <c r="S1715" i="5"/>
  <c r="R1898" i="5"/>
  <c r="I2005" i="5"/>
  <c r="R2005" i="5"/>
  <c r="S2129" i="5"/>
  <c r="R2150" i="5"/>
  <c r="H2150" i="5"/>
  <c r="R265" i="5"/>
  <c r="AB626" i="5"/>
  <c r="AB659" i="5"/>
  <c r="AB669" i="5"/>
  <c r="S682" i="5"/>
  <c r="S944" i="5"/>
  <c r="S1104" i="5"/>
  <c r="S1110" i="5"/>
  <c r="S1842" i="5"/>
  <c r="I2221" i="5"/>
  <c r="J2221" i="5"/>
  <c r="AB1943" i="5"/>
  <c r="S2084" i="5"/>
  <c r="S2298" i="5"/>
  <c r="AB2363" i="5"/>
  <c r="AB2434" i="5"/>
  <c r="AB1429" i="5"/>
  <c r="J1447" i="5"/>
  <c r="AB1479" i="5"/>
  <c r="AB1657" i="5"/>
  <c r="AB1688" i="5"/>
  <c r="AB1929" i="5"/>
  <c r="S2289" i="5"/>
  <c r="H2390" i="5"/>
  <c r="S1319" i="5"/>
  <c r="S1429" i="5"/>
  <c r="AB1562" i="5"/>
  <c r="S1576" i="5"/>
  <c r="AB1641" i="5"/>
  <c r="S1688" i="5"/>
  <c r="S1699" i="5"/>
  <c r="H1709" i="5"/>
  <c r="S1712" i="5"/>
  <c r="S1825" i="5"/>
  <c r="S1896" i="5"/>
  <c r="S1904" i="5"/>
  <c r="S1943" i="5"/>
  <c r="S2099" i="5"/>
  <c r="AB2169" i="5"/>
  <c r="J2186" i="5"/>
  <c r="AB2198" i="5"/>
  <c r="AB2202" i="5"/>
  <c r="S1552" i="5"/>
  <c r="AB1573" i="5"/>
  <c r="S2014" i="5"/>
  <c r="S2039" i="5"/>
  <c r="S2176" i="5"/>
  <c r="S2254" i="5"/>
  <c r="S2325" i="5"/>
  <c r="H2450" i="5"/>
  <c r="AB1304" i="5"/>
  <c r="S1326" i="5"/>
  <c r="S1340" i="5"/>
  <c r="S1401" i="5"/>
  <c r="I1427" i="5"/>
  <c r="J1448" i="5"/>
  <c r="AB1574" i="5"/>
  <c r="S1592" i="5"/>
  <c r="AB1700" i="5"/>
  <c r="S1871" i="5"/>
  <c r="I2001" i="5"/>
  <c r="S2006" i="5"/>
  <c r="H2024" i="5"/>
  <c r="AB2093" i="5"/>
  <c r="S2290" i="5"/>
  <c r="S2435" i="5"/>
  <c r="I2450" i="5"/>
  <c r="S1274" i="5"/>
  <c r="S1291" i="5"/>
  <c r="S1294" i="5"/>
  <c r="S1304" i="5"/>
  <c r="AB1340" i="5"/>
  <c r="S1632" i="5"/>
  <c r="S1700" i="5"/>
  <c r="S1716" i="5"/>
  <c r="S1794" i="5"/>
  <c r="S1843" i="5"/>
  <c r="AB2031" i="5"/>
  <c r="AB2060" i="5"/>
  <c r="AB2222" i="5"/>
  <c r="S2232" i="5"/>
  <c r="R2450" i="5"/>
  <c r="S2460" i="5"/>
  <c r="I2466" i="5"/>
  <c r="H1218" i="5"/>
  <c r="S1280" i="5"/>
  <c r="S1306" i="5"/>
  <c r="AB1338" i="5"/>
  <c r="I1455" i="5"/>
  <c r="AB1558" i="5"/>
  <c r="AB1582" i="5"/>
  <c r="AB1622" i="5"/>
  <c r="S1656" i="5"/>
  <c r="S1659" i="5"/>
  <c r="AB1739" i="5"/>
  <c r="S1742" i="5"/>
  <c r="S1758" i="5"/>
  <c r="S1807" i="5"/>
  <c r="S1938" i="5"/>
  <c r="S1970" i="5"/>
  <c r="AB2063" i="5"/>
  <c r="AB2150" i="5"/>
  <c r="AB2349" i="5"/>
  <c r="H2372" i="5"/>
  <c r="S2463" i="5"/>
  <c r="AB895" i="5"/>
  <c r="S895" i="5"/>
  <c r="AB1863" i="5"/>
  <c r="S1863" i="5"/>
  <c r="R463" i="5"/>
  <c r="S738" i="5"/>
  <c r="H452" i="5"/>
  <c r="S1497" i="5"/>
  <c r="AB298" i="5"/>
  <c r="F451" i="5"/>
  <c r="AB1447" i="5"/>
  <c r="S1447" i="5"/>
  <c r="I361" i="5"/>
  <c r="J361" i="5"/>
  <c r="H361" i="5"/>
  <c r="F361" i="5"/>
  <c r="H479" i="5"/>
  <c r="F574" i="5"/>
  <c r="S641" i="5"/>
  <c r="R245" i="5"/>
  <c r="F461" i="5"/>
  <c r="R299" i="5"/>
  <c r="I392" i="5"/>
  <c r="H392" i="5"/>
  <c r="F392" i="5"/>
  <c r="R401" i="5"/>
  <c r="J401" i="5"/>
  <c r="F455" i="5"/>
  <c r="AB230" i="5"/>
  <c r="AB251" i="5"/>
  <c r="AB267" i="5"/>
  <c r="AB453" i="5"/>
  <c r="AB454" i="5"/>
  <c r="I527" i="5"/>
  <c r="R584" i="5"/>
  <c r="F584" i="5"/>
  <c r="F674" i="5"/>
  <c r="S722" i="5"/>
  <c r="AB875" i="5"/>
  <c r="S907" i="5"/>
  <c r="S919" i="5"/>
  <c r="H974" i="5"/>
  <c r="AB974" i="5"/>
  <c r="S990" i="5"/>
  <c r="S1128" i="5"/>
  <c r="R1210" i="5"/>
  <c r="J1210" i="5"/>
  <c r="I1210" i="5"/>
  <c r="H1210" i="5"/>
  <c r="I722" i="5"/>
  <c r="J722" i="5"/>
  <c r="F788" i="5"/>
  <c r="R851" i="5"/>
  <c r="AB851" i="5"/>
  <c r="S916" i="5"/>
  <c r="F986" i="5"/>
  <c r="AB275" i="5"/>
  <c r="AB357" i="5"/>
  <c r="AB365" i="5"/>
  <c r="AB434" i="5"/>
  <c r="AB551" i="5"/>
  <c r="S713" i="5"/>
  <c r="H872" i="5"/>
  <c r="AB872" i="5"/>
  <c r="S950" i="5"/>
  <c r="F975" i="5"/>
  <c r="H975" i="5"/>
  <c r="H1103" i="5"/>
  <c r="F1103" i="5"/>
  <c r="I255" i="5"/>
  <c r="S639" i="5"/>
  <c r="S649" i="5"/>
  <c r="R685" i="5"/>
  <c r="H685" i="5"/>
  <c r="F786" i="5"/>
  <c r="AB836" i="5"/>
  <c r="S911" i="5"/>
  <c r="S927" i="5"/>
  <c r="S938" i="5"/>
  <c r="S976" i="5"/>
  <c r="AB1014" i="5"/>
  <c r="S1014" i="5"/>
  <c r="J263" i="5"/>
  <c r="AB356" i="5"/>
  <c r="S711" i="5"/>
  <c r="S756" i="5"/>
  <c r="I786" i="5"/>
  <c r="S823" i="5"/>
  <c r="AB869" i="5"/>
  <c r="AB567" i="5"/>
  <c r="R656" i="5"/>
  <c r="AB278" i="5"/>
  <c r="AB404" i="5"/>
  <c r="AB414" i="5"/>
  <c r="AB458" i="5"/>
  <c r="F503" i="5"/>
  <c r="J646" i="5"/>
  <c r="R646" i="5"/>
  <c r="AB680" i="5"/>
  <c r="R680" i="5"/>
  <c r="J701" i="5"/>
  <c r="R701" i="5"/>
  <c r="S909" i="5"/>
  <c r="S995" i="5"/>
  <c r="AB575" i="5"/>
  <c r="AB603" i="5"/>
  <c r="AB610" i="5"/>
  <c r="AB639" i="5"/>
  <c r="AB641" i="5"/>
  <c r="AB654" i="5"/>
  <c r="AB738" i="5"/>
  <c r="S782" i="5"/>
  <c r="S798" i="5"/>
  <c r="AB806" i="5"/>
  <c r="J809" i="5"/>
  <c r="AB823" i="5"/>
  <c r="S845" i="5"/>
  <c r="S856" i="5"/>
  <c r="S863" i="5"/>
  <c r="AB911" i="5"/>
  <c r="AB927" i="5"/>
  <c r="S933" i="5"/>
  <c r="S952" i="5"/>
  <c r="S964" i="5"/>
  <c r="S974" i="5"/>
  <c r="F1031" i="5"/>
  <c r="AB1107" i="5"/>
  <c r="S1112" i="5"/>
  <c r="AB1325" i="5"/>
  <c r="S1368" i="5"/>
  <c r="AB809" i="5"/>
  <c r="H1119" i="5"/>
  <c r="S1438" i="5"/>
  <c r="AB649" i="5"/>
  <c r="R715" i="5"/>
  <c r="S718" i="5"/>
  <c r="AB893" i="5"/>
  <c r="AB1018" i="5"/>
  <c r="AB1043" i="5"/>
  <c r="AB1126" i="5"/>
  <c r="S1372" i="5"/>
  <c r="S1588" i="5"/>
  <c r="AB615" i="5"/>
  <c r="AB617" i="5"/>
  <c r="S686" i="5"/>
  <c r="S694" i="5"/>
  <c r="S702" i="5"/>
  <c r="H707" i="5"/>
  <c r="J730" i="5"/>
  <c r="S774" i="5"/>
  <c r="S835" i="5"/>
  <c r="S841" i="5"/>
  <c r="S862" i="5"/>
  <c r="S864" i="5"/>
  <c r="S873" i="5"/>
  <c r="S931" i="5"/>
  <c r="AB946" i="5"/>
  <c r="S988" i="5"/>
  <c r="S1074" i="5"/>
  <c r="S1096" i="5"/>
  <c r="H1102" i="5"/>
  <c r="AB1193" i="5"/>
  <c r="S1193" i="5"/>
  <c r="S617" i="5"/>
  <c r="AB621" i="5"/>
  <c r="S627" i="5"/>
  <c r="S629" i="5"/>
  <c r="AB647" i="5"/>
  <c r="S667" i="5"/>
  <c r="S705" i="5"/>
  <c r="AB805" i="5"/>
  <c r="J807" i="5"/>
  <c r="S881" i="5"/>
  <c r="AB887" i="5"/>
  <c r="S891" i="5"/>
  <c r="S898" i="5"/>
  <c r="S920" i="5"/>
  <c r="S923" i="5"/>
  <c r="S928" i="5"/>
  <c r="S956" i="5"/>
  <c r="S978" i="5"/>
  <c r="H1022" i="5"/>
  <c r="F1022" i="5"/>
  <c r="F1082" i="5"/>
  <c r="S1099" i="5"/>
  <c r="AB1103" i="5"/>
  <c r="AB1118" i="5"/>
  <c r="AB1157" i="5"/>
  <c r="S1157" i="5"/>
  <c r="AB1233" i="5"/>
  <c r="AB1352" i="5"/>
  <c r="AB1385" i="5"/>
  <c r="AB835" i="5"/>
  <c r="S889" i="5"/>
  <c r="AB986" i="5"/>
  <c r="AB1034" i="5"/>
  <c r="AB1106" i="5"/>
  <c r="S1141" i="5"/>
  <c r="AB622" i="5"/>
  <c r="S647" i="5"/>
  <c r="AB671" i="5"/>
  <c r="S703" i="5"/>
  <c r="S721" i="5"/>
  <c r="S734" i="5"/>
  <c r="S737" i="5"/>
  <c r="AB782" i="5"/>
  <c r="AB881" i="5"/>
  <c r="AB890" i="5"/>
  <c r="AB899" i="5"/>
  <c r="S904" i="5"/>
  <c r="AB944" i="5"/>
  <c r="AB1038" i="5"/>
  <c r="S1118" i="5"/>
  <c r="AB1417" i="5"/>
  <c r="S1417" i="5"/>
  <c r="AB1054" i="5"/>
  <c r="AB1074" i="5"/>
  <c r="AB1162" i="5"/>
  <c r="AB1170" i="5"/>
  <c r="S1186" i="5"/>
  <c r="AB1223" i="5"/>
  <c r="AB1226" i="5"/>
  <c r="I1237" i="5"/>
  <c r="AB1313" i="5"/>
  <c r="AB1376" i="5"/>
  <c r="AB1475" i="5"/>
  <c r="I1539" i="5"/>
  <c r="S1628" i="5"/>
  <c r="S1178" i="5"/>
  <c r="S1388" i="5"/>
  <c r="S1819" i="5"/>
  <c r="S1019" i="5"/>
  <c r="S1032" i="5"/>
  <c r="S1054" i="5"/>
  <c r="S1076" i="5"/>
  <c r="AB1090" i="5"/>
  <c r="AB1145" i="5"/>
  <c r="R1148" i="5"/>
  <c r="AB1207" i="5"/>
  <c r="AB1237" i="5"/>
  <c r="I1242" i="5"/>
  <c r="S1262" i="5"/>
  <c r="S1273" i="5"/>
  <c r="S1275" i="5"/>
  <c r="S1308" i="5"/>
  <c r="S1313" i="5"/>
  <c r="S1347" i="5"/>
  <c r="S1350" i="5"/>
  <c r="J1355" i="5"/>
  <c r="S1362" i="5"/>
  <c r="H1523" i="5"/>
  <c r="S1537" i="5"/>
  <c r="AB1923" i="5"/>
  <c r="S1923" i="5"/>
  <c r="S2026" i="5"/>
  <c r="AB1050" i="5"/>
  <c r="S1332" i="5"/>
  <c r="S1370" i="5"/>
  <c r="I1406" i="5"/>
  <c r="R1450" i="5"/>
  <c r="AB1490" i="5"/>
  <c r="S1507" i="5"/>
  <c r="AB1511" i="5"/>
  <c r="J1523" i="5"/>
  <c r="S1531" i="5"/>
  <c r="S1564" i="5"/>
  <c r="S1643" i="5"/>
  <c r="R1874" i="5"/>
  <c r="H1874" i="5"/>
  <c r="H1937" i="5"/>
  <c r="I1937" i="5"/>
  <c r="I1940" i="5"/>
  <c r="AB1940" i="5"/>
  <c r="AB2012" i="5"/>
  <c r="AB2381" i="5"/>
  <c r="AB1067" i="5"/>
  <c r="AB1102" i="5"/>
  <c r="AB1225" i="5"/>
  <c r="AB1333" i="5"/>
  <c r="S1451" i="5"/>
  <c r="AB1539" i="5"/>
  <c r="S1556" i="5"/>
  <c r="AB1561" i="5"/>
  <c r="AB1633" i="5"/>
  <c r="AB1640" i="5"/>
  <c r="S1782" i="5"/>
  <c r="AB1851" i="5"/>
  <c r="R1957" i="5"/>
  <c r="S2206" i="5"/>
  <c r="S2236" i="5"/>
  <c r="AB1209" i="5"/>
  <c r="S1660" i="5"/>
  <c r="S1720" i="5"/>
  <c r="AB994" i="5"/>
  <c r="S1007" i="5"/>
  <c r="S1031" i="5"/>
  <c r="S1039" i="5"/>
  <c r="S1042" i="5"/>
  <c r="S1044" i="5"/>
  <c r="S1047" i="5"/>
  <c r="S1064" i="5"/>
  <c r="AB1154" i="5"/>
  <c r="S1156" i="5"/>
  <c r="S1218" i="5"/>
  <c r="S1228" i="5"/>
  <c r="S1250" i="5"/>
  <c r="S1253" i="5"/>
  <c r="S1281" i="5"/>
  <c r="AB1301" i="5"/>
  <c r="AB1309" i="5"/>
  <c r="S1333" i="5"/>
  <c r="S1344" i="5"/>
  <c r="AB1349" i="5"/>
  <c r="AB1382" i="5"/>
  <c r="AB1393" i="5"/>
  <c r="AB1491" i="5"/>
  <c r="S1511" i="5"/>
  <c r="AB1522" i="5"/>
  <c r="S1667" i="5"/>
  <c r="S1765" i="5"/>
  <c r="S1838" i="5"/>
  <c r="AB1614" i="5"/>
  <c r="AB1618" i="5"/>
  <c r="S1719" i="5"/>
  <c r="AB1721" i="5"/>
  <c r="AB1745" i="5"/>
  <c r="S1759" i="5"/>
  <c r="S1774" i="5"/>
  <c r="AB1791" i="5"/>
  <c r="S1823" i="5"/>
  <c r="S1839" i="5"/>
  <c r="S1850" i="5"/>
  <c r="S1888" i="5"/>
  <c r="H1898" i="5"/>
  <c r="F2350" i="5"/>
  <c r="AB1746" i="5"/>
  <c r="I2021" i="5"/>
  <c r="S2252" i="5"/>
  <c r="AB2252" i="5"/>
  <c r="S2342" i="5"/>
  <c r="S2379" i="5"/>
  <c r="AB2379" i="5"/>
  <c r="AB2401" i="5"/>
  <c r="AB1551" i="5"/>
  <c r="AB1553" i="5"/>
  <c r="AB1602" i="5"/>
  <c r="AB1637" i="5"/>
  <c r="AB1677" i="5"/>
  <c r="AB1871" i="5"/>
  <c r="S1874" i="5"/>
  <c r="AB1880" i="5"/>
  <c r="S1903" i="5"/>
  <c r="S2010" i="5"/>
  <c r="AB2048" i="5"/>
  <c r="S2352" i="5"/>
  <c r="AB1523" i="5"/>
  <c r="AB1590" i="5"/>
  <c r="AB1625" i="5"/>
  <c r="S1671" i="5"/>
  <c r="S1695" i="5"/>
  <c r="S1711" i="5"/>
  <c r="AB1761" i="5"/>
  <c r="AB1789" i="5"/>
  <c r="S1822" i="5"/>
  <c r="S1880" i="5"/>
  <c r="S1887" i="5"/>
  <c r="S1911" i="5"/>
  <c r="S1931" i="5"/>
  <c r="AB1934" i="5"/>
  <c r="AB1937" i="5"/>
  <c r="AB1606" i="5"/>
  <c r="S1778" i="5"/>
  <c r="AB1787" i="5"/>
  <c r="AB1898" i="5"/>
  <c r="AB2085" i="5"/>
  <c r="I2207" i="5"/>
  <c r="R2207" i="5"/>
  <c r="J2207" i="5"/>
  <c r="S2305" i="5"/>
  <c r="AB1778" i="5"/>
  <c r="H1973" i="5"/>
  <c r="S2046" i="5"/>
  <c r="F2324" i="5"/>
  <c r="R2324" i="5"/>
  <c r="S1834" i="5"/>
  <c r="S2018" i="5"/>
  <c r="S2031" i="5"/>
  <c r="S2035" i="5"/>
  <c r="F2245" i="5"/>
  <c r="S2371" i="5"/>
  <c r="AB2450" i="5"/>
  <c r="S2058" i="5"/>
  <c r="AB2094" i="5"/>
  <c r="AB2102" i="5"/>
  <c r="S2104" i="5"/>
  <c r="S2116" i="5"/>
  <c r="AB2158" i="5"/>
  <c r="AB2162" i="5"/>
  <c r="J2210" i="5"/>
  <c r="S2326" i="5"/>
  <c r="S2329" i="5"/>
  <c r="AB2421" i="5"/>
  <c r="R2433" i="5"/>
  <c r="AB2456" i="5"/>
  <c r="I2474" i="5"/>
  <c r="J2474" i="5"/>
  <c r="AB1999" i="5"/>
  <c r="AB2054" i="5"/>
  <c r="AB2103" i="5"/>
  <c r="S2123" i="5"/>
  <c r="S2230" i="5"/>
  <c r="F2277" i="5"/>
  <c r="S2292" i="5"/>
  <c r="AB2297" i="5"/>
  <c r="I2342" i="5"/>
  <c r="AB2355" i="5"/>
  <c r="AB2389" i="5"/>
  <c r="AB2439" i="5"/>
  <c r="S2079" i="5"/>
  <c r="S2100" i="5"/>
  <c r="S2172" i="5"/>
  <c r="S2222" i="5"/>
  <c r="S2250" i="5"/>
  <c r="I2282" i="5"/>
  <c r="S2321" i="5"/>
  <c r="S2334" i="5"/>
  <c r="S2392" i="5"/>
  <c r="S2412" i="5"/>
  <c r="S2432" i="5"/>
  <c r="S2464" i="5"/>
  <c r="AB1947" i="5"/>
  <c r="AB1959" i="5"/>
  <c r="AB1976" i="5"/>
  <c r="H2005" i="5"/>
  <c r="S2103" i="5"/>
  <c r="AB2149" i="5"/>
  <c r="AB2210" i="5"/>
  <c r="J2282" i="5"/>
  <c r="AB2289" i="5"/>
  <c r="AB2429" i="5"/>
  <c r="S2462" i="5"/>
  <c r="H2466" i="5"/>
  <c r="I2495" i="5"/>
  <c r="AB2282" i="5"/>
  <c r="S1987" i="5"/>
  <c r="AB2036" i="5"/>
  <c r="AB2090" i="5"/>
  <c r="AB2107" i="5"/>
  <c r="AB2173" i="5"/>
  <c r="I2186" i="5"/>
  <c r="H2210" i="5"/>
  <c r="AB2283" i="5"/>
  <c r="AB2298" i="5"/>
  <c r="S2333" i="5"/>
  <c r="AB2341" i="5"/>
  <c r="I2390" i="5"/>
  <c r="S2466" i="5"/>
  <c r="R241" i="5"/>
  <c r="F241" i="5"/>
  <c r="H247" i="5"/>
  <c r="J247" i="5"/>
  <c r="I373" i="5"/>
  <c r="R373" i="5"/>
  <c r="J373" i="5"/>
  <c r="H373" i="5"/>
  <c r="F373" i="5"/>
  <c r="R337" i="5"/>
  <c r="J337" i="5"/>
  <c r="H337" i="5"/>
  <c r="F337" i="5"/>
  <c r="R267" i="5"/>
  <c r="F267" i="5"/>
  <c r="R289" i="5"/>
  <c r="F289" i="5"/>
  <c r="I347" i="5"/>
  <c r="F347" i="5"/>
  <c r="R404" i="5"/>
  <c r="I437" i="5"/>
  <c r="R437" i="5"/>
  <c r="J437" i="5"/>
  <c r="H437" i="5"/>
  <c r="AB455" i="5"/>
  <c r="I457" i="5"/>
  <c r="R457" i="5"/>
  <c r="J457" i="5"/>
  <c r="F457" i="5"/>
  <c r="R699" i="5"/>
  <c r="H699" i="5"/>
  <c r="R704" i="5"/>
  <c r="H704" i="5"/>
  <c r="H255" i="5"/>
  <c r="J255" i="5"/>
  <c r="AB258" i="5"/>
  <c r="AB270" i="5"/>
  <c r="J329" i="5"/>
  <c r="H329" i="5"/>
  <c r="F329" i="5"/>
  <c r="AB363" i="5"/>
  <c r="I389" i="5"/>
  <c r="R389" i="5"/>
  <c r="J389" i="5"/>
  <c r="H389" i="5"/>
  <c r="F389" i="5"/>
  <c r="H404" i="5"/>
  <c r="I421" i="5"/>
  <c r="R421" i="5"/>
  <c r="J421" i="5"/>
  <c r="H421" i="5"/>
  <c r="F437" i="5"/>
  <c r="J620" i="5"/>
  <c r="F620" i="5"/>
  <c r="AB307" i="5"/>
  <c r="I341" i="5"/>
  <c r="R341" i="5"/>
  <c r="J341" i="5"/>
  <c r="H341" i="5"/>
  <c r="F341" i="5"/>
  <c r="R397" i="5"/>
  <c r="J397" i="5"/>
  <c r="H397" i="5"/>
  <c r="F397" i="5"/>
  <c r="H235" i="5"/>
  <c r="R235" i="5"/>
  <c r="H299" i="5"/>
  <c r="I299" i="5"/>
  <c r="F299" i="5"/>
  <c r="R325" i="5"/>
  <c r="AB330" i="5"/>
  <c r="I353" i="5"/>
  <c r="R353" i="5"/>
  <c r="J353" i="5"/>
  <c r="H353" i="5"/>
  <c r="F353" i="5"/>
  <c r="R380" i="5"/>
  <c r="F380" i="5"/>
  <c r="I409" i="5"/>
  <c r="I445" i="5"/>
  <c r="R445" i="5"/>
  <c r="J445" i="5"/>
  <c r="H445" i="5"/>
  <c r="AB867" i="5"/>
  <c r="J867" i="5"/>
  <c r="S1003" i="5"/>
  <c r="AB290" i="5"/>
  <c r="I349" i="5"/>
  <c r="J349" i="5"/>
  <c r="H349" i="5"/>
  <c r="F349" i="5"/>
  <c r="J381" i="5"/>
  <c r="H381" i="5"/>
  <c r="F381" i="5"/>
  <c r="I425" i="5"/>
  <c r="J425" i="5"/>
  <c r="H425" i="5"/>
  <c r="F425" i="5"/>
  <c r="F263" i="5"/>
  <c r="H271" i="5"/>
  <c r="J271" i="5"/>
  <c r="H291" i="5"/>
  <c r="R291" i="5"/>
  <c r="I291" i="5"/>
  <c r="AB294" i="5"/>
  <c r="AB337" i="5"/>
  <c r="AB383" i="5"/>
  <c r="I416" i="5"/>
  <c r="F421" i="5"/>
  <c r="J433" i="5"/>
  <c r="F433" i="5"/>
  <c r="I449" i="5"/>
  <c r="R449" i="5"/>
  <c r="J449" i="5"/>
  <c r="H449" i="5"/>
  <c r="F449" i="5"/>
  <c r="AB471" i="5"/>
  <c r="R606" i="5"/>
  <c r="F606" i="5"/>
  <c r="R642" i="5"/>
  <c r="F642" i="5"/>
  <c r="AB266" i="5"/>
  <c r="F253" i="5"/>
  <c r="AB306" i="5"/>
  <c r="AB381" i="5"/>
  <c r="I385" i="5"/>
  <c r="R385" i="5"/>
  <c r="J385" i="5"/>
  <c r="H385" i="5"/>
  <c r="F385" i="5"/>
  <c r="I440" i="5"/>
  <c r="H440" i="5"/>
  <c r="F440" i="5"/>
  <c r="R317" i="5"/>
  <c r="J317" i="5"/>
  <c r="H317" i="5"/>
  <c r="AB238" i="5"/>
  <c r="F255" i="5"/>
  <c r="R257" i="5"/>
  <c r="F257" i="5"/>
  <c r="AB259" i="5"/>
  <c r="AB274" i="5"/>
  <c r="R275" i="5"/>
  <c r="J275" i="5"/>
  <c r="J313" i="5"/>
  <c r="F313" i="5"/>
  <c r="R368" i="5"/>
  <c r="F368" i="5"/>
  <c r="R566" i="5"/>
  <c r="F638" i="5"/>
  <c r="I742" i="5"/>
  <c r="F742" i="5"/>
  <c r="AB322" i="5"/>
  <c r="F245" i="5"/>
  <c r="AB247" i="5"/>
  <c r="H263" i="5"/>
  <c r="I263" i="5"/>
  <c r="I267" i="5"/>
  <c r="AB314" i="5"/>
  <c r="R349" i="5"/>
  <c r="R377" i="5"/>
  <c r="J377" i="5"/>
  <c r="H377" i="5"/>
  <c r="F377" i="5"/>
  <c r="I401" i="5"/>
  <c r="H401" i="5"/>
  <c r="F401" i="5"/>
  <c r="I413" i="5"/>
  <c r="R413" i="5"/>
  <c r="J413" i="5"/>
  <c r="H413" i="5"/>
  <c r="AB545" i="5"/>
  <c r="S704" i="5"/>
  <c r="AB704" i="5"/>
  <c r="J734" i="5"/>
  <c r="F734" i="5"/>
  <c r="AB752" i="5"/>
  <c r="R752" i="5"/>
  <c r="S849" i="5"/>
  <c r="H1006" i="5"/>
  <c r="F1006" i="5"/>
  <c r="H1414" i="5"/>
  <c r="R1553" i="5"/>
  <c r="F1553" i="5"/>
  <c r="AB319" i="5"/>
  <c r="AB347" i="5"/>
  <c r="R361" i="5"/>
  <c r="R379" i="5"/>
  <c r="R392" i="5"/>
  <c r="H423" i="5"/>
  <c r="AB425" i="5"/>
  <c r="AB433" i="5"/>
  <c r="AB449" i="5"/>
  <c r="I451" i="5"/>
  <c r="I452" i="5"/>
  <c r="R461" i="5"/>
  <c r="AB513" i="5"/>
  <c r="AB521" i="5"/>
  <c r="AB571" i="5"/>
  <c r="R626" i="5"/>
  <c r="F626" i="5"/>
  <c r="R658" i="5"/>
  <c r="J658" i="5"/>
  <c r="F658" i="5"/>
  <c r="AB661" i="5"/>
  <c r="R683" i="5"/>
  <c r="H683" i="5"/>
  <c r="H770" i="5"/>
  <c r="J770" i="5"/>
  <c r="R901" i="5"/>
  <c r="F901" i="5"/>
  <c r="S932" i="5"/>
  <c r="AB295" i="5"/>
  <c r="AB302" i="5"/>
  <c r="AB407" i="5"/>
  <c r="AB431" i="5"/>
  <c r="AB447" i="5"/>
  <c r="R452" i="5"/>
  <c r="I487" i="5"/>
  <c r="F487" i="5"/>
  <c r="H539" i="5"/>
  <c r="AB563" i="5"/>
  <c r="R582" i="5"/>
  <c r="AB631" i="5"/>
  <c r="I694" i="5"/>
  <c r="J694" i="5"/>
  <c r="F694" i="5"/>
  <c r="F831" i="5"/>
  <c r="R831" i="5"/>
  <c r="H831" i="5"/>
  <c r="R598" i="5"/>
  <c r="F598" i="5"/>
  <c r="R618" i="5"/>
  <c r="S884" i="5"/>
  <c r="AB971" i="5"/>
  <c r="AB286" i="5"/>
  <c r="AB291" i="5"/>
  <c r="J322" i="5"/>
  <c r="AB387" i="5"/>
  <c r="AB399" i="5"/>
  <c r="AB533" i="5"/>
  <c r="R536" i="5"/>
  <c r="AB555" i="5"/>
  <c r="J584" i="5"/>
  <c r="AB599" i="5"/>
  <c r="F618" i="5"/>
  <c r="AB651" i="5"/>
  <c r="S651" i="5"/>
  <c r="AB677" i="5"/>
  <c r="S698" i="5"/>
  <c r="S746" i="5"/>
  <c r="R776" i="5"/>
  <c r="I776" i="5"/>
  <c r="F776" i="5"/>
  <c r="H790" i="5"/>
  <c r="J790" i="5"/>
  <c r="I790" i="5"/>
  <c r="F790" i="5"/>
  <c r="S962" i="5"/>
  <c r="AB967" i="5"/>
  <c r="H1018" i="5"/>
  <c r="F1018" i="5"/>
  <c r="AB287" i="5"/>
  <c r="H302" i="5"/>
  <c r="AB317" i="5"/>
  <c r="AB325" i="5"/>
  <c r="AB335" i="5"/>
  <c r="AB413" i="5"/>
  <c r="AB421" i="5"/>
  <c r="AB437" i="5"/>
  <c r="AB445" i="5"/>
  <c r="I455" i="5"/>
  <c r="H491" i="5"/>
  <c r="F491" i="5"/>
  <c r="H495" i="5"/>
  <c r="AB559" i="5"/>
  <c r="S619" i="5"/>
  <c r="R692" i="5"/>
  <c r="J692" i="5"/>
  <c r="I692" i="5"/>
  <c r="J716" i="5"/>
  <c r="AB749" i="5"/>
  <c r="AB757" i="5"/>
  <c r="S762" i="5"/>
  <c r="F829" i="5"/>
  <c r="S878" i="5"/>
  <c r="J899" i="5"/>
  <c r="AB411" i="5"/>
  <c r="AB419" i="5"/>
  <c r="AB427" i="5"/>
  <c r="AB435" i="5"/>
  <c r="AB443" i="5"/>
  <c r="AB470" i="5"/>
  <c r="H476" i="5"/>
  <c r="AB497" i="5"/>
  <c r="F572" i="5"/>
  <c r="R572" i="5"/>
  <c r="R610" i="5"/>
  <c r="R622" i="5"/>
  <c r="F622" i="5"/>
  <c r="AB635" i="5"/>
  <c r="S635" i="5"/>
  <c r="H757" i="5"/>
  <c r="R767" i="5"/>
  <c r="S821" i="5"/>
  <c r="I826" i="5"/>
  <c r="F1059" i="5"/>
  <c r="H1062" i="5"/>
  <c r="H1070" i="5"/>
  <c r="F1070" i="5"/>
  <c r="I668" i="5"/>
  <c r="AB746" i="5"/>
  <c r="H758" i="5"/>
  <c r="R800" i="5"/>
  <c r="F800" i="5"/>
  <c r="AB807" i="5"/>
  <c r="AB839" i="5"/>
  <c r="S839" i="5"/>
  <c r="AB843" i="5"/>
  <c r="S854" i="5"/>
  <c r="H862" i="5"/>
  <c r="J862" i="5"/>
  <c r="AB891" i="5"/>
  <c r="S900" i="5"/>
  <c r="J939" i="5"/>
  <c r="H939" i="5"/>
  <c r="J971" i="5"/>
  <c r="S983" i="5"/>
  <c r="S1023" i="5"/>
  <c r="AB1046" i="5"/>
  <c r="S1046" i="5"/>
  <c r="F1054" i="5"/>
  <c r="H1078" i="5"/>
  <c r="S1265" i="5"/>
  <c r="AB1265" i="5"/>
  <c r="AB629" i="5"/>
  <c r="AB634" i="5"/>
  <c r="AB667" i="5"/>
  <c r="R668" i="5"/>
  <c r="AB678" i="5"/>
  <c r="AB725" i="5"/>
  <c r="AB742" i="5"/>
  <c r="AB766" i="5"/>
  <c r="R766" i="5"/>
  <c r="H778" i="5"/>
  <c r="J778" i="5"/>
  <c r="F835" i="5"/>
  <c r="H865" i="5"/>
  <c r="F865" i="5"/>
  <c r="J934" i="5"/>
  <c r="S943" i="5"/>
  <c r="S951" i="5"/>
  <c r="R1009" i="5"/>
  <c r="F1009" i="5"/>
  <c r="S1027" i="5"/>
  <c r="H1046" i="5"/>
  <c r="H1091" i="5"/>
  <c r="J1091" i="5"/>
  <c r="F1091" i="5"/>
  <c r="S770" i="5"/>
  <c r="H782" i="5"/>
  <c r="I782" i="5"/>
  <c r="F782" i="5"/>
  <c r="S790" i="5"/>
  <c r="R812" i="5"/>
  <c r="S815" i="5"/>
  <c r="S837" i="5"/>
  <c r="S840" i="5"/>
  <c r="H878" i="5"/>
  <c r="F878" i="5"/>
  <c r="AB935" i="5"/>
  <c r="S935" i="5"/>
  <c r="R953" i="5"/>
  <c r="F953" i="5"/>
  <c r="S1004" i="5"/>
  <c r="AB1010" i="5"/>
  <c r="S1010" i="5"/>
  <c r="J1023" i="5"/>
  <c r="H1023" i="5"/>
  <c r="F1023" i="5"/>
  <c r="R1025" i="5"/>
  <c r="F1025" i="5"/>
  <c r="R1201" i="5"/>
  <c r="I1201" i="5"/>
  <c r="AB605" i="5"/>
  <c r="AB663" i="5"/>
  <c r="S681" i="5"/>
  <c r="J685" i="5"/>
  <c r="AB726" i="5"/>
  <c r="AB734" i="5"/>
  <c r="AB758" i="5"/>
  <c r="AB770" i="5"/>
  <c r="AB790" i="5"/>
  <c r="S796" i="5"/>
  <c r="F812" i="5"/>
  <c r="S820" i="5"/>
  <c r="S848" i="5"/>
  <c r="AB848" i="5"/>
  <c r="S857" i="5"/>
  <c r="AB865" i="5"/>
  <c r="S874" i="5"/>
  <c r="AB879" i="5"/>
  <c r="H941" i="5"/>
  <c r="AB947" i="5"/>
  <c r="S947" i="5"/>
  <c r="J951" i="5"/>
  <c r="H951" i="5"/>
  <c r="F951" i="5"/>
  <c r="S966" i="5"/>
  <c r="S984" i="5"/>
  <c r="S999" i="5"/>
  <c r="I1007" i="5"/>
  <c r="S1022" i="5"/>
  <c r="AB1023" i="5"/>
  <c r="AB1030" i="5"/>
  <c r="S1030" i="5"/>
  <c r="J1047" i="5"/>
  <c r="H1047" i="5"/>
  <c r="H1050" i="5"/>
  <c r="F1050" i="5"/>
  <c r="S1087" i="5"/>
  <c r="AB1087" i="5"/>
  <c r="AB452" i="5"/>
  <c r="AB637" i="5"/>
  <c r="AB653" i="5"/>
  <c r="AB657" i="5"/>
  <c r="S663" i="5"/>
  <c r="AB709" i="5"/>
  <c r="AB717" i="5"/>
  <c r="H718" i="5"/>
  <c r="F758" i="5"/>
  <c r="R783" i="5"/>
  <c r="H786" i="5"/>
  <c r="AB798" i="5"/>
  <c r="S809" i="5"/>
  <c r="AB824" i="5"/>
  <c r="S843" i="5"/>
  <c r="S851" i="5"/>
  <c r="S866" i="5"/>
  <c r="S871" i="5"/>
  <c r="H910" i="5"/>
  <c r="R917" i="5"/>
  <c r="J938" i="5"/>
  <c r="AB951" i="5"/>
  <c r="J1019" i="5"/>
  <c r="H1019" i="5"/>
  <c r="F1019" i="5"/>
  <c r="AB1027" i="5"/>
  <c r="F1047" i="5"/>
  <c r="F1087" i="5"/>
  <c r="H1087" i="5"/>
  <c r="S1119" i="5"/>
  <c r="AB590" i="5"/>
  <c r="AB618" i="5"/>
  <c r="S625" i="5"/>
  <c r="S637" i="5"/>
  <c r="AB642" i="5"/>
  <c r="S643" i="5"/>
  <c r="F646" i="5"/>
  <c r="S653" i="5"/>
  <c r="AB658" i="5"/>
  <c r="AB665" i="5"/>
  <c r="S689" i="5"/>
  <c r="AB692" i="5"/>
  <c r="H701" i="5"/>
  <c r="AB714" i="5"/>
  <c r="AB722" i="5"/>
  <c r="H723" i="5"/>
  <c r="S727" i="5"/>
  <c r="AB728" i="5"/>
  <c r="S735" i="5"/>
  <c r="AB750" i="5"/>
  <c r="I758" i="5"/>
  <c r="F778" i="5"/>
  <c r="S780" i="5"/>
  <c r="AB834" i="5"/>
  <c r="S834" i="5"/>
  <c r="AB846" i="5"/>
  <c r="F862" i="5"/>
  <c r="S872" i="5"/>
  <c r="R881" i="5"/>
  <c r="F881" i="5"/>
  <c r="AB883" i="5"/>
  <c r="S902" i="5"/>
  <c r="J917" i="5"/>
  <c r="J995" i="5"/>
  <c r="H995" i="5"/>
  <c r="F995" i="5"/>
  <c r="J999" i="5"/>
  <c r="H999" i="5"/>
  <c r="AB1002" i="5"/>
  <c r="S1100" i="5"/>
  <c r="S1169" i="5"/>
  <c r="AB1169" i="5"/>
  <c r="AB606" i="5"/>
  <c r="F630" i="5"/>
  <c r="F668" i="5"/>
  <c r="AB670" i="5"/>
  <c r="S697" i="5"/>
  <c r="H738" i="5"/>
  <c r="I740" i="5"/>
  <c r="J758" i="5"/>
  <c r="R788" i="5"/>
  <c r="I788" i="5"/>
  <c r="I800" i="5"/>
  <c r="AB812" i="5"/>
  <c r="AB829" i="5"/>
  <c r="J848" i="5"/>
  <c r="H848" i="5"/>
  <c r="S887" i="5"/>
  <c r="AB954" i="5"/>
  <c r="AB999" i="5"/>
  <c r="AB1006" i="5"/>
  <c r="S1008" i="5"/>
  <c r="S1043" i="5"/>
  <c r="S1059" i="5"/>
  <c r="AB1059" i="5"/>
  <c r="AB1070" i="5"/>
  <c r="S1070" i="5"/>
  <c r="AB1114" i="5"/>
  <c r="S1114" i="5"/>
  <c r="AB778" i="5"/>
  <c r="AB818" i="5"/>
  <c r="AB837" i="5"/>
  <c r="AB874" i="5"/>
  <c r="AB932" i="5"/>
  <c r="AB956" i="5"/>
  <c r="AB962" i="5"/>
  <c r="AB966" i="5"/>
  <c r="S967" i="5"/>
  <c r="J975" i="5"/>
  <c r="AB978" i="5"/>
  <c r="S986" i="5"/>
  <c r="AB995" i="5"/>
  <c r="H1011" i="5"/>
  <c r="AB1019" i="5"/>
  <c r="H1031" i="5"/>
  <c r="S1048" i="5"/>
  <c r="S1055" i="5"/>
  <c r="S1060" i="5"/>
  <c r="S1066" i="5"/>
  <c r="S1080" i="5"/>
  <c r="S1083" i="5"/>
  <c r="S1088" i="5"/>
  <c r="F1102" i="5"/>
  <c r="F1110" i="5"/>
  <c r="S1123" i="5"/>
  <c r="S1180" i="5"/>
  <c r="S1181" i="5"/>
  <c r="S1189" i="5"/>
  <c r="AB1202" i="5"/>
  <c r="S1202" i="5"/>
  <c r="S1205" i="5"/>
  <c r="AB1205" i="5"/>
  <c r="AB1213" i="5"/>
  <c r="S883" i="5"/>
  <c r="AB920" i="5"/>
  <c r="F973" i="5"/>
  <c r="S975" i="5"/>
  <c r="S991" i="5"/>
  <c r="S1006" i="5"/>
  <c r="J1011" i="5"/>
  <c r="J1031" i="5"/>
  <c r="R1035" i="5"/>
  <c r="S1094" i="5"/>
  <c r="S1102" i="5"/>
  <c r="S1103" i="5"/>
  <c r="S1165" i="5"/>
  <c r="R1166" i="5"/>
  <c r="AB1172" i="5"/>
  <c r="R1178" i="5"/>
  <c r="I1178" i="5"/>
  <c r="R1205" i="5"/>
  <c r="J1205" i="5"/>
  <c r="I1205" i="5"/>
  <c r="AB850" i="5"/>
  <c r="AB1035" i="5"/>
  <c r="AB1055" i="5"/>
  <c r="AB1066" i="5"/>
  <c r="AB1083" i="5"/>
  <c r="J1103" i="5"/>
  <c r="S1124" i="5"/>
  <c r="AB1181" i="5"/>
  <c r="AB1189" i="5"/>
  <c r="S1201" i="5"/>
  <c r="AB1201" i="5"/>
  <c r="R1213" i="5"/>
  <c r="F1213" i="5"/>
  <c r="S1221" i="5"/>
  <c r="AB1487" i="5"/>
  <c r="S1487" i="5"/>
  <c r="S1521" i="5"/>
  <c r="S1828" i="5"/>
  <c r="AB1837" i="5"/>
  <c r="S1837" i="5"/>
  <c r="AB975" i="5"/>
  <c r="AB1051" i="5"/>
  <c r="S1067" i="5"/>
  <c r="R1133" i="5"/>
  <c r="R1165" i="5"/>
  <c r="J1165" i="5"/>
  <c r="AB1174" i="5"/>
  <c r="S1188" i="5"/>
  <c r="F1469" i="5"/>
  <c r="AB753" i="5"/>
  <c r="AB786" i="5"/>
  <c r="AB802" i="5"/>
  <c r="AB826" i="5"/>
  <c r="AB847" i="5"/>
  <c r="AB853" i="5"/>
  <c r="S867" i="5"/>
  <c r="AB886" i="5"/>
  <c r="AB919" i="5"/>
  <c r="S921" i="5"/>
  <c r="AB925" i="5"/>
  <c r="AB937" i="5"/>
  <c r="AB950" i="5"/>
  <c r="S994" i="5"/>
  <c r="AB1011" i="5"/>
  <c r="S1018" i="5"/>
  <c r="AB1031" i="5"/>
  <c r="S1040" i="5"/>
  <c r="S1072" i="5"/>
  <c r="S1116" i="5"/>
  <c r="AB1127" i="5"/>
  <c r="F1143" i="5"/>
  <c r="AB1159" i="5"/>
  <c r="R1161" i="5"/>
  <c r="S1168" i="5"/>
  <c r="R1186" i="5"/>
  <c r="H1186" i="5"/>
  <c r="AB1239" i="5"/>
  <c r="S1239" i="5"/>
  <c r="AB1007" i="5"/>
  <c r="S1016" i="5"/>
  <c r="AB1047" i="5"/>
  <c r="S1056" i="5"/>
  <c r="S1095" i="5"/>
  <c r="S1106" i="5"/>
  <c r="S1130" i="5"/>
  <c r="S1151" i="5"/>
  <c r="I1154" i="5"/>
  <c r="R1169" i="5"/>
  <c r="AB1184" i="5"/>
  <c r="J1249" i="5"/>
  <c r="J1261" i="5"/>
  <c r="F1261" i="5"/>
  <c r="S1264" i="5"/>
  <c r="F1066" i="5"/>
  <c r="S1229" i="5"/>
  <c r="S1443" i="5"/>
  <c r="I1225" i="5"/>
  <c r="S1296" i="5"/>
  <c r="AB1328" i="5"/>
  <c r="S1328" i="5"/>
  <c r="S1354" i="5"/>
  <c r="S1533" i="5"/>
  <c r="S1548" i="5"/>
  <c r="F1628" i="5"/>
  <c r="AB1661" i="5"/>
  <c r="S1724" i="5"/>
  <c r="AB2113" i="5"/>
  <c r="AB1191" i="5"/>
  <c r="S1210" i="5"/>
  <c r="H1237" i="5"/>
  <c r="S1242" i="5"/>
  <c r="AB1343" i="5"/>
  <c r="S1343" i="5"/>
  <c r="S1390" i="5"/>
  <c r="I1422" i="5"/>
  <c r="R1422" i="5"/>
  <c r="H1422" i="5"/>
  <c r="F1422" i="5"/>
  <c r="S1450" i="5"/>
  <c r="R1466" i="5"/>
  <c r="H1466" i="5"/>
  <c r="F1466" i="5"/>
  <c r="S1584" i="5"/>
  <c r="S1225" i="5"/>
  <c r="S1258" i="5"/>
  <c r="R1297" i="5"/>
  <c r="R1379" i="5"/>
  <c r="J1379" i="5"/>
  <c r="AB1394" i="5"/>
  <c r="S1394" i="5"/>
  <c r="S1467" i="5"/>
  <c r="S1234" i="5"/>
  <c r="S1241" i="5"/>
  <c r="S1261" i="5"/>
  <c r="S1270" i="5"/>
  <c r="AB1292" i="5"/>
  <c r="J1301" i="5"/>
  <c r="J1321" i="5"/>
  <c r="I1321" i="5"/>
  <c r="F1321" i="5"/>
  <c r="S1330" i="5"/>
  <c r="J1333" i="5"/>
  <c r="I1333" i="5"/>
  <c r="AB1366" i="5"/>
  <c r="S1366" i="5"/>
  <c r="R1465" i="5"/>
  <c r="I1465" i="5"/>
  <c r="F1465" i="5"/>
  <c r="S1543" i="5"/>
  <c r="AB1543" i="5"/>
  <c r="S1572" i="5"/>
  <c r="AB1063" i="5"/>
  <c r="S1204" i="5"/>
  <c r="AB1234" i="5"/>
  <c r="S1246" i="5"/>
  <c r="S1254" i="5"/>
  <c r="S1268" i="5"/>
  <c r="S1288" i="5"/>
  <c r="S1293" i="5"/>
  <c r="F1301" i="5"/>
  <c r="S1325" i="5"/>
  <c r="F1333" i="5"/>
  <c r="AB1356" i="5"/>
  <c r="S1356" i="5"/>
  <c r="AB1450" i="5"/>
  <c r="S1541" i="5"/>
  <c r="J1546" i="5"/>
  <c r="H1546" i="5"/>
  <c r="F1546" i="5"/>
  <c r="S1676" i="5"/>
  <c r="S1207" i="5"/>
  <c r="S1220" i="5"/>
  <c r="S1271" i="5"/>
  <c r="AB1285" i="5"/>
  <c r="F1356" i="5"/>
  <c r="AB1381" i="5"/>
  <c r="S1384" i="5"/>
  <c r="AB1467" i="5"/>
  <c r="F1729" i="5"/>
  <c r="I1729" i="5"/>
  <c r="AB1297" i="5"/>
  <c r="S1317" i="5"/>
  <c r="AB1329" i="5"/>
  <c r="AB1342" i="5"/>
  <c r="AB1410" i="5"/>
  <c r="AB1426" i="5"/>
  <c r="AB1466" i="5"/>
  <c r="S1580" i="5"/>
  <c r="AB1621" i="5"/>
  <c r="S1727" i="5"/>
  <c r="R1748" i="5"/>
  <c r="J1748" i="5"/>
  <c r="H1748" i="5"/>
  <c r="F1748" i="5"/>
  <c r="S1751" i="5"/>
  <c r="I1774" i="5"/>
  <c r="AB1774" i="5"/>
  <c r="AB1777" i="5"/>
  <c r="AB1803" i="5"/>
  <c r="S1803" i="5"/>
  <c r="S1815" i="5"/>
  <c r="S1831" i="5"/>
  <c r="AB1289" i="5"/>
  <c r="S1302" i="5"/>
  <c r="AB1316" i="5"/>
  <c r="AB1321" i="5"/>
  <c r="S1334" i="5"/>
  <c r="S1382" i="5"/>
  <c r="AB1390" i="5"/>
  <c r="AB1405" i="5"/>
  <c r="AB1507" i="5"/>
  <c r="AB1525" i="5"/>
  <c r="S1525" i="5"/>
  <c r="J1645" i="5"/>
  <c r="S1692" i="5"/>
  <c r="AB1724" i="5"/>
  <c r="F1724" i="5"/>
  <c r="AB1733" i="5"/>
  <c r="S1733" i="5"/>
  <c r="S1862" i="5"/>
  <c r="J1873" i="5"/>
  <c r="J1945" i="5"/>
  <c r="H1945" i="5"/>
  <c r="F1945" i="5"/>
  <c r="AB1451" i="5"/>
  <c r="J1515" i="5"/>
  <c r="AB1597" i="5"/>
  <c r="S1612" i="5"/>
  <c r="S1655" i="5"/>
  <c r="S1687" i="5"/>
  <c r="AB1782" i="5"/>
  <c r="AB1801" i="5"/>
  <c r="AB1813" i="5"/>
  <c r="H1304" i="5"/>
  <c r="S1339" i="5"/>
  <c r="F1371" i="5"/>
  <c r="AB1481" i="5"/>
  <c r="S1481" i="5"/>
  <c r="S1499" i="5"/>
  <c r="S1523" i="5"/>
  <c r="I1525" i="5"/>
  <c r="AB1569" i="5"/>
  <c r="H1625" i="5"/>
  <c r="S1639" i="5"/>
  <c r="S1652" i="5"/>
  <c r="AB1669" i="5"/>
  <c r="AB1713" i="5"/>
  <c r="S1740" i="5"/>
  <c r="AB1770" i="5"/>
  <c r="S1805" i="5"/>
  <c r="AB1805" i="5"/>
  <c r="S1237" i="5"/>
  <c r="J1242" i="5"/>
  <c r="S1260" i="5"/>
  <c r="S1292" i="5"/>
  <c r="S1303" i="5"/>
  <c r="S1322" i="5"/>
  <c r="S1324" i="5"/>
  <c r="S1329" i="5"/>
  <c r="S1335" i="5"/>
  <c r="S1338" i="5"/>
  <c r="S1342" i="5"/>
  <c r="AB1358" i="5"/>
  <c r="S1360" i="5"/>
  <c r="S1396" i="5"/>
  <c r="F1402" i="5"/>
  <c r="H1450" i="5"/>
  <c r="S1463" i="5"/>
  <c r="AB1470" i="5"/>
  <c r="AB1499" i="5"/>
  <c r="AB1589" i="5"/>
  <c r="AB1609" i="5"/>
  <c r="I1609" i="5"/>
  <c r="AB1629" i="5"/>
  <c r="AB1635" i="5"/>
  <c r="S1635" i="5"/>
  <c r="AB1652" i="5"/>
  <c r="F1652" i="5"/>
  <c r="R1664" i="5"/>
  <c r="S1679" i="5"/>
  <c r="S1708" i="5"/>
  <c r="AB1786" i="5"/>
  <c r="S1786" i="5"/>
  <c r="AB1232" i="5"/>
  <c r="S1267" i="5"/>
  <c r="S1286" i="5"/>
  <c r="S1318" i="5"/>
  <c r="S1320" i="5"/>
  <c r="S1331" i="5"/>
  <c r="S1358" i="5"/>
  <c r="S1380" i="5"/>
  <c r="S1425" i="5"/>
  <c r="S1433" i="5"/>
  <c r="S1449" i="5"/>
  <c r="H1451" i="5"/>
  <c r="S1459" i="5"/>
  <c r="S1461" i="5"/>
  <c r="AB1483" i="5"/>
  <c r="AB1509" i="5"/>
  <c r="S1509" i="5"/>
  <c r="F1534" i="5"/>
  <c r="AB1538" i="5"/>
  <c r="AB1586" i="5"/>
  <c r="S1604" i="5"/>
  <c r="S1647" i="5"/>
  <c r="AB1799" i="5"/>
  <c r="S1799" i="5"/>
  <c r="R1916" i="5"/>
  <c r="I1916" i="5"/>
  <c r="S1282" i="5"/>
  <c r="F1309" i="5"/>
  <c r="S1314" i="5"/>
  <c r="AB1361" i="5"/>
  <c r="AB1433" i="5"/>
  <c r="H1455" i="5"/>
  <c r="AB1465" i="5"/>
  <c r="R1486" i="5"/>
  <c r="R1490" i="5"/>
  <c r="S1493" i="5"/>
  <c r="AB1535" i="5"/>
  <c r="S1535" i="5"/>
  <c r="I1625" i="5"/>
  <c r="AB1693" i="5"/>
  <c r="AB1703" i="5"/>
  <c r="S1703" i="5"/>
  <c r="F1705" i="5"/>
  <c r="S1732" i="5"/>
  <c r="AB1738" i="5"/>
  <c r="F1754" i="5"/>
  <c r="AB1754" i="5"/>
  <c r="AB1790" i="5"/>
  <c r="S1790" i="5"/>
  <c r="AB1811" i="5"/>
  <c r="S1811" i="5"/>
  <c r="AB1513" i="5"/>
  <c r="AB1537" i="5"/>
  <c r="AB1671" i="5"/>
  <c r="AB1673" i="5"/>
  <c r="AB1676" i="5"/>
  <c r="F1688" i="5"/>
  <c r="I1709" i="5"/>
  <c r="AB1729" i="5"/>
  <c r="AB1741" i="5"/>
  <c r="J1753" i="5"/>
  <c r="AB1762" i="5"/>
  <c r="AB1766" i="5"/>
  <c r="AB1797" i="5"/>
  <c r="AB1817" i="5"/>
  <c r="AB1829" i="5"/>
  <c r="S1829" i="5"/>
  <c r="S1846" i="5"/>
  <c r="S1926" i="5"/>
  <c r="AB1928" i="5"/>
  <c r="I1933" i="5"/>
  <c r="H1933" i="5"/>
  <c r="F1933" i="5"/>
  <c r="S1946" i="5"/>
  <c r="R1981" i="5"/>
  <c r="F1981" i="5"/>
  <c r="J1981" i="5"/>
  <c r="I1981" i="5"/>
  <c r="H1981" i="5"/>
  <c r="AB1697" i="5"/>
  <c r="S1753" i="5"/>
  <c r="J1961" i="5"/>
  <c r="H1961" i="5"/>
  <c r="F1988" i="5"/>
  <c r="I1988" i="5"/>
  <c r="H1988" i="5"/>
  <c r="J2029" i="5"/>
  <c r="I2029" i="5"/>
  <c r="R2029" i="5"/>
  <c r="F2029" i="5"/>
  <c r="AB1519" i="5"/>
  <c r="AB1651" i="5"/>
  <c r="AB1709" i="5"/>
  <c r="AB1712" i="5"/>
  <c r="AB1717" i="5"/>
  <c r="AB1783" i="5"/>
  <c r="J1838" i="5"/>
  <c r="F1838" i="5"/>
  <c r="AB1847" i="5"/>
  <c r="AB1895" i="5"/>
  <c r="H1928" i="5"/>
  <c r="I1928" i="5"/>
  <c r="F1928" i="5"/>
  <c r="S2052" i="5"/>
  <c r="S1663" i="5"/>
  <c r="S1668" i="5"/>
  <c r="S1827" i="5"/>
  <c r="J1844" i="5"/>
  <c r="I1844" i="5"/>
  <c r="H1844" i="5"/>
  <c r="S1858" i="5"/>
  <c r="S1890" i="5"/>
  <c r="R1892" i="5"/>
  <c r="I1892" i="5"/>
  <c r="I1897" i="5"/>
  <c r="AB1497" i="5"/>
  <c r="S1568" i="5"/>
  <c r="S1600" i="5"/>
  <c r="S1631" i="5"/>
  <c r="S1636" i="5"/>
  <c r="S1651" i="5"/>
  <c r="AB1653" i="5"/>
  <c r="AB1659" i="5"/>
  <c r="AB1699" i="5"/>
  <c r="S1707" i="5"/>
  <c r="S1723" i="5"/>
  <c r="AB1725" i="5"/>
  <c r="S1739" i="5"/>
  <c r="S1757" i="5"/>
  <c r="AB1765" i="5"/>
  <c r="AB1769" i="5"/>
  <c r="AB1781" i="5"/>
  <c r="S1783" i="5"/>
  <c r="AB1794" i="5"/>
  <c r="S1798" i="5"/>
  <c r="S1818" i="5"/>
  <c r="AB1820" i="5"/>
  <c r="F1844" i="5"/>
  <c r="J1897" i="5"/>
  <c r="I1964" i="5"/>
  <c r="H1964" i="5"/>
  <c r="F1964" i="5"/>
  <c r="R1969" i="5"/>
  <c r="J1969" i="5"/>
  <c r="I1969" i="5"/>
  <c r="R2041" i="5"/>
  <c r="J2041" i="5"/>
  <c r="R2057" i="5"/>
  <c r="J2057" i="5"/>
  <c r="F2057" i="5"/>
  <c r="I2057" i="5"/>
  <c r="H2057" i="5"/>
  <c r="AB1526" i="5"/>
  <c r="AB1585" i="5"/>
  <c r="AB1617" i="5"/>
  <c r="AB1667" i="5"/>
  <c r="S1691" i="5"/>
  <c r="J1712" i="5"/>
  <c r="F1717" i="5"/>
  <c r="S1731" i="5"/>
  <c r="S1771" i="5"/>
  <c r="AB1785" i="5"/>
  <c r="S1787" i="5"/>
  <c r="AB1795" i="5"/>
  <c r="S1802" i="5"/>
  <c r="S1810" i="5"/>
  <c r="R1844" i="5"/>
  <c r="S1847" i="5"/>
  <c r="AB1859" i="5"/>
  <c r="S1882" i="5"/>
  <c r="H1885" i="5"/>
  <c r="F1885" i="5"/>
  <c r="S1895" i="5"/>
  <c r="AB1901" i="5"/>
  <c r="S1906" i="5"/>
  <c r="AB1935" i="5"/>
  <c r="S1935" i="5"/>
  <c r="F1969" i="5"/>
  <c r="J1985" i="5"/>
  <c r="F1985" i="5"/>
  <c r="R1997" i="5"/>
  <c r="J1997" i="5"/>
  <c r="R1965" i="5"/>
  <c r="S1978" i="5"/>
  <c r="F2036" i="5"/>
  <c r="I2036" i="5"/>
  <c r="H2036" i="5"/>
  <c r="S1832" i="5"/>
  <c r="AB1843" i="5"/>
  <c r="J1874" i="5"/>
  <c r="AB1885" i="5"/>
  <c r="AB1919" i="5"/>
  <c r="J1937" i="5"/>
  <c r="F1959" i="5"/>
  <c r="AB1964" i="5"/>
  <c r="I1973" i="5"/>
  <c r="AB1983" i="5"/>
  <c r="S1983" i="5"/>
  <c r="AB1994" i="5"/>
  <c r="S1998" i="5"/>
  <c r="F2017" i="5"/>
  <c r="AB2081" i="5"/>
  <c r="S2096" i="5"/>
  <c r="AB2101" i="5"/>
  <c r="I2122" i="5"/>
  <c r="S2242" i="5"/>
  <c r="AB1833" i="5"/>
  <c r="S1851" i="5"/>
  <c r="AB1879" i="5"/>
  <c r="AB1891" i="5"/>
  <c r="R1937" i="5"/>
  <c r="AB1971" i="5"/>
  <c r="AB1991" i="5"/>
  <c r="F2024" i="5"/>
  <c r="F2031" i="5"/>
  <c r="AB2091" i="5"/>
  <c r="AB2096" i="5"/>
  <c r="AB2106" i="5"/>
  <c r="AB2111" i="5"/>
  <c r="S2111" i="5"/>
  <c r="F1973" i="5"/>
  <c r="R2017" i="5"/>
  <c r="I2017" i="5"/>
  <c r="H2017" i="5"/>
  <c r="S2050" i="5"/>
  <c r="F2117" i="5"/>
  <c r="S2164" i="5"/>
  <c r="AB1955" i="5"/>
  <c r="AB1979" i="5"/>
  <c r="R1993" i="5"/>
  <c r="H1993" i="5"/>
  <c r="AB1995" i="5"/>
  <c r="S1995" i="5"/>
  <c r="H2000" i="5"/>
  <c r="F2000" i="5"/>
  <c r="S2002" i="5"/>
  <c r="AB2023" i="5"/>
  <c r="S2023" i="5"/>
  <c r="S2234" i="5"/>
  <c r="AB1842" i="5"/>
  <c r="S1879" i="5"/>
  <c r="AB1887" i="5"/>
  <c r="AB1899" i="5"/>
  <c r="AB1904" i="5"/>
  <c r="S1951" i="5"/>
  <c r="AB1952" i="5"/>
  <c r="S1955" i="5"/>
  <c r="S1966" i="5"/>
  <c r="S1971" i="5"/>
  <c r="F1976" i="5"/>
  <c r="AB2000" i="5"/>
  <c r="S2078" i="5"/>
  <c r="S2092" i="5"/>
  <c r="H2117" i="5"/>
  <c r="S2121" i="5"/>
  <c r="AB2177" i="5"/>
  <c r="AB1877" i="5"/>
  <c r="H1906" i="5"/>
  <c r="S1915" i="5"/>
  <c r="S1934" i="5"/>
  <c r="F1937" i="5"/>
  <c r="H1976" i="5"/>
  <c r="F1993" i="5"/>
  <c r="AB2003" i="5"/>
  <c r="S2003" i="5"/>
  <c r="AB2027" i="5"/>
  <c r="S2027" i="5"/>
  <c r="S2030" i="5"/>
  <c r="S2042" i="5"/>
  <c r="H2048" i="5"/>
  <c r="F2048" i="5"/>
  <c r="AB2078" i="5"/>
  <c r="AB2084" i="5"/>
  <c r="AB2095" i="5"/>
  <c r="R2130" i="5"/>
  <c r="I2130" i="5"/>
  <c r="H2130" i="5"/>
  <c r="AB2151" i="5"/>
  <c r="S2151" i="5"/>
  <c r="AB2165" i="5"/>
  <c r="S2244" i="5"/>
  <c r="H2264" i="5"/>
  <c r="F2264" i="5"/>
  <c r="AB1838" i="5"/>
  <c r="AB1856" i="5"/>
  <c r="AB1883" i="5"/>
  <c r="AB1911" i="5"/>
  <c r="S1947" i="5"/>
  <c r="AB1954" i="5"/>
  <c r="AB1958" i="5"/>
  <c r="S1959" i="5"/>
  <c r="AB1967" i="5"/>
  <c r="AB1975" i="5"/>
  <c r="S1975" i="5"/>
  <c r="I1976" i="5"/>
  <c r="AB1990" i="5"/>
  <c r="S1990" i="5"/>
  <c r="I1993" i="5"/>
  <c r="S1999" i="5"/>
  <c r="H2001" i="5"/>
  <c r="F2001" i="5"/>
  <c r="J2005" i="5"/>
  <c r="J2021" i="5"/>
  <c r="AB2043" i="5"/>
  <c r="I2048" i="5"/>
  <c r="R2087" i="5"/>
  <c r="AB2154" i="5"/>
  <c r="S2169" i="5"/>
  <c r="I2177" i="5"/>
  <c r="H2177" i="5"/>
  <c r="S2238" i="5"/>
  <c r="AB2011" i="5"/>
  <c r="AB2018" i="5"/>
  <c r="AB2039" i="5"/>
  <c r="AB2062" i="5"/>
  <c r="I2065" i="5"/>
  <c r="I2073" i="5"/>
  <c r="AB2110" i="5"/>
  <c r="AB2129" i="5"/>
  <c r="S2160" i="5"/>
  <c r="R2126" i="5"/>
  <c r="J2126" i="5"/>
  <c r="AB2156" i="5"/>
  <c r="S2156" i="5"/>
  <c r="F2229" i="5"/>
  <c r="S2124" i="5"/>
  <c r="F2132" i="5"/>
  <c r="H2137" i="5"/>
  <c r="S2281" i="5"/>
  <c r="H2353" i="5"/>
  <c r="R2353" i="5"/>
  <c r="J2353" i="5"/>
  <c r="I2353" i="5"/>
  <c r="S2011" i="5"/>
  <c r="AB2019" i="5"/>
  <c r="AB2024" i="5"/>
  <c r="AB2087" i="5"/>
  <c r="AB2099" i="5"/>
  <c r="AB2109" i="5"/>
  <c r="S2125" i="5"/>
  <c r="I2137" i="5"/>
  <c r="S2165" i="5"/>
  <c r="J2294" i="5"/>
  <c r="I2294" i="5"/>
  <c r="H2294" i="5"/>
  <c r="F2294" i="5"/>
  <c r="S2346" i="5"/>
  <c r="AB2035" i="5"/>
  <c r="AB2055" i="5"/>
  <c r="AB2070" i="5"/>
  <c r="AB2117" i="5"/>
  <c r="I2125" i="5"/>
  <c r="S2153" i="5"/>
  <c r="AB2153" i="5"/>
  <c r="R2162" i="5"/>
  <c r="I2162" i="5"/>
  <c r="H2162" i="5"/>
  <c r="AB2204" i="5"/>
  <c r="S2228" i="5"/>
  <c r="S2272" i="5"/>
  <c r="AB2279" i="5"/>
  <c r="S2279" i="5"/>
  <c r="J2305" i="5"/>
  <c r="H2305" i="5"/>
  <c r="F2305" i="5"/>
  <c r="H2221" i="5"/>
  <c r="H2257" i="5"/>
  <c r="J2297" i="5"/>
  <c r="F2297" i="5"/>
  <c r="AB2305" i="5"/>
  <c r="AB2309" i="5"/>
  <c r="AB2314" i="5"/>
  <c r="H2393" i="5"/>
  <c r="AB2477" i="5"/>
  <c r="S2491" i="5"/>
  <c r="AB2130" i="5"/>
  <c r="AB2187" i="5"/>
  <c r="S2202" i="5"/>
  <c r="S2210" i="5"/>
  <c r="R2221" i="5"/>
  <c r="AB2264" i="5"/>
  <c r="AB2294" i="5"/>
  <c r="S2307" i="5"/>
  <c r="AB2338" i="5"/>
  <c r="R2477" i="5"/>
  <c r="F2477" i="5"/>
  <c r="J2477" i="5"/>
  <c r="I2477" i="5"/>
  <c r="H2477" i="5"/>
  <c r="AB2218" i="5"/>
  <c r="R2351" i="5"/>
  <c r="J2351" i="5"/>
  <c r="I2351" i="5"/>
  <c r="F2351" i="5"/>
  <c r="H2355" i="5"/>
  <c r="F2355" i="5"/>
  <c r="R2355" i="5"/>
  <c r="AB2137" i="5"/>
  <c r="I2150" i="5"/>
  <c r="S2180" i="5"/>
  <c r="S2183" i="5"/>
  <c r="S2187" i="5"/>
  <c r="AB2221" i="5"/>
  <c r="AB2261" i="5"/>
  <c r="AB2302" i="5"/>
  <c r="AB2307" i="5"/>
  <c r="H2351" i="5"/>
  <c r="J2150" i="5"/>
  <c r="AB2185" i="5"/>
  <c r="AB2213" i="5"/>
  <c r="AB2253" i="5"/>
  <c r="S2270" i="5"/>
  <c r="AB2277" i="5"/>
  <c r="AB2293" i="5"/>
  <c r="S2296" i="5"/>
  <c r="S2315" i="5"/>
  <c r="H2329" i="5"/>
  <c r="AB2345" i="5"/>
  <c r="J2359" i="5"/>
  <c r="H2359" i="5"/>
  <c r="H2429" i="5"/>
  <c r="H2441" i="5"/>
  <c r="F2441" i="5"/>
  <c r="R2441" i="5"/>
  <c r="J2441" i="5"/>
  <c r="F2451" i="5"/>
  <c r="R2461" i="5"/>
  <c r="I2461" i="5"/>
  <c r="F2461" i="5"/>
  <c r="S2128" i="5"/>
  <c r="AB2192" i="5"/>
  <c r="AB2205" i="5"/>
  <c r="F2221" i="5"/>
  <c r="AB2240" i="5"/>
  <c r="F2261" i="5"/>
  <c r="AB2274" i="5"/>
  <c r="S2280" i="5"/>
  <c r="S2283" i="5"/>
  <c r="AB2288" i="5"/>
  <c r="S2294" i="5"/>
  <c r="S2300" i="5"/>
  <c r="AB2306" i="5"/>
  <c r="S2309" i="5"/>
  <c r="S2313" i="5"/>
  <c r="S2338" i="5"/>
  <c r="J2367" i="5"/>
  <c r="J2375" i="5"/>
  <c r="R2375" i="5"/>
  <c r="H2375" i="5"/>
  <c r="AB2410" i="5"/>
  <c r="F2429" i="5"/>
  <c r="H2461" i="5"/>
  <c r="AB2161" i="5"/>
  <c r="AB2180" i="5"/>
  <c r="AB2181" i="5"/>
  <c r="AB2245" i="5"/>
  <c r="F2282" i="5"/>
  <c r="AB2313" i="5"/>
  <c r="S2345" i="5"/>
  <c r="I2375" i="5"/>
  <c r="S2381" i="5"/>
  <c r="S2424" i="5"/>
  <c r="AB2442" i="5"/>
  <c r="S2442" i="5"/>
  <c r="AB2461" i="5"/>
  <c r="AB2492" i="5"/>
  <c r="R2494" i="5"/>
  <c r="I2372" i="5"/>
  <c r="I2382" i="5"/>
  <c r="R2330" i="5"/>
  <c r="AB2342" i="5"/>
  <c r="S2349" i="5"/>
  <c r="AB2360" i="5"/>
  <c r="J2365" i="5"/>
  <c r="J2372" i="5"/>
  <c r="J2382" i="5"/>
  <c r="J2390" i="5"/>
  <c r="S2400" i="5"/>
  <c r="AB2445" i="5"/>
  <c r="J2450" i="5"/>
  <c r="AB2454" i="5"/>
  <c r="J2466" i="5"/>
  <c r="AB2483" i="5"/>
  <c r="AB2330" i="5"/>
  <c r="F2338" i="5"/>
  <c r="AB2339" i="5"/>
  <c r="F2342" i="5"/>
  <c r="I2350" i="5"/>
  <c r="AB2357" i="5"/>
  <c r="R2372" i="5"/>
  <c r="AB2430" i="5"/>
  <c r="S2439" i="5"/>
  <c r="AB2446" i="5"/>
  <c r="AB2300" i="5"/>
  <c r="S2339" i="5"/>
  <c r="H2342" i="5"/>
  <c r="AB2398" i="5"/>
  <c r="AB2403" i="5"/>
  <c r="J2458" i="5"/>
  <c r="AB2462" i="5"/>
  <c r="AB2471" i="5"/>
  <c r="AB2473" i="5"/>
  <c r="S2474" i="5"/>
  <c r="H2503" i="5"/>
  <c r="S2472" i="5"/>
  <c r="J2342" i="5"/>
  <c r="AB2354" i="5"/>
  <c r="AB2387" i="5"/>
  <c r="AB2396" i="5"/>
  <c r="S2403" i="5"/>
  <c r="AB2425" i="5"/>
  <c r="S2456" i="5"/>
  <c r="AB2457" i="5"/>
  <c r="S2458" i="5"/>
  <c r="S2471" i="5"/>
  <c r="AB2504" i="5"/>
  <c r="F19" i="6"/>
  <c r="H254" i="5"/>
  <c r="F254" i="5"/>
  <c r="R254" i="5"/>
  <c r="J254" i="5"/>
  <c r="I254" i="5"/>
  <c r="H286" i="5"/>
  <c r="F286" i="5"/>
  <c r="R286" i="5"/>
  <c r="J286" i="5"/>
  <c r="I286" i="5"/>
  <c r="AB320" i="5"/>
  <c r="H270" i="5"/>
  <c r="F270" i="5"/>
  <c r="R270" i="5"/>
  <c r="R311" i="5"/>
  <c r="H311" i="5"/>
  <c r="I311" i="5"/>
  <c r="F311" i="5"/>
  <c r="J311" i="5"/>
  <c r="H238" i="5"/>
  <c r="F238" i="5"/>
  <c r="R238" i="5"/>
  <c r="AB260" i="5"/>
  <c r="H242" i="5"/>
  <c r="F242" i="5"/>
  <c r="I242" i="5"/>
  <c r="H274" i="5"/>
  <c r="F274" i="5"/>
  <c r="R274" i="5"/>
  <c r="I274" i="5"/>
  <c r="J371" i="5"/>
  <c r="R383" i="5"/>
  <c r="J383" i="5"/>
  <c r="H383" i="5"/>
  <c r="AB248" i="5"/>
  <c r="AB296" i="5"/>
  <c r="R319" i="5"/>
  <c r="H319" i="5"/>
  <c r="F319" i="5"/>
  <c r="J319" i="5"/>
  <c r="R351" i="5"/>
  <c r="J351" i="5"/>
  <c r="H351" i="5"/>
  <c r="I351" i="5"/>
  <c r="F351" i="5"/>
  <c r="AB358" i="5"/>
  <c r="H278" i="5"/>
  <c r="F278" i="5"/>
  <c r="R278" i="5"/>
  <c r="J278" i="5"/>
  <c r="I278" i="5"/>
  <c r="AB284" i="5"/>
  <c r="R331" i="5"/>
  <c r="H331" i="5"/>
  <c r="I331" i="5"/>
  <c r="F331" i="5"/>
  <c r="AB402" i="5"/>
  <c r="H250" i="5"/>
  <c r="F250" i="5"/>
  <c r="R250" i="5"/>
  <c r="J250" i="5"/>
  <c r="I250" i="5"/>
  <c r="H298" i="5"/>
  <c r="F298" i="5"/>
  <c r="R298" i="5"/>
  <c r="R327" i="5"/>
  <c r="H327" i="5"/>
  <c r="I327" i="5"/>
  <c r="F327" i="5"/>
  <c r="J327" i="5"/>
  <c r="H470" i="5"/>
  <c r="I494" i="5"/>
  <c r="H494" i="5"/>
  <c r="R494" i="5"/>
  <c r="J494" i="5"/>
  <c r="F494" i="5"/>
  <c r="R230" i="5"/>
  <c r="AB236" i="5"/>
  <c r="AB272" i="5"/>
  <c r="R315" i="5"/>
  <c r="J315" i="5"/>
  <c r="I315" i="5"/>
  <c r="F315" i="5"/>
  <c r="R335" i="5"/>
  <c r="H335" i="5"/>
  <c r="J335" i="5"/>
  <c r="I335" i="5"/>
  <c r="F335" i="5"/>
  <c r="I310" i="5"/>
  <c r="F310" i="5"/>
  <c r="I318" i="5"/>
  <c r="F318" i="5"/>
  <c r="J344" i="5"/>
  <c r="AB350" i="5"/>
  <c r="I368" i="5"/>
  <c r="AB373" i="5"/>
  <c r="H380" i="5"/>
  <c r="AB385" i="5"/>
  <c r="R471" i="5"/>
  <c r="J471" i="5"/>
  <c r="I471" i="5"/>
  <c r="H471" i="5"/>
  <c r="F471" i="5"/>
  <c r="R499" i="5"/>
  <c r="J499" i="5"/>
  <c r="I499" i="5"/>
  <c r="H499" i="5"/>
  <c r="F499" i="5"/>
  <c r="R531" i="5"/>
  <c r="J531" i="5"/>
  <c r="I531" i="5"/>
  <c r="H531" i="5"/>
  <c r="F531" i="5"/>
  <c r="AB229" i="5"/>
  <c r="AB237" i="5"/>
  <c r="H241" i="5"/>
  <c r="AB241" i="5"/>
  <c r="H245" i="5"/>
  <c r="H253" i="5"/>
  <c r="H257" i="5"/>
  <c r="AB257" i="5"/>
  <c r="AB277" i="5"/>
  <c r="H289" i="5"/>
  <c r="AB289" i="5"/>
  <c r="H301" i="5"/>
  <c r="AB301" i="5"/>
  <c r="R302" i="5"/>
  <c r="AB310" i="5"/>
  <c r="I317" i="5"/>
  <c r="AB326" i="5"/>
  <c r="AB332" i="5"/>
  <c r="I337" i="5"/>
  <c r="AB343" i="5"/>
  <c r="J356" i="5"/>
  <c r="AB362" i="5"/>
  <c r="AB375" i="5"/>
  <c r="AB389" i="5"/>
  <c r="R459" i="5"/>
  <c r="F459" i="5"/>
  <c r="J459" i="5"/>
  <c r="I459" i="5"/>
  <c r="H459" i="5"/>
  <c r="I241" i="5"/>
  <c r="I245" i="5"/>
  <c r="I253" i="5"/>
  <c r="I257" i="5"/>
  <c r="I269" i="5"/>
  <c r="I289" i="5"/>
  <c r="I301" i="5"/>
  <c r="AB305" i="5"/>
  <c r="AB313" i="5"/>
  <c r="AB329" i="5"/>
  <c r="AB342" i="5"/>
  <c r="J368" i="5"/>
  <c r="AB374" i="5"/>
  <c r="AB386" i="5"/>
  <c r="F387" i="5"/>
  <c r="AB393" i="5"/>
  <c r="R399" i="5"/>
  <c r="J399" i="5"/>
  <c r="H399" i="5"/>
  <c r="I464" i="5"/>
  <c r="H464" i="5"/>
  <c r="F464" i="5"/>
  <c r="R464" i="5"/>
  <c r="J464" i="5"/>
  <c r="I478" i="5"/>
  <c r="H478" i="5"/>
  <c r="R478" i="5"/>
  <c r="J478" i="5"/>
  <c r="F478" i="5"/>
  <c r="J241" i="5"/>
  <c r="J245" i="5"/>
  <c r="J253" i="5"/>
  <c r="J257" i="5"/>
  <c r="J289" i="5"/>
  <c r="J301" i="5"/>
  <c r="H310" i="5"/>
  <c r="H318" i="5"/>
  <c r="H326" i="5"/>
  <c r="AB333" i="5"/>
  <c r="F343" i="5"/>
  <c r="R347" i="5"/>
  <c r="J347" i="5"/>
  <c r="H347" i="5"/>
  <c r="AB354" i="5"/>
  <c r="AB367" i="5"/>
  <c r="AB377" i="5"/>
  <c r="J380" i="5"/>
  <c r="AB390" i="5"/>
  <c r="AB397" i="5"/>
  <c r="H483" i="5"/>
  <c r="I542" i="5"/>
  <c r="H542" i="5"/>
  <c r="R542" i="5"/>
  <c r="J542" i="5"/>
  <c r="J310" i="5"/>
  <c r="I314" i="5"/>
  <c r="J318" i="5"/>
  <c r="I322" i="5"/>
  <c r="F322" i="5"/>
  <c r="J326" i="5"/>
  <c r="AB338" i="5"/>
  <c r="F344" i="5"/>
  <c r="AB394" i="5"/>
  <c r="AB401" i="5"/>
  <c r="R310" i="5"/>
  <c r="I313" i="5"/>
  <c r="R318" i="5"/>
  <c r="I329" i="5"/>
  <c r="AB334" i="5"/>
  <c r="AB339" i="5"/>
  <c r="H344" i="5"/>
  <c r="AB346" i="5"/>
  <c r="F356" i="5"/>
  <c r="AB359" i="5"/>
  <c r="AB378" i="5"/>
  <c r="F399" i="5"/>
  <c r="AB409" i="5"/>
  <c r="R344" i="5"/>
  <c r="AB351" i="5"/>
  <c r="J363" i="5"/>
  <c r="H363" i="5"/>
  <c r="AB370" i="5"/>
  <c r="R387" i="5"/>
  <c r="J387" i="5"/>
  <c r="H387" i="5"/>
  <c r="AB406" i="5"/>
  <c r="I526" i="5"/>
  <c r="H526" i="5"/>
  <c r="R526" i="5"/>
  <c r="J526" i="5"/>
  <c r="F526" i="5"/>
  <c r="J392" i="5"/>
  <c r="J404" i="5"/>
  <c r="J440" i="5"/>
  <c r="H451" i="5"/>
  <c r="J452" i="5"/>
  <c r="H455" i="5"/>
  <c r="H461" i="5"/>
  <c r="AB466" i="5"/>
  <c r="F476" i="5"/>
  <c r="AB572" i="5"/>
  <c r="AB596" i="5"/>
  <c r="H706" i="5"/>
  <c r="R706" i="5"/>
  <c r="J706" i="5"/>
  <c r="I706" i="5"/>
  <c r="F706" i="5"/>
  <c r="AB478" i="5"/>
  <c r="AB494" i="5"/>
  <c r="AB499" i="5"/>
  <c r="F514" i="5"/>
  <c r="AB515" i="5"/>
  <c r="AB526" i="5"/>
  <c r="F530" i="5"/>
  <c r="AB542" i="5"/>
  <c r="J550" i="5"/>
  <c r="I550" i="5"/>
  <c r="H550" i="5"/>
  <c r="F555" i="5"/>
  <c r="AB558" i="5"/>
  <c r="R559" i="5"/>
  <c r="J559" i="5"/>
  <c r="J566" i="5"/>
  <c r="H566" i="5"/>
  <c r="J451" i="5"/>
  <c r="J455" i="5"/>
  <c r="J461" i="5"/>
  <c r="R479" i="5"/>
  <c r="J479" i="5"/>
  <c r="H487" i="5"/>
  <c r="F488" i="5"/>
  <c r="R495" i="5"/>
  <c r="H503" i="5"/>
  <c r="R511" i="5"/>
  <c r="R527" i="5"/>
  <c r="J527" i="5"/>
  <c r="F536" i="5"/>
  <c r="H555" i="5"/>
  <c r="R443" i="5"/>
  <c r="R455" i="5"/>
  <c r="AB479" i="5"/>
  <c r="J482" i="5"/>
  <c r="AB490" i="5"/>
  <c r="AB495" i="5"/>
  <c r="AB500" i="5"/>
  <c r="AB506" i="5"/>
  <c r="AB511" i="5"/>
  <c r="J514" i="5"/>
  <c r="AB522" i="5"/>
  <c r="AB527" i="5"/>
  <c r="J530" i="5"/>
  <c r="AB538" i="5"/>
  <c r="J546" i="5"/>
  <c r="AB548" i="5"/>
  <c r="AB550" i="5"/>
  <c r="AB557" i="5"/>
  <c r="F570" i="5"/>
  <c r="AB578" i="5"/>
  <c r="I682" i="5"/>
  <c r="F682" i="5"/>
  <c r="R491" i="5"/>
  <c r="J491" i="5"/>
  <c r="R507" i="5"/>
  <c r="H536" i="5"/>
  <c r="R539" i="5"/>
  <c r="J539" i="5"/>
  <c r="F559" i="5"/>
  <c r="AB566" i="5"/>
  <c r="F590" i="5"/>
  <c r="H686" i="5"/>
  <c r="I686" i="5"/>
  <c r="AB464" i="5"/>
  <c r="AB475" i="5"/>
  <c r="I476" i="5"/>
  <c r="F479" i="5"/>
  <c r="AB486" i="5"/>
  <c r="AB491" i="5"/>
  <c r="AB507" i="5"/>
  <c r="F511" i="5"/>
  <c r="AB512" i="5"/>
  <c r="AB518" i="5"/>
  <c r="AB523" i="5"/>
  <c r="AB539" i="5"/>
  <c r="AB549" i="5"/>
  <c r="F550" i="5"/>
  <c r="H559" i="5"/>
  <c r="J582" i="5"/>
  <c r="I582" i="5"/>
  <c r="H582" i="5"/>
  <c r="AB589" i="5"/>
  <c r="H690" i="5"/>
  <c r="R690" i="5"/>
  <c r="I690" i="5"/>
  <c r="I482" i="5"/>
  <c r="H482" i="5"/>
  <c r="R487" i="5"/>
  <c r="J487" i="5"/>
  <c r="H500" i="5"/>
  <c r="R503" i="5"/>
  <c r="J503" i="5"/>
  <c r="I514" i="5"/>
  <c r="H514" i="5"/>
  <c r="R535" i="5"/>
  <c r="I546" i="5"/>
  <c r="H546" i="5"/>
  <c r="AB554" i="5"/>
  <c r="R555" i="5"/>
  <c r="J555" i="5"/>
  <c r="S564" i="5"/>
  <c r="J570" i="5"/>
  <c r="I570" i="5"/>
  <c r="AB574" i="5"/>
  <c r="AB577" i="5"/>
  <c r="J590" i="5"/>
  <c r="I590" i="5"/>
  <c r="H590" i="5"/>
  <c r="F698" i="5"/>
  <c r="AB476" i="5"/>
  <c r="AB482" i="5"/>
  <c r="AB487" i="5"/>
  <c r="I488" i="5"/>
  <c r="AB498" i="5"/>
  <c r="J500" i="5"/>
  <c r="AB503" i="5"/>
  <c r="AB514" i="5"/>
  <c r="AB524" i="5"/>
  <c r="AB530" i="5"/>
  <c r="AB535" i="5"/>
  <c r="I536" i="5"/>
  <c r="AB546" i="5"/>
  <c r="J558" i="5"/>
  <c r="AB565" i="5"/>
  <c r="AB584" i="5"/>
  <c r="AB593" i="5"/>
  <c r="R594" i="5"/>
  <c r="J594" i="5"/>
  <c r="I594" i="5"/>
  <c r="H594" i="5"/>
  <c r="H572" i="5"/>
  <c r="H584" i="5"/>
  <c r="S614" i="5"/>
  <c r="S618" i="5"/>
  <c r="H620" i="5"/>
  <c r="AB620" i="5"/>
  <c r="S622" i="5"/>
  <c r="S626" i="5"/>
  <c r="S630" i="5"/>
  <c r="S634" i="5"/>
  <c r="S638" i="5"/>
  <c r="AB644" i="5"/>
  <c r="S646" i="5"/>
  <c r="S654" i="5"/>
  <c r="H656" i="5"/>
  <c r="AB656" i="5"/>
  <c r="S658" i="5"/>
  <c r="S666" i="5"/>
  <c r="H668" i="5"/>
  <c r="AB668" i="5"/>
  <c r="S670" i="5"/>
  <c r="S674" i="5"/>
  <c r="F685" i="5"/>
  <c r="I685" i="5"/>
  <c r="H689" i="5"/>
  <c r="AB691" i="5"/>
  <c r="I701" i="5"/>
  <c r="I704" i="5"/>
  <c r="J707" i="5"/>
  <c r="I707" i="5"/>
  <c r="F707" i="5"/>
  <c r="AB711" i="5"/>
  <c r="S715" i="5"/>
  <c r="H719" i="5"/>
  <c r="J723" i="5"/>
  <c r="I723" i="5"/>
  <c r="F723" i="5"/>
  <c r="H726" i="5"/>
  <c r="R726" i="5"/>
  <c r="AB727" i="5"/>
  <c r="S731" i="5"/>
  <c r="H735" i="5"/>
  <c r="J739" i="5"/>
  <c r="I739" i="5"/>
  <c r="S747" i="5"/>
  <c r="S757" i="5"/>
  <c r="AB759" i="5"/>
  <c r="J771" i="5"/>
  <c r="I771" i="5"/>
  <c r="H771" i="5"/>
  <c r="F771" i="5"/>
  <c r="H781" i="5"/>
  <c r="F781" i="5"/>
  <c r="J781" i="5"/>
  <c r="I781" i="5"/>
  <c r="J787" i="5"/>
  <c r="I787" i="5"/>
  <c r="H787" i="5"/>
  <c r="J815" i="5"/>
  <c r="F815" i="5"/>
  <c r="R815" i="5"/>
  <c r="I815" i="5"/>
  <c r="H815" i="5"/>
  <c r="I850" i="5"/>
  <c r="H850" i="5"/>
  <c r="R850" i="5"/>
  <c r="J850" i="5"/>
  <c r="F850" i="5"/>
  <c r="I548" i="5"/>
  <c r="I572" i="5"/>
  <c r="I584" i="5"/>
  <c r="I620" i="5"/>
  <c r="I656" i="5"/>
  <c r="AB681" i="5"/>
  <c r="S683" i="5"/>
  <c r="AB686" i="5"/>
  <c r="J689" i="5"/>
  <c r="S693" i="5"/>
  <c r="AB697" i="5"/>
  <c r="S699" i="5"/>
  <c r="J704" i="5"/>
  <c r="F709" i="5"/>
  <c r="J709" i="5"/>
  <c r="I709" i="5"/>
  <c r="AB713" i="5"/>
  <c r="H721" i="5"/>
  <c r="F725" i="5"/>
  <c r="J725" i="5"/>
  <c r="H737" i="5"/>
  <c r="S749" i="5"/>
  <c r="J759" i="5"/>
  <c r="I759" i="5"/>
  <c r="H759" i="5"/>
  <c r="F759" i="5"/>
  <c r="AB769" i="5"/>
  <c r="S769" i="5"/>
  <c r="S775" i="5"/>
  <c r="AB775" i="5"/>
  <c r="AB785" i="5"/>
  <c r="S785" i="5"/>
  <c r="S791" i="5"/>
  <c r="AB791" i="5"/>
  <c r="R803" i="5"/>
  <c r="J803" i="5"/>
  <c r="I803" i="5"/>
  <c r="H803" i="5"/>
  <c r="F803" i="5"/>
  <c r="I827" i="5"/>
  <c r="R827" i="5"/>
  <c r="H827" i="5"/>
  <c r="J656" i="5"/>
  <c r="S661" i="5"/>
  <c r="S665" i="5"/>
  <c r="J668" i="5"/>
  <c r="S669" i="5"/>
  <c r="S673" i="5"/>
  <c r="S677" i="5"/>
  <c r="J683" i="5"/>
  <c r="I683" i="5"/>
  <c r="F697" i="5"/>
  <c r="I697" i="5"/>
  <c r="J699" i="5"/>
  <c r="AB703" i="5"/>
  <c r="J711" i="5"/>
  <c r="I711" i="5"/>
  <c r="F711" i="5"/>
  <c r="H714" i="5"/>
  <c r="R714" i="5"/>
  <c r="AB715" i="5"/>
  <c r="R716" i="5"/>
  <c r="H716" i="5"/>
  <c r="F727" i="5"/>
  <c r="AB731" i="5"/>
  <c r="J743" i="5"/>
  <c r="I743" i="5"/>
  <c r="F743" i="5"/>
  <c r="AB747" i="5"/>
  <c r="F769" i="5"/>
  <c r="H785" i="5"/>
  <c r="F785" i="5"/>
  <c r="J785" i="5"/>
  <c r="I785" i="5"/>
  <c r="J791" i="5"/>
  <c r="I791" i="5"/>
  <c r="H791" i="5"/>
  <c r="F791" i="5"/>
  <c r="AB682" i="5"/>
  <c r="F713" i="5"/>
  <c r="J713" i="5"/>
  <c r="I713" i="5"/>
  <c r="F745" i="5"/>
  <c r="S753" i="5"/>
  <c r="AB755" i="5"/>
  <c r="S763" i="5"/>
  <c r="AB763" i="5"/>
  <c r="AB773" i="5"/>
  <c r="S773" i="5"/>
  <c r="S779" i="5"/>
  <c r="AB779" i="5"/>
  <c r="R795" i="5"/>
  <c r="J795" i="5"/>
  <c r="I795" i="5"/>
  <c r="H795" i="5"/>
  <c r="F795" i="5"/>
  <c r="H598" i="5"/>
  <c r="S604" i="5"/>
  <c r="H606" i="5"/>
  <c r="H610" i="5"/>
  <c r="S612" i="5"/>
  <c r="S616" i="5"/>
  <c r="S620" i="5"/>
  <c r="H622" i="5"/>
  <c r="S624" i="5"/>
  <c r="H626" i="5"/>
  <c r="S628" i="5"/>
  <c r="H630" i="5"/>
  <c r="H638" i="5"/>
  <c r="S640" i="5"/>
  <c r="H642" i="5"/>
  <c r="S644" i="5"/>
  <c r="H646" i="5"/>
  <c r="S648" i="5"/>
  <c r="S652" i="5"/>
  <c r="S656" i="5"/>
  <c r="H658" i="5"/>
  <c r="S660" i="5"/>
  <c r="S664" i="5"/>
  <c r="S668" i="5"/>
  <c r="S672" i="5"/>
  <c r="S676" i="5"/>
  <c r="AB683" i="5"/>
  <c r="F692" i="5"/>
  <c r="H694" i="5"/>
  <c r="R694" i="5"/>
  <c r="H697" i="5"/>
  <c r="AB699" i="5"/>
  <c r="S707" i="5"/>
  <c r="AB719" i="5"/>
  <c r="S723" i="5"/>
  <c r="R725" i="5"/>
  <c r="H727" i="5"/>
  <c r="J731" i="5"/>
  <c r="I731" i="5"/>
  <c r="F731" i="5"/>
  <c r="AB735" i="5"/>
  <c r="S739" i="5"/>
  <c r="H743" i="5"/>
  <c r="J747" i="5"/>
  <c r="I747" i="5"/>
  <c r="F747" i="5"/>
  <c r="J755" i="5"/>
  <c r="I755" i="5"/>
  <c r="H755" i="5"/>
  <c r="F755" i="5"/>
  <c r="R769" i="5"/>
  <c r="H773" i="5"/>
  <c r="F773" i="5"/>
  <c r="J773" i="5"/>
  <c r="I773" i="5"/>
  <c r="J779" i="5"/>
  <c r="I779" i="5"/>
  <c r="H779" i="5"/>
  <c r="R785" i="5"/>
  <c r="R791" i="5"/>
  <c r="S801" i="5"/>
  <c r="H805" i="5"/>
  <c r="F805" i="5"/>
  <c r="R805" i="5"/>
  <c r="J805" i="5"/>
  <c r="I598" i="5"/>
  <c r="I606" i="5"/>
  <c r="I614" i="5"/>
  <c r="I618" i="5"/>
  <c r="I622" i="5"/>
  <c r="I626" i="5"/>
  <c r="I630" i="5"/>
  <c r="I638" i="5"/>
  <c r="I642" i="5"/>
  <c r="I646" i="5"/>
  <c r="S685" i="5"/>
  <c r="AB689" i="5"/>
  <c r="S691" i="5"/>
  <c r="H692" i="5"/>
  <c r="AB694" i="5"/>
  <c r="J697" i="5"/>
  <c r="F699" i="5"/>
  <c r="S701" i="5"/>
  <c r="S709" i="5"/>
  <c r="H713" i="5"/>
  <c r="F714" i="5"/>
  <c r="AB721" i="5"/>
  <c r="S725" i="5"/>
  <c r="J726" i="5"/>
  <c r="R727" i="5"/>
  <c r="F730" i="5"/>
  <c r="F733" i="5"/>
  <c r="J733" i="5"/>
  <c r="I733" i="5"/>
  <c r="AB737" i="5"/>
  <c r="S741" i="5"/>
  <c r="J742" i="5"/>
  <c r="R743" i="5"/>
  <c r="H745" i="5"/>
  <c r="AB761" i="5"/>
  <c r="S761" i="5"/>
  <c r="S767" i="5"/>
  <c r="AB767" i="5"/>
  <c r="S777" i="5"/>
  <c r="S783" i="5"/>
  <c r="AB783" i="5"/>
  <c r="AB793" i="5"/>
  <c r="S793" i="5"/>
  <c r="AB797" i="5"/>
  <c r="S797" i="5"/>
  <c r="J598" i="5"/>
  <c r="J610" i="5"/>
  <c r="J618" i="5"/>
  <c r="J622" i="5"/>
  <c r="J626" i="5"/>
  <c r="J630" i="5"/>
  <c r="F689" i="5"/>
  <c r="I689" i="5"/>
  <c r="F704" i="5"/>
  <c r="AB707" i="5"/>
  <c r="R713" i="5"/>
  <c r="J719" i="5"/>
  <c r="F719" i="5"/>
  <c r="H722" i="5"/>
  <c r="R722" i="5"/>
  <c r="AB723" i="5"/>
  <c r="J735" i="5"/>
  <c r="I735" i="5"/>
  <c r="AB739" i="5"/>
  <c r="H740" i="5"/>
  <c r="J751" i="5"/>
  <c r="I751" i="5"/>
  <c r="H751" i="5"/>
  <c r="F751" i="5"/>
  <c r="H761" i="5"/>
  <c r="F761" i="5"/>
  <c r="J761" i="5"/>
  <c r="I761" i="5"/>
  <c r="F797" i="5"/>
  <c r="J797" i="5"/>
  <c r="I797" i="5"/>
  <c r="R806" i="5"/>
  <c r="I806" i="5"/>
  <c r="H842" i="5"/>
  <c r="R842" i="5"/>
  <c r="J842" i="5"/>
  <c r="F842" i="5"/>
  <c r="AB685" i="5"/>
  <c r="AB701" i="5"/>
  <c r="AB706" i="5"/>
  <c r="F721" i="5"/>
  <c r="J721" i="5"/>
  <c r="I721" i="5"/>
  <c r="F737" i="5"/>
  <c r="J737" i="5"/>
  <c r="I737" i="5"/>
  <c r="S755" i="5"/>
  <c r="AB765" i="5"/>
  <c r="S765" i="5"/>
  <c r="S771" i="5"/>
  <c r="AB771" i="5"/>
  <c r="AB781" i="5"/>
  <c r="S781" i="5"/>
  <c r="S787" i="5"/>
  <c r="AB787" i="5"/>
  <c r="R822" i="5"/>
  <c r="R758" i="5"/>
  <c r="R778" i="5"/>
  <c r="R782" i="5"/>
  <c r="R786" i="5"/>
  <c r="R790" i="5"/>
  <c r="R802" i="5"/>
  <c r="S806" i="5"/>
  <c r="H807" i="5"/>
  <c r="S811" i="5"/>
  <c r="H821" i="5"/>
  <c r="AB830" i="5"/>
  <c r="AB861" i="5"/>
  <c r="F873" i="5"/>
  <c r="AB1093" i="5"/>
  <c r="S1093" i="5"/>
  <c r="AB776" i="5"/>
  <c r="H788" i="5"/>
  <c r="AB788" i="5"/>
  <c r="H800" i="5"/>
  <c r="AB800" i="5"/>
  <c r="I807" i="5"/>
  <c r="F810" i="5"/>
  <c r="AB817" i="5"/>
  <c r="S819" i="5"/>
  <c r="R835" i="5"/>
  <c r="J835" i="5"/>
  <c r="I835" i="5"/>
  <c r="J851" i="5"/>
  <c r="S865" i="5"/>
  <c r="S893" i="5"/>
  <c r="I899" i="5"/>
  <c r="H899" i="5"/>
  <c r="S929" i="5"/>
  <c r="AB953" i="5"/>
  <c r="S953" i="5"/>
  <c r="R994" i="5"/>
  <c r="J994" i="5"/>
  <c r="I994" i="5"/>
  <c r="H994" i="5"/>
  <c r="F994" i="5"/>
  <c r="AB1045" i="5"/>
  <c r="S1045" i="5"/>
  <c r="J819" i="5"/>
  <c r="AB884" i="5"/>
  <c r="R906" i="5"/>
  <c r="I906" i="5"/>
  <c r="H906" i="5"/>
  <c r="I929" i="5"/>
  <c r="R929" i="5"/>
  <c r="J929" i="5"/>
  <c r="H929" i="5"/>
  <c r="AB989" i="5"/>
  <c r="S989" i="5"/>
  <c r="J1085" i="5"/>
  <c r="I1085" i="5"/>
  <c r="H1085" i="5"/>
  <c r="F1085" i="5"/>
  <c r="R1085" i="5"/>
  <c r="J788" i="5"/>
  <c r="AB795" i="5"/>
  <c r="J800" i="5"/>
  <c r="AB803" i="5"/>
  <c r="S805" i="5"/>
  <c r="R807" i="5"/>
  <c r="AB814" i="5"/>
  <c r="AB819" i="5"/>
  <c r="I830" i="5"/>
  <c r="R860" i="5"/>
  <c r="H860" i="5"/>
  <c r="AB896" i="5"/>
  <c r="S897" i="5"/>
  <c r="F906" i="5"/>
  <c r="F929" i="5"/>
  <c r="R937" i="5"/>
  <c r="H937" i="5"/>
  <c r="J993" i="5"/>
  <c r="I993" i="5"/>
  <c r="H993" i="5"/>
  <c r="F993" i="5"/>
  <c r="R993" i="5"/>
  <c r="I1037" i="5"/>
  <c r="H1037" i="5"/>
  <c r="F1037" i="5"/>
  <c r="S1077" i="5"/>
  <c r="S807" i="5"/>
  <c r="J810" i="5"/>
  <c r="S831" i="5"/>
  <c r="F838" i="5"/>
  <c r="F846" i="5"/>
  <c r="R855" i="5"/>
  <c r="I855" i="5"/>
  <c r="F855" i="5"/>
  <c r="J906" i="5"/>
  <c r="J1030" i="5"/>
  <c r="I1030" i="5"/>
  <c r="H1030" i="5"/>
  <c r="F1030" i="5"/>
  <c r="J1117" i="5"/>
  <c r="I1117" i="5"/>
  <c r="H1117" i="5"/>
  <c r="F1117" i="5"/>
  <c r="R1117" i="5"/>
  <c r="R1177" i="5"/>
  <c r="F1177" i="5"/>
  <c r="F809" i="5"/>
  <c r="R809" i="5"/>
  <c r="AB815" i="5"/>
  <c r="F819" i="5"/>
  <c r="AB821" i="5"/>
  <c r="H826" i="5"/>
  <c r="R826" i="5"/>
  <c r="AB827" i="5"/>
  <c r="J831" i="5"/>
  <c r="I831" i="5"/>
  <c r="R848" i="5"/>
  <c r="I848" i="5"/>
  <c r="AB855" i="5"/>
  <c r="R861" i="5"/>
  <c r="S869" i="5"/>
  <c r="AB897" i="5"/>
  <c r="AB918" i="5"/>
  <c r="J925" i="5"/>
  <c r="R925" i="5"/>
  <c r="I961" i="5"/>
  <c r="H961" i="5"/>
  <c r="J961" i="5"/>
  <c r="F961" i="5"/>
  <c r="R961" i="5"/>
  <c r="AB1029" i="5"/>
  <c r="S1029" i="5"/>
  <c r="J1069" i="5"/>
  <c r="I1069" i="5"/>
  <c r="F1069" i="5"/>
  <c r="R1069" i="5"/>
  <c r="AB1109" i="5"/>
  <c r="S1109" i="5"/>
  <c r="H819" i="5"/>
  <c r="F821" i="5"/>
  <c r="R821" i="5"/>
  <c r="I821"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I949" i="5"/>
  <c r="R949" i="5"/>
  <c r="J949" i="5"/>
  <c r="H949" i="5"/>
  <c r="F949" i="5"/>
  <c r="I965" i="5"/>
  <c r="H965" i="5"/>
  <c r="F965" i="5"/>
  <c r="S969" i="5"/>
  <c r="AB1061" i="5"/>
  <c r="S1061" i="5"/>
  <c r="H810" i="5"/>
  <c r="I819" i="5"/>
  <c r="H838" i="5"/>
  <c r="R838" i="5"/>
  <c r="I846" i="5"/>
  <c r="H846" i="5"/>
  <c r="R846" i="5"/>
  <c r="F857" i="5"/>
  <c r="I873" i="5"/>
  <c r="R873" i="5"/>
  <c r="H873" i="5"/>
  <c r="J877" i="5"/>
  <c r="F893" i="5"/>
  <c r="R893" i="5"/>
  <c r="J905" i="5"/>
  <c r="R908" i="5"/>
  <c r="I908" i="5"/>
  <c r="H908" i="5"/>
  <c r="F908" i="5"/>
  <c r="R920" i="5"/>
  <c r="J963" i="5"/>
  <c r="H963" i="5"/>
  <c r="I865" i="5"/>
  <c r="I881" i="5"/>
  <c r="I913" i="5"/>
  <c r="AB934" i="5"/>
  <c r="R951" i="5"/>
  <c r="I951" i="5"/>
  <c r="F959" i="5"/>
  <c r="R975" i="5"/>
  <c r="I975" i="5"/>
  <c r="AB997" i="5"/>
  <c r="S1125" i="5"/>
  <c r="AB1153" i="5"/>
  <c r="AB1355" i="5"/>
  <c r="S1355" i="5"/>
  <c r="H901" i="5"/>
  <c r="F934" i="5"/>
  <c r="J941" i="5"/>
  <c r="R986" i="5"/>
  <c r="R998" i="5"/>
  <c r="J998" i="5"/>
  <c r="I998" i="5"/>
  <c r="F998" i="5"/>
  <c r="AB1004" i="5"/>
  <c r="AB1013" i="5"/>
  <c r="R1026" i="5"/>
  <c r="J1026" i="5"/>
  <c r="AB1143" i="5"/>
  <c r="S1143" i="5"/>
  <c r="S1456" i="5"/>
  <c r="AB965" i="5"/>
  <c r="R1010" i="5"/>
  <c r="J1010" i="5"/>
  <c r="I1010" i="5"/>
  <c r="J1029" i="5"/>
  <c r="I1029" i="5"/>
  <c r="H1029" i="5"/>
  <c r="F1029" i="5"/>
  <c r="R1042" i="5"/>
  <c r="F1042" i="5"/>
  <c r="R1058" i="5"/>
  <c r="J1058" i="5"/>
  <c r="I1058" i="5"/>
  <c r="F1058" i="5"/>
  <c r="R1090" i="5"/>
  <c r="J1090" i="5"/>
  <c r="I1090" i="5"/>
  <c r="R1106" i="5"/>
  <c r="J1106" i="5"/>
  <c r="I1106" i="5"/>
  <c r="H1106" i="5"/>
  <c r="F1106" i="5"/>
  <c r="H1163" i="5"/>
  <c r="F1163" i="5"/>
  <c r="R1163" i="5"/>
  <c r="S1183" i="5"/>
  <c r="R862" i="5"/>
  <c r="I862" i="5"/>
  <c r="R878" i="5"/>
  <c r="I878" i="5"/>
  <c r="R894" i="5"/>
  <c r="I910" i="5"/>
  <c r="H913" i="5"/>
  <c r="R939" i="5"/>
  <c r="I939" i="5"/>
  <c r="J953" i="5"/>
  <c r="R959" i="5"/>
  <c r="I959" i="5"/>
  <c r="H959" i="5"/>
  <c r="R978" i="5"/>
  <c r="J978" i="5"/>
  <c r="I978" i="5"/>
  <c r="F997" i="5"/>
  <c r="AB1005" i="5"/>
  <c r="J1009" i="5"/>
  <c r="I1009" i="5"/>
  <c r="H1009" i="5"/>
  <c r="J1014" i="5"/>
  <c r="I1014" i="5"/>
  <c r="H1014" i="5"/>
  <c r="AB1021" i="5"/>
  <c r="J1025" i="5"/>
  <c r="I1025" i="5"/>
  <c r="H1025" i="5"/>
  <c r="AB1266" i="5"/>
  <c r="AB857" i="5"/>
  <c r="AB862" i="5"/>
  <c r="J865" i="5"/>
  <c r="AB873" i="5"/>
  <c r="AB878" i="5"/>
  <c r="J881" i="5"/>
  <c r="AB889" i="5"/>
  <c r="AB894" i="5"/>
  <c r="S901" i="5"/>
  <c r="AB905" i="5"/>
  <c r="AB910" i="5"/>
  <c r="S917" i="5"/>
  <c r="AB926" i="5"/>
  <c r="F938" i="5"/>
  <c r="F939" i="5"/>
  <c r="AB961" i="5"/>
  <c r="R1002" i="5"/>
  <c r="J1002" i="5"/>
  <c r="I1002" i="5"/>
  <c r="S1013" i="5"/>
  <c r="J1121" i="5"/>
  <c r="I1121" i="5"/>
  <c r="H1121" i="5"/>
  <c r="R1121" i="5"/>
  <c r="F1121" i="5"/>
  <c r="R1135" i="5"/>
  <c r="J1135" i="5"/>
  <c r="I1135" i="5"/>
  <c r="F1135" i="5"/>
  <c r="J1172" i="5"/>
  <c r="J1220" i="5"/>
  <c r="I1220" i="5"/>
  <c r="H1220" i="5"/>
  <c r="F1220" i="5"/>
  <c r="R1220" i="5"/>
  <c r="H1227" i="5"/>
  <c r="J1227" i="5"/>
  <c r="R1227" i="5"/>
  <c r="AB1262" i="5"/>
  <c r="R1513" i="5"/>
  <c r="I1513" i="5"/>
  <c r="I901" i="5"/>
  <c r="I917" i="5"/>
  <c r="S945" i="5"/>
  <c r="I953" i="5"/>
  <c r="H953" i="5"/>
  <c r="J954" i="5"/>
  <c r="I954" i="5"/>
  <c r="J1001" i="5"/>
  <c r="I1001" i="5"/>
  <c r="H1001" i="5"/>
  <c r="AB1052" i="5"/>
  <c r="I1057" i="5"/>
  <c r="H1057" i="5"/>
  <c r="R1057" i="5"/>
  <c r="F1057" i="5"/>
  <c r="J1073" i="5"/>
  <c r="I1073" i="5"/>
  <c r="H1073" i="5"/>
  <c r="R1073" i="5"/>
  <c r="F1073" i="5"/>
  <c r="AB1100" i="5"/>
  <c r="J1105" i="5"/>
  <c r="F1105" i="5"/>
  <c r="AB1136" i="5"/>
  <c r="S1136" i="5"/>
  <c r="H1199" i="5"/>
  <c r="R1199" i="5"/>
  <c r="J1199" i="5"/>
  <c r="F1199" i="5"/>
  <c r="I1199" i="5"/>
  <c r="AB1258" i="5"/>
  <c r="S1418" i="5"/>
  <c r="AB1418" i="5"/>
  <c r="AB901" i="5"/>
  <c r="AB906" i="5"/>
  <c r="AB917" i="5"/>
  <c r="AB922" i="5"/>
  <c r="R934" i="5"/>
  <c r="I934" i="5"/>
  <c r="I935" i="5"/>
  <c r="AB957" i="5"/>
  <c r="S965" i="5"/>
  <c r="R966" i="5"/>
  <c r="J966" i="5"/>
  <c r="I966" i="5"/>
  <c r="F966" i="5"/>
  <c r="I973" i="5"/>
  <c r="H973" i="5"/>
  <c r="R982" i="5"/>
  <c r="F1010" i="5"/>
  <c r="AB1175" i="5"/>
  <c r="S1175" i="5"/>
  <c r="S1200" i="5"/>
  <c r="AB1238" i="5"/>
  <c r="AB1254" i="5"/>
  <c r="AB985" i="5"/>
  <c r="AB992" i="5"/>
  <c r="AB1001" i="5"/>
  <c r="AB1017" i="5"/>
  <c r="AB1033" i="5"/>
  <c r="AB1040" i="5"/>
  <c r="AB1049" i="5"/>
  <c r="AB1065" i="5"/>
  <c r="AB1081" i="5"/>
  <c r="AB1088" i="5"/>
  <c r="AB1097" i="5"/>
  <c r="AB1113" i="5"/>
  <c r="AB1129" i="5"/>
  <c r="AB1146" i="5"/>
  <c r="R1157" i="5"/>
  <c r="J1157" i="5"/>
  <c r="I1157" i="5"/>
  <c r="J1184" i="5"/>
  <c r="I1184" i="5"/>
  <c r="H1184" i="5"/>
  <c r="S1240" i="5"/>
  <c r="I1383" i="5"/>
  <c r="H1383" i="5"/>
  <c r="R1383" i="5"/>
  <c r="J1383" i="5"/>
  <c r="F1383" i="5"/>
  <c r="S1468" i="5"/>
  <c r="AB1270" i="5"/>
  <c r="AB1274" i="5"/>
  <c r="AB1282" i="5"/>
  <c r="AB1286" i="5"/>
  <c r="AB1294" i="5"/>
  <c r="AB1298" i="5"/>
  <c r="AB1302" i="5"/>
  <c r="AB1306" i="5"/>
  <c r="AB1310" i="5"/>
  <c r="AB1314" i="5"/>
  <c r="AB1318" i="5"/>
  <c r="AB1322" i="5"/>
  <c r="AB1334" i="5"/>
  <c r="AB1350" i="5"/>
  <c r="AB1400" i="5"/>
  <c r="S1400" i="5"/>
  <c r="S1416" i="5"/>
  <c r="J1502" i="5"/>
  <c r="R1502" i="5"/>
  <c r="F1502" i="5"/>
  <c r="R1006" i="5"/>
  <c r="J1006" i="5"/>
  <c r="I1006" i="5"/>
  <c r="R1054" i="5"/>
  <c r="J1054" i="5"/>
  <c r="I1054" i="5"/>
  <c r="F1062" i="5"/>
  <c r="R1070" i="5"/>
  <c r="J1070" i="5"/>
  <c r="I1070" i="5"/>
  <c r="F1094" i="5"/>
  <c r="R1102" i="5"/>
  <c r="J1102" i="5"/>
  <c r="I1102" i="5"/>
  <c r="I1118" i="5"/>
  <c r="AB1137" i="5"/>
  <c r="J1139" i="5"/>
  <c r="I1139" i="5"/>
  <c r="H1139" i="5"/>
  <c r="F1139" i="5"/>
  <c r="H1155" i="5"/>
  <c r="R1155" i="5"/>
  <c r="J1155" i="5"/>
  <c r="I1155" i="5"/>
  <c r="J1160" i="5"/>
  <c r="I1160" i="5"/>
  <c r="R1160" i="5"/>
  <c r="H1160" i="5"/>
  <c r="F1160" i="5"/>
  <c r="AB1182" i="5"/>
  <c r="AB1187" i="5"/>
  <c r="S1187" i="5"/>
  <c r="S1194" i="5"/>
  <c r="AB1208" i="5"/>
  <c r="S1208" i="5"/>
  <c r="AB1222" i="5"/>
  <c r="S1222" i="5"/>
  <c r="AB1244" i="5"/>
  <c r="S1413" i="5"/>
  <c r="AB933" i="5"/>
  <c r="AB938" i="5"/>
  <c r="AB949" i="5"/>
  <c r="AB973" i="5"/>
  <c r="AB977" i="5"/>
  <c r="S985" i="5"/>
  <c r="S1001" i="5"/>
  <c r="AB1009" i="5"/>
  <c r="AB1016" i="5"/>
  <c r="S1017" i="5"/>
  <c r="AB1025" i="5"/>
  <c r="S1033" i="5"/>
  <c r="AB1041" i="5"/>
  <c r="F1045" i="5"/>
  <c r="S1049" i="5"/>
  <c r="AB1057" i="5"/>
  <c r="F1061" i="5"/>
  <c r="AB1064" i="5"/>
  <c r="S1065" i="5"/>
  <c r="AB1073" i="5"/>
  <c r="S1081" i="5"/>
  <c r="AB1089" i="5"/>
  <c r="S1097" i="5"/>
  <c r="AB1105" i="5"/>
  <c r="F1109" i="5"/>
  <c r="AB1112" i="5"/>
  <c r="S1113" i="5"/>
  <c r="AB1121" i="5"/>
  <c r="S1129" i="5"/>
  <c r="S1132" i="5"/>
  <c r="S1146" i="5"/>
  <c r="I1189" i="5"/>
  <c r="J1208" i="5"/>
  <c r="I1208" i="5"/>
  <c r="R1342" i="5"/>
  <c r="I1342" i="5"/>
  <c r="H1342" i="5"/>
  <c r="R1018" i="5"/>
  <c r="J1018" i="5"/>
  <c r="I1018" i="5"/>
  <c r="R1034" i="5"/>
  <c r="J1034" i="5"/>
  <c r="I1034" i="5"/>
  <c r="R1050" i="5"/>
  <c r="J1050" i="5"/>
  <c r="I1050" i="5"/>
  <c r="R1066" i="5"/>
  <c r="J1066" i="5"/>
  <c r="I1066" i="5"/>
  <c r="R1082" i="5"/>
  <c r="J1082" i="5"/>
  <c r="I1082" i="5"/>
  <c r="R1114" i="5"/>
  <c r="J1114" i="5"/>
  <c r="I1114" i="5"/>
  <c r="J1130" i="5"/>
  <c r="I1130" i="5"/>
  <c r="F1142" i="5"/>
  <c r="AB1150" i="5"/>
  <c r="AB1220" i="5"/>
  <c r="J1232" i="5"/>
  <c r="I1232" i="5"/>
  <c r="R1232" i="5"/>
  <c r="H1232" i="5"/>
  <c r="F1232" i="5"/>
  <c r="R1256" i="5"/>
  <c r="J1256" i="5"/>
  <c r="I1256" i="5"/>
  <c r="F1256" i="5"/>
  <c r="R1268" i="5"/>
  <c r="J1268" i="5"/>
  <c r="I1268" i="5"/>
  <c r="F1268" i="5"/>
  <c r="J1280" i="5"/>
  <c r="F1280" i="5"/>
  <c r="R1316" i="5"/>
  <c r="J1316" i="5"/>
  <c r="I1316" i="5"/>
  <c r="F1316" i="5"/>
  <c r="R1328" i="5"/>
  <c r="J1328" i="5"/>
  <c r="I1328" i="5"/>
  <c r="AB1388" i="5"/>
  <c r="AB1398" i="5"/>
  <c r="AB1407" i="5"/>
  <c r="S1494" i="5"/>
  <c r="AB1494" i="5"/>
  <c r="AB1028" i="5"/>
  <c r="AB1069" i="5"/>
  <c r="AB1076" i="5"/>
  <c r="AB1085" i="5"/>
  <c r="AB1101" i="5"/>
  <c r="AB1117" i="5"/>
  <c r="AB1124" i="5"/>
  <c r="AB1139" i="5"/>
  <c r="AB1141" i="5"/>
  <c r="AB1148" i="5"/>
  <c r="S1215" i="5"/>
  <c r="R1249" i="5"/>
  <c r="I1249" i="5"/>
  <c r="H1249" i="5"/>
  <c r="F1249" i="5"/>
  <c r="AB1251" i="5"/>
  <c r="S1251" i="5"/>
  <c r="J1045" i="5"/>
  <c r="I1045" i="5"/>
  <c r="H1045" i="5"/>
  <c r="I1046" i="5"/>
  <c r="J1061" i="5"/>
  <c r="I1061" i="5"/>
  <c r="H1061" i="5"/>
  <c r="R1062" i="5"/>
  <c r="J1062" i="5"/>
  <c r="I1062" i="5"/>
  <c r="J1077" i="5"/>
  <c r="R1078" i="5"/>
  <c r="J1078" i="5"/>
  <c r="I1078" i="5"/>
  <c r="I1093" i="5"/>
  <c r="H1093" i="5"/>
  <c r="R1094" i="5"/>
  <c r="J1094" i="5"/>
  <c r="I1094" i="5"/>
  <c r="J1109" i="5"/>
  <c r="I1109" i="5"/>
  <c r="H1109" i="5"/>
  <c r="R1110" i="5"/>
  <c r="R1126" i="5"/>
  <c r="J1126" i="5"/>
  <c r="I1126" i="5"/>
  <c r="AB1134" i="5"/>
  <c r="R1142" i="5"/>
  <c r="J1142" i="5"/>
  <c r="I1142" i="5"/>
  <c r="R1151" i="5"/>
  <c r="J1151" i="5"/>
  <c r="I1151" i="5"/>
  <c r="F1151" i="5"/>
  <c r="AB1155" i="5"/>
  <c r="S1155" i="5"/>
  <c r="S1162" i="5"/>
  <c r="S1176" i="5"/>
  <c r="H1187" i="5"/>
  <c r="J1187" i="5"/>
  <c r="I1187" i="5"/>
  <c r="AB1190" i="5"/>
  <c r="S1190" i="5"/>
  <c r="AB1214" i="5"/>
  <c r="R1217" i="5"/>
  <c r="I1217" i="5"/>
  <c r="H1217" i="5"/>
  <c r="F1217" i="5"/>
  <c r="AB1219" i="5"/>
  <c r="S1219" i="5"/>
  <c r="S1226" i="5"/>
  <c r="AB1247" i="5"/>
  <c r="S1247" i="5"/>
  <c r="S1357" i="5"/>
  <c r="AB1367" i="5"/>
  <c r="AB1387" i="5"/>
  <c r="S1387" i="5"/>
  <c r="J1393" i="5"/>
  <c r="S1402" i="5"/>
  <c r="AB1402" i="5"/>
  <c r="H1424" i="5"/>
  <c r="F1424" i="5"/>
  <c r="R1424" i="5"/>
  <c r="I1424" i="5"/>
  <c r="F1478" i="5"/>
  <c r="R1478" i="5"/>
  <c r="J1518" i="5"/>
  <c r="H1518" i="5"/>
  <c r="AB1520" i="5"/>
  <c r="S1520" i="5"/>
  <c r="I1541" i="5"/>
  <c r="AB1750" i="5"/>
  <c r="I995" i="5"/>
  <c r="I1011" i="5"/>
  <c r="I1019" i="5"/>
  <c r="I1023" i="5"/>
  <c r="I1031" i="5"/>
  <c r="I1043" i="5"/>
  <c r="I1047" i="5"/>
  <c r="I1059" i="5"/>
  <c r="I1071" i="5"/>
  <c r="I1079" i="5"/>
  <c r="I1091" i="5"/>
  <c r="I1103" i="5"/>
  <c r="AB1135" i="5"/>
  <c r="R1143" i="5"/>
  <c r="AB1151" i="5"/>
  <c r="AB1160" i="5"/>
  <c r="J1161" i="5"/>
  <c r="AB1163" i="5"/>
  <c r="I1186" i="5"/>
  <c r="AB1195" i="5"/>
  <c r="H1201" i="5"/>
  <c r="F1214" i="5"/>
  <c r="I1218" i="5"/>
  <c r="AB1227" i="5"/>
  <c r="F1241" i="5"/>
  <c r="F1246" i="5"/>
  <c r="AB1246" i="5"/>
  <c r="I1250" i="5"/>
  <c r="H1261" i="5"/>
  <c r="AB1263" i="5"/>
  <c r="AB1267" i="5"/>
  <c r="H1273" i="5"/>
  <c r="AB1275" i="5"/>
  <c r="AB1283" i="5"/>
  <c r="AB1287" i="5"/>
  <c r="AB1291" i="5"/>
  <c r="H1293" i="5"/>
  <c r="AB1295" i="5"/>
  <c r="AB1299" i="5"/>
  <c r="H1301" i="5"/>
  <c r="AB1307" i="5"/>
  <c r="H1309" i="5"/>
  <c r="AB1319" i="5"/>
  <c r="H1321" i="5"/>
  <c r="AB1327" i="5"/>
  <c r="AB1331" i="5"/>
  <c r="H1333" i="5"/>
  <c r="AB1335" i="5"/>
  <c r="I1387" i="5"/>
  <c r="H1387" i="5"/>
  <c r="R1387" i="5"/>
  <c r="J1458" i="5"/>
  <c r="I1458" i="5"/>
  <c r="R1458" i="5"/>
  <c r="H1458" i="5"/>
  <c r="J1469" i="5"/>
  <c r="H1469" i="5"/>
  <c r="R1469" i="5"/>
  <c r="AB1489" i="5"/>
  <c r="R1503" i="5"/>
  <c r="J1503" i="5"/>
  <c r="R995" i="5"/>
  <c r="R999" i="5"/>
  <c r="R1007" i="5"/>
  <c r="R1011" i="5"/>
  <c r="R1019" i="5"/>
  <c r="R1023" i="5"/>
  <c r="R1031" i="5"/>
  <c r="R1043" i="5"/>
  <c r="R1047" i="5"/>
  <c r="R1059" i="5"/>
  <c r="R1071" i="5"/>
  <c r="R1079" i="5"/>
  <c r="R1087" i="5"/>
  <c r="R1091" i="5"/>
  <c r="R1103" i="5"/>
  <c r="S1159" i="5"/>
  <c r="S1166" i="5"/>
  <c r="J1169" i="5"/>
  <c r="AB1171" i="5"/>
  <c r="S1184" i="5"/>
  <c r="S1191" i="5"/>
  <c r="S1198" i="5"/>
  <c r="J1201" i="5"/>
  <c r="AB1203" i="5"/>
  <c r="H1214" i="5"/>
  <c r="S1216" i="5"/>
  <c r="S1223" i="5"/>
  <c r="S1230" i="5"/>
  <c r="AB1235" i="5"/>
  <c r="H1241" i="5"/>
  <c r="H1246" i="5"/>
  <c r="S1248" i="5"/>
  <c r="AB1337" i="5"/>
  <c r="AB1339" i="5"/>
  <c r="AB1354" i="5"/>
  <c r="H1355" i="5"/>
  <c r="AB1363" i="5"/>
  <c r="R1364" i="5"/>
  <c r="J1364" i="5"/>
  <c r="S1367" i="5"/>
  <c r="I1369" i="5"/>
  <c r="S1373" i="5"/>
  <c r="I1379" i="5"/>
  <c r="AB1436" i="5"/>
  <c r="S1436" i="5"/>
  <c r="J1446" i="5"/>
  <c r="I1446" i="5"/>
  <c r="F1446" i="5"/>
  <c r="R1446" i="5"/>
  <c r="S1549" i="5"/>
  <c r="AB1549" i="5"/>
  <c r="S1138" i="5"/>
  <c r="S1140" i="5"/>
  <c r="S1147" i="5"/>
  <c r="S1154" i="5"/>
  <c r="F1178" i="5"/>
  <c r="AB1178" i="5"/>
  <c r="F1210" i="5"/>
  <c r="AB1210" i="5"/>
  <c r="I1241" i="5"/>
  <c r="F1242" i="5"/>
  <c r="AB1242" i="5"/>
  <c r="I1367" i="5"/>
  <c r="H1367" i="5"/>
  <c r="R1367" i="5"/>
  <c r="J1367" i="5"/>
  <c r="S1393" i="5"/>
  <c r="AB1414" i="5"/>
  <c r="I1418" i="5"/>
  <c r="H1418" i="5"/>
  <c r="R1418" i="5"/>
  <c r="F1418" i="5"/>
  <c r="R1462" i="5"/>
  <c r="F1462" i="5"/>
  <c r="AB1473" i="5"/>
  <c r="S1473" i="5"/>
  <c r="J1474" i="5"/>
  <c r="I1474" i="5"/>
  <c r="R1474" i="5"/>
  <c r="H1474" i="5"/>
  <c r="F1474" i="5"/>
  <c r="AB1642" i="5"/>
  <c r="S1642" i="5"/>
  <c r="S1160" i="5"/>
  <c r="F1161" i="5"/>
  <c r="I1165" i="5"/>
  <c r="F1166" i="5"/>
  <c r="AB1166" i="5"/>
  <c r="S1174" i="5"/>
  <c r="AB1179" i="5"/>
  <c r="H1190" i="5"/>
  <c r="S1192" i="5"/>
  <c r="AB1198" i="5"/>
  <c r="AB1211" i="5"/>
  <c r="J1214" i="5"/>
  <c r="S1224" i="5"/>
  <c r="AB1230" i="5"/>
  <c r="S1238" i="5"/>
  <c r="J1241" i="5"/>
  <c r="J1246" i="5"/>
  <c r="AB1345" i="5"/>
  <c r="AB1347" i="5"/>
  <c r="I1352" i="5"/>
  <c r="AB1371" i="5"/>
  <c r="S1371" i="5"/>
  <c r="AB1378" i="5"/>
  <c r="H1412" i="5"/>
  <c r="I1412" i="5"/>
  <c r="F1412" i="5"/>
  <c r="S1420" i="5"/>
  <c r="J1498" i="5"/>
  <c r="I1498" i="5"/>
  <c r="R1498" i="5"/>
  <c r="H1498" i="5"/>
  <c r="AB1532" i="5"/>
  <c r="S1532" i="5"/>
  <c r="AB1167" i="5"/>
  <c r="F1186" i="5"/>
  <c r="AB1186" i="5"/>
  <c r="AB1199" i="5"/>
  <c r="F1218" i="5"/>
  <c r="AB1218" i="5"/>
  <c r="AB1231" i="5"/>
  <c r="AB1250" i="5"/>
  <c r="R1273" i="5"/>
  <c r="R1301" i="5"/>
  <c r="R1309" i="5"/>
  <c r="R1321" i="5"/>
  <c r="R1333" i="5"/>
  <c r="AB1357" i="5"/>
  <c r="S1361" i="5"/>
  <c r="AB1370" i="5"/>
  <c r="I1371" i="5"/>
  <c r="H1371" i="5"/>
  <c r="R1371" i="5"/>
  <c r="AB1379" i="5"/>
  <c r="S1389" i="5"/>
  <c r="F1393" i="5"/>
  <c r="S1426" i="5"/>
  <c r="AB1441" i="5"/>
  <c r="S1441" i="5"/>
  <c r="S1452" i="5"/>
  <c r="J1453" i="5"/>
  <c r="H1453" i="5"/>
  <c r="R1453" i="5"/>
  <c r="F1453" i="5"/>
  <c r="S1500" i="5"/>
  <c r="S1504" i="5"/>
  <c r="H1515" i="5"/>
  <c r="AB1634" i="5"/>
  <c r="S1634" i="5"/>
  <c r="AB1395" i="5"/>
  <c r="AB1412" i="5"/>
  <c r="S1412" i="5"/>
  <c r="S1458" i="5"/>
  <c r="AB1458" i="5"/>
  <c r="R1463" i="5"/>
  <c r="H1463" i="5"/>
  <c r="AB1472" i="5"/>
  <c r="S1472" i="5"/>
  <c r="F1475" i="5"/>
  <c r="R1475" i="5"/>
  <c r="J1475" i="5"/>
  <c r="S1510" i="5"/>
  <c r="AB1510" i="5"/>
  <c r="S1522" i="5"/>
  <c r="J1549" i="5"/>
  <c r="I1549" i="5"/>
  <c r="H1549" i="5"/>
  <c r="F1549" i="5"/>
  <c r="R1549" i="5"/>
  <c r="S1353" i="5"/>
  <c r="S1369" i="5"/>
  <c r="S1385" i="5"/>
  <c r="AB1415" i="5"/>
  <c r="AB1424" i="5"/>
  <c r="S1424" i="5"/>
  <c r="S1432" i="5"/>
  <c r="S1440" i="5"/>
  <c r="F1443" i="5"/>
  <c r="R1443" i="5"/>
  <c r="AB1453" i="5"/>
  <c r="S1453" i="5"/>
  <c r="S1462" i="5"/>
  <c r="AB1462" i="5"/>
  <c r="S1474" i="5"/>
  <c r="AB1474" i="5"/>
  <c r="H1475" i="5"/>
  <c r="F1479" i="5"/>
  <c r="R1479" i="5"/>
  <c r="H1479" i="5"/>
  <c r="F1482" i="5"/>
  <c r="J1486" i="5"/>
  <c r="I1486" i="5"/>
  <c r="H1486" i="5"/>
  <c r="S1488" i="5"/>
  <c r="F1499" i="5"/>
  <c r="R1499" i="5"/>
  <c r="I1499" i="5"/>
  <c r="H1499" i="5"/>
  <c r="J1514" i="5"/>
  <c r="I1514" i="5"/>
  <c r="R1514" i="5"/>
  <c r="S1341" i="5"/>
  <c r="AB1359" i="5"/>
  <c r="AB1364" i="5"/>
  <c r="AB1375" i="5"/>
  <c r="AB1391" i="5"/>
  <c r="I1402" i="5"/>
  <c r="J1402" i="5"/>
  <c r="H1402" i="5"/>
  <c r="AB1422" i="5"/>
  <c r="AB1430" i="5"/>
  <c r="S1442" i="5"/>
  <c r="AB1442" i="5"/>
  <c r="R1447" i="5"/>
  <c r="H1447" i="5"/>
  <c r="I1463" i="5"/>
  <c r="AB1469" i="5"/>
  <c r="S1469" i="5"/>
  <c r="I1475" i="5"/>
  <c r="S1478" i="5"/>
  <c r="AB1478" i="5"/>
  <c r="S1490" i="5"/>
  <c r="AB1516" i="5"/>
  <c r="R1525" i="5"/>
  <c r="J1525" i="5"/>
  <c r="H1525" i="5"/>
  <c r="J1534" i="5"/>
  <c r="S1553" i="5"/>
  <c r="AB1706" i="5"/>
  <c r="S1706" i="5"/>
  <c r="S1349" i="5"/>
  <c r="S1365" i="5"/>
  <c r="S1381" i="5"/>
  <c r="S1397" i="5"/>
  <c r="S1404" i="5"/>
  <c r="S1446" i="5"/>
  <c r="AB1457" i="5"/>
  <c r="S1457" i="5"/>
  <c r="J1463" i="5"/>
  <c r="J1482" i="5"/>
  <c r="I1482" i="5"/>
  <c r="R1482" i="5"/>
  <c r="H1482" i="5"/>
  <c r="H1487" i="5"/>
  <c r="AB1521" i="5"/>
  <c r="S1526" i="5"/>
  <c r="AB1555" i="5"/>
  <c r="S1555" i="5"/>
  <c r="AB1563" i="5"/>
  <c r="S1563" i="5"/>
  <c r="S1567" i="5"/>
  <c r="AB1571" i="5"/>
  <c r="S1571" i="5"/>
  <c r="AB1575" i="5"/>
  <c r="AB1579" i="5"/>
  <c r="S1579" i="5"/>
  <c r="AB1583" i="5"/>
  <c r="S1583" i="5"/>
  <c r="AB1587" i="5"/>
  <c r="S1587" i="5"/>
  <c r="S1591" i="5"/>
  <c r="AB1595" i="5"/>
  <c r="S1595" i="5"/>
  <c r="AB1599" i="5"/>
  <c r="S1599" i="5"/>
  <c r="S1603" i="5"/>
  <c r="AB1607" i="5"/>
  <c r="S1607" i="5"/>
  <c r="AB1611" i="5"/>
  <c r="S1611" i="5"/>
  <c r="S1615" i="5"/>
  <c r="R1439" i="5"/>
  <c r="AB1448" i="5"/>
  <c r="J1449" i="5"/>
  <c r="H1449" i="5"/>
  <c r="I1454" i="5"/>
  <c r="S1482" i="5"/>
  <c r="AB1508" i="5"/>
  <c r="S1514" i="5"/>
  <c r="AB1514" i="5"/>
  <c r="AB1626" i="5"/>
  <c r="S1626" i="5"/>
  <c r="AB1698" i="5"/>
  <c r="J1422" i="5"/>
  <c r="J1430" i="5"/>
  <c r="AB1431" i="5"/>
  <c r="AB1439" i="5"/>
  <c r="AB1445" i="5"/>
  <c r="H1448" i="5"/>
  <c r="F1448" i="5"/>
  <c r="R1467" i="5"/>
  <c r="AB1485" i="5"/>
  <c r="S1486" i="5"/>
  <c r="AB1486" i="5"/>
  <c r="AB1517" i="5"/>
  <c r="S1518" i="5"/>
  <c r="AB1518" i="5"/>
  <c r="R1538" i="5"/>
  <c r="J1538" i="5"/>
  <c r="I1538" i="5"/>
  <c r="AB1541" i="5"/>
  <c r="AB1544" i="5"/>
  <c r="AB1556" i="5"/>
  <c r="AB1568" i="5"/>
  <c r="AB1580" i="5"/>
  <c r="AB1592" i="5"/>
  <c r="AB1604" i="5"/>
  <c r="AB1616" i="5"/>
  <c r="R1640" i="5"/>
  <c r="J1640" i="5"/>
  <c r="I1640" i="5"/>
  <c r="H1640" i="5"/>
  <c r="F1640" i="5"/>
  <c r="AB1666" i="5"/>
  <c r="S1666" i="5"/>
  <c r="S1674" i="5"/>
  <c r="R1751" i="5"/>
  <c r="J1751" i="5"/>
  <c r="I1751" i="5"/>
  <c r="H1751" i="5"/>
  <c r="F1751" i="5"/>
  <c r="R1427" i="5"/>
  <c r="I1439" i="5"/>
  <c r="I1449" i="5"/>
  <c r="F1455" i="5"/>
  <c r="R1455" i="5"/>
  <c r="J1465" i="5"/>
  <c r="H1465" i="5"/>
  <c r="F1490" i="5"/>
  <c r="S1498" i="5"/>
  <c r="AB1498" i="5"/>
  <c r="I1520" i="5"/>
  <c r="H1520" i="5"/>
  <c r="F1520" i="5"/>
  <c r="F1523" i="5"/>
  <c r="S1530" i="5"/>
  <c r="AB1530" i="5"/>
  <c r="S1554" i="5"/>
  <c r="S1558" i="5"/>
  <c r="S1562" i="5"/>
  <c r="S1566" i="5"/>
  <c r="S1570" i="5"/>
  <c r="S1574" i="5"/>
  <c r="S1578" i="5"/>
  <c r="S1586" i="5"/>
  <c r="S1594" i="5"/>
  <c r="S1598" i="5"/>
  <c r="S1602" i="5"/>
  <c r="S1606" i="5"/>
  <c r="S1610" i="5"/>
  <c r="S1614" i="5"/>
  <c r="S1618" i="5"/>
  <c r="S1622" i="5"/>
  <c r="F1766" i="5"/>
  <c r="R1766" i="5"/>
  <c r="I1766" i="5"/>
  <c r="J1766" i="5"/>
  <c r="H1766" i="5"/>
  <c r="AB1411" i="5"/>
  <c r="AB1427" i="5"/>
  <c r="J1431" i="5"/>
  <c r="AB1435" i="5"/>
  <c r="R1448" i="5"/>
  <c r="H1454" i="5"/>
  <c r="AB1460" i="5"/>
  <c r="AB1461" i="5"/>
  <c r="J1466" i="5"/>
  <c r="I1466" i="5"/>
  <c r="I1467" i="5"/>
  <c r="AB1496" i="5"/>
  <c r="AB1501" i="5"/>
  <c r="S1502" i="5"/>
  <c r="AB1502" i="5"/>
  <c r="S1508" i="5"/>
  <c r="F1527" i="5"/>
  <c r="R1527" i="5"/>
  <c r="AB1533" i="5"/>
  <c r="S1534" i="5"/>
  <c r="AB1534" i="5"/>
  <c r="F1538" i="5"/>
  <c r="F1539" i="5"/>
  <c r="R1539" i="5"/>
  <c r="S1544" i="5"/>
  <c r="AB1619" i="5"/>
  <c r="AB1623" i="5"/>
  <c r="AB1655" i="5"/>
  <c r="AB1670" i="5"/>
  <c r="S1670" i="5"/>
  <c r="R1676" i="5"/>
  <c r="J1676" i="5"/>
  <c r="I1676" i="5"/>
  <c r="H1676" i="5"/>
  <c r="AB1687" i="5"/>
  <c r="S1702" i="5"/>
  <c r="AB1719" i="5"/>
  <c r="I1741" i="5"/>
  <c r="H1741" i="5"/>
  <c r="AB1825" i="5"/>
  <c r="AB1832" i="5"/>
  <c r="AB1869" i="5"/>
  <c r="S1869" i="5"/>
  <c r="R1546" i="5"/>
  <c r="S1551" i="5"/>
  <c r="F1561" i="5"/>
  <c r="F1585" i="5"/>
  <c r="F1589" i="5"/>
  <c r="F1613" i="5"/>
  <c r="F1621" i="5"/>
  <c r="S1627" i="5"/>
  <c r="AB1631" i="5"/>
  <c r="AB1646" i="5"/>
  <c r="S1646" i="5"/>
  <c r="J1652" i="5"/>
  <c r="AB1663" i="5"/>
  <c r="S1678" i="5"/>
  <c r="AB1695" i="5"/>
  <c r="AB1710" i="5"/>
  <c r="S1710" i="5"/>
  <c r="AB1727" i="5"/>
  <c r="AB1550" i="5"/>
  <c r="H1553" i="5"/>
  <c r="R1628" i="5"/>
  <c r="J1628" i="5"/>
  <c r="I1628" i="5"/>
  <c r="H1628" i="5"/>
  <c r="AB1650" i="5"/>
  <c r="S1650" i="5"/>
  <c r="AB1682" i="5"/>
  <c r="S1682" i="5"/>
  <c r="S1714" i="5"/>
  <c r="AB1835" i="5"/>
  <c r="S1547" i="5"/>
  <c r="I1553" i="5"/>
  <c r="H1561" i="5"/>
  <c r="H1585" i="5"/>
  <c r="H1609" i="5"/>
  <c r="H1613" i="5"/>
  <c r="H1621" i="5"/>
  <c r="AB1654" i="5"/>
  <c r="S1654" i="5"/>
  <c r="F1676" i="5"/>
  <c r="AB1686" i="5"/>
  <c r="S1686" i="5"/>
  <c r="AB1718" i="5"/>
  <c r="S1718" i="5"/>
  <c r="R1808" i="5"/>
  <c r="J1808" i="5"/>
  <c r="I1808" i="5"/>
  <c r="H1808" i="5"/>
  <c r="F1808" i="5"/>
  <c r="AB1546" i="5"/>
  <c r="I1551" i="5"/>
  <c r="H1551" i="5"/>
  <c r="F1551" i="5"/>
  <c r="S1619" i="5"/>
  <c r="S1623" i="5"/>
  <c r="AB1643" i="5"/>
  <c r="AB1658" i="5"/>
  <c r="S1658" i="5"/>
  <c r="AB1675" i="5"/>
  <c r="AB1690" i="5"/>
  <c r="S1690" i="5"/>
  <c r="AB1707" i="5"/>
  <c r="AB1722" i="5"/>
  <c r="S1722" i="5"/>
  <c r="AB1910" i="5"/>
  <c r="S1910" i="5"/>
  <c r="AB1547" i="5"/>
  <c r="J1553" i="5"/>
  <c r="R1561" i="5"/>
  <c r="R1573" i="5"/>
  <c r="R1585" i="5"/>
  <c r="J1585" i="5"/>
  <c r="R1597" i="5"/>
  <c r="J1597" i="5"/>
  <c r="R1613" i="5"/>
  <c r="J1613" i="5"/>
  <c r="R1621" i="5"/>
  <c r="AB1627" i="5"/>
  <c r="AB1630" i="5"/>
  <c r="S1630" i="5"/>
  <c r="AB1647" i="5"/>
  <c r="AB1662" i="5"/>
  <c r="S1662" i="5"/>
  <c r="AB1679" i="5"/>
  <c r="AB1694" i="5"/>
  <c r="S1694" i="5"/>
  <c r="AB1726" i="5"/>
  <c r="S1726" i="5"/>
  <c r="H1891" i="5"/>
  <c r="J1891" i="5"/>
  <c r="I1891" i="5"/>
  <c r="F1891" i="5"/>
  <c r="AB1715" i="5"/>
  <c r="AB1730" i="5"/>
  <c r="S1730" i="5"/>
  <c r="S1873" i="5"/>
  <c r="AB1873" i="5"/>
  <c r="AB1878" i="5"/>
  <c r="S1878" i="5"/>
  <c r="J1625" i="5"/>
  <c r="J1661" i="5"/>
  <c r="J1705" i="5"/>
  <c r="J1709" i="5"/>
  <c r="J1713" i="5"/>
  <c r="J1717" i="5"/>
  <c r="J1729" i="5"/>
  <c r="AB1736" i="5"/>
  <c r="AB1751" i="5"/>
  <c r="F1790" i="5"/>
  <c r="R1790" i="5"/>
  <c r="J1790" i="5"/>
  <c r="I1790" i="5"/>
  <c r="F1794" i="5"/>
  <c r="R1794" i="5"/>
  <c r="J1794" i="5"/>
  <c r="I1794" i="5"/>
  <c r="F1802" i="5"/>
  <c r="R1802" i="5"/>
  <c r="J1802" i="5"/>
  <c r="I1802" i="5"/>
  <c r="F1806" i="5"/>
  <c r="R1806" i="5"/>
  <c r="J1806" i="5"/>
  <c r="AB1850" i="5"/>
  <c r="AB1862" i="5"/>
  <c r="J1875" i="5"/>
  <c r="F1875" i="5"/>
  <c r="AB1931" i="5"/>
  <c r="AB2041" i="5"/>
  <c r="S2041" i="5"/>
  <c r="R2113" i="5"/>
  <c r="J2113" i="5"/>
  <c r="H2113" i="5"/>
  <c r="F2113" i="5"/>
  <c r="R1645" i="5"/>
  <c r="R1661" i="5"/>
  <c r="R1681" i="5"/>
  <c r="R1705" i="5"/>
  <c r="R1729" i="5"/>
  <c r="S1735" i="5"/>
  <c r="I1748" i="5"/>
  <c r="F1765" i="5"/>
  <c r="J1774" i="5"/>
  <c r="AB1815" i="5"/>
  <c r="AB1818" i="5"/>
  <c r="R1827" i="5"/>
  <c r="J1827" i="5"/>
  <c r="R1871" i="5"/>
  <c r="R1899" i="5"/>
  <c r="I1899" i="5"/>
  <c r="F1899" i="5"/>
  <c r="AB1902" i="5"/>
  <c r="S1902" i="5"/>
  <c r="S1953" i="5"/>
  <c r="R2027" i="5"/>
  <c r="H2027" i="5"/>
  <c r="S1557" i="5"/>
  <c r="S1561" i="5"/>
  <c r="S1565" i="5"/>
  <c r="S1569" i="5"/>
  <c r="S1573" i="5"/>
  <c r="S1577"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9" i="5"/>
  <c r="S1713" i="5"/>
  <c r="S1717" i="5"/>
  <c r="S1721" i="5"/>
  <c r="S1725" i="5"/>
  <c r="S1729" i="5"/>
  <c r="AB1742" i="5"/>
  <c r="AB1748" i="5"/>
  <c r="H1790" i="5"/>
  <c r="H1794" i="5"/>
  <c r="H1798" i="5"/>
  <c r="H1802" i="5"/>
  <c r="H1806" i="5"/>
  <c r="F1827" i="5"/>
  <c r="S1886" i="5"/>
  <c r="S1738" i="5"/>
  <c r="S1746" i="5"/>
  <c r="AB1763" i="5"/>
  <c r="R1823" i="5"/>
  <c r="J1823" i="5"/>
  <c r="I1823" i="5"/>
  <c r="H1823" i="5"/>
  <c r="F1823" i="5"/>
  <c r="R1883" i="5"/>
  <c r="H1883" i="5"/>
  <c r="I1883" i="5"/>
  <c r="F1883" i="5"/>
  <c r="AB1749" i="5"/>
  <c r="R1762" i="5"/>
  <c r="R1765" i="5"/>
  <c r="J1765" i="5"/>
  <c r="I1765" i="5"/>
  <c r="AB1784" i="5"/>
  <c r="AB1796" i="5"/>
  <c r="S1844" i="5"/>
  <c r="AB1844" i="5"/>
  <c r="S1848" i="5"/>
  <c r="S1852" i="5"/>
  <c r="R1911" i="5"/>
  <c r="J1911" i="5"/>
  <c r="H1911" i="5"/>
  <c r="I1911" i="5"/>
  <c r="F1911" i="5"/>
  <c r="J1943" i="5"/>
  <c r="S1734" i="5"/>
  <c r="S1736" i="5"/>
  <c r="AB1760" i="5"/>
  <c r="AB1772" i="5"/>
  <c r="R1777" i="5"/>
  <c r="J1777" i="5"/>
  <c r="H1777" i="5"/>
  <c r="R1789" i="5"/>
  <c r="J1789" i="5"/>
  <c r="I1789" i="5"/>
  <c r="H1789" i="5"/>
  <c r="R1801" i="5"/>
  <c r="J1801" i="5"/>
  <c r="R1805" i="5"/>
  <c r="J1805" i="5"/>
  <c r="I1805" i="5"/>
  <c r="H1805" i="5"/>
  <c r="AB1810" i="5"/>
  <c r="H1815" i="5"/>
  <c r="R1820" i="5"/>
  <c r="J1820" i="5"/>
  <c r="I1820" i="5"/>
  <c r="H1820" i="5"/>
  <c r="F1820" i="5"/>
  <c r="AB1839" i="5"/>
  <c r="AB1845" i="5"/>
  <c r="S1845" i="5"/>
  <c r="S1849" i="5"/>
  <c r="S1812" i="5"/>
  <c r="S1816" i="5"/>
  <c r="J1863" i="5"/>
  <c r="I1863" i="5"/>
  <c r="S1865" i="5"/>
  <c r="H1907" i="5"/>
  <c r="J1907" i="5"/>
  <c r="H1923" i="5"/>
  <c r="AB1957" i="5"/>
  <c r="S1957" i="5"/>
  <c r="R2007" i="5"/>
  <c r="I2007" i="5"/>
  <c r="H2007" i="5"/>
  <c r="S2138" i="5"/>
  <c r="AB2138" i="5"/>
  <c r="AB1857" i="5"/>
  <c r="S1857" i="5"/>
  <c r="AB1861" i="5"/>
  <c r="S1861" i="5"/>
  <c r="AB1922" i="5"/>
  <c r="S1922" i="5"/>
  <c r="AB1950" i="5"/>
  <c r="S1950" i="5"/>
  <c r="AB2009" i="5"/>
  <c r="S2009" i="5"/>
  <c r="F2138" i="5"/>
  <c r="R2138" i="5"/>
  <c r="J2138" i="5"/>
  <c r="I2138" i="5"/>
  <c r="H2138" i="5"/>
  <c r="S1809" i="5"/>
  <c r="S1817" i="5"/>
  <c r="S1824" i="5"/>
  <c r="S1836" i="5"/>
  <c r="AB1841" i="5"/>
  <c r="R1995" i="5"/>
  <c r="F1995" i="5"/>
  <c r="AB2021" i="5"/>
  <c r="S2021" i="5"/>
  <c r="R2084" i="5"/>
  <c r="J2084" i="5"/>
  <c r="I2084" i="5"/>
  <c r="H2084" i="5"/>
  <c r="F2084" i="5"/>
  <c r="AB1826" i="5"/>
  <c r="R1847" i="5"/>
  <c r="R1851" i="5"/>
  <c r="J1851" i="5"/>
  <c r="H1851" i="5"/>
  <c r="AB1854" i="5"/>
  <c r="S1856" i="5"/>
  <c r="AB1918" i="5"/>
  <c r="S1918" i="5"/>
  <c r="AB2034" i="5"/>
  <c r="S2083" i="5"/>
  <c r="S1813" i="5"/>
  <c r="R1838" i="5"/>
  <c r="I1838" i="5"/>
  <c r="H1838" i="5"/>
  <c r="AB1853" i="5"/>
  <c r="R1879" i="5"/>
  <c r="F1879" i="5"/>
  <c r="J1879" i="5"/>
  <c r="R1887" i="5"/>
  <c r="J1887" i="5"/>
  <c r="R1895" i="5"/>
  <c r="H1895" i="5"/>
  <c r="F1895" i="5"/>
  <c r="J1895" i="5"/>
  <c r="AB1907" i="5"/>
  <c r="I1915" i="5"/>
  <c r="S1930" i="5"/>
  <c r="AB1977" i="5"/>
  <c r="S1977" i="5"/>
  <c r="I2051" i="5"/>
  <c r="H2051" i="5"/>
  <c r="I2067" i="5"/>
  <c r="H2067" i="5"/>
  <c r="R2067" i="5"/>
  <c r="J2067" i="5"/>
  <c r="F2067" i="5"/>
  <c r="AB1914" i="5"/>
  <c r="S1914" i="5"/>
  <c r="AB1989" i="5"/>
  <c r="S1989" i="5"/>
  <c r="R2039" i="5"/>
  <c r="J2039" i="5"/>
  <c r="I2039" i="5"/>
  <c r="H2039" i="5"/>
  <c r="F2039" i="5"/>
  <c r="J2097" i="5"/>
  <c r="F2097" i="5"/>
  <c r="F2166" i="5"/>
  <c r="R2166" i="5"/>
  <c r="J2166" i="5"/>
  <c r="I2166" i="5"/>
  <c r="H2166" i="5"/>
  <c r="I1878" i="5"/>
  <c r="I1886" i="5"/>
  <c r="F1886" i="5"/>
  <c r="S1892" i="5"/>
  <c r="S1900" i="5"/>
  <c r="I1902" i="5"/>
  <c r="F1902" i="5"/>
  <c r="J1916" i="5"/>
  <c r="S1933" i="5"/>
  <c r="R1935" i="5"/>
  <c r="J1935" i="5"/>
  <c r="H1935" i="5"/>
  <c r="AB1965" i="5"/>
  <c r="S1965" i="5"/>
  <c r="AB1978" i="5"/>
  <c r="AB2010" i="5"/>
  <c r="R2015" i="5"/>
  <c r="J2015" i="5"/>
  <c r="I2015" i="5"/>
  <c r="H2015" i="5"/>
  <c r="AB2029" i="5"/>
  <c r="S2029" i="5"/>
  <c r="AB2042" i="5"/>
  <c r="J2047" i="5"/>
  <c r="I2047" i="5"/>
  <c r="H2047" i="5"/>
  <c r="J1892" i="5"/>
  <c r="S1908" i="5"/>
  <c r="S1912" i="5"/>
  <c r="S1916" i="5"/>
  <c r="S1920" i="5"/>
  <c r="S1924" i="5"/>
  <c r="R1971" i="5"/>
  <c r="J1971" i="5"/>
  <c r="AB1985" i="5"/>
  <c r="S1985" i="5"/>
  <c r="R2003" i="5"/>
  <c r="J2003" i="5"/>
  <c r="I2003" i="5"/>
  <c r="H2003" i="5"/>
  <c r="AB2017" i="5"/>
  <c r="S2017" i="5"/>
  <c r="S2049" i="5"/>
  <c r="J2101" i="5"/>
  <c r="H2101" i="5"/>
  <c r="F2101" i="5"/>
  <c r="R2108" i="5"/>
  <c r="J2108" i="5"/>
  <c r="I2108" i="5"/>
  <c r="H2108" i="5"/>
  <c r="F2108" i="5"/>
  <c r="R2156" i="5"/>
  <c r="J2156" i="5"/>
  <c r="I2156" i="5"/>
  <c r="H2156" i="5"/>
  <c r="F2156" i="5"/>
  <c r="J2247" i="5"/>
  <c r="I2247" i="5"/>
  <c r="H2247" i="5"/>
  <c r="R2247" i="5"/>
  <c r="I2251" i="5"/>
  <c r="R2251" i="5"/>
  <c r="F2251" i="5"/>
  <c r="S1860" i="5"/>
  <c r="S1864" i="5"/>
  <c r="S1868" i="5"/>
  <c r="S1872" i="5"/>
  <c r="AB1881" i="5"/>
  <c r="AB1889" i="5"/>
  <c r="AB1897" i="5"/>
  <c r="AB1905" i="5"/>
  <c r="AB1916" i="5"/>
  <c r="S1925" i="5"/>
  <c r="R1928" i="5"/>
  <c r="J1928" i="5"/>
  <c r="AB1973" i="5"/>
  <c r="S1973" i="5"/>
  <c r="R1991" i="5"/>
  <c r="J1991" i="5"/>
  <c r="I1991" i="5"/>
  <c r="AB2005" i="5"/>
  <c r="S2005" i="5"/>
  <c r="AB2037" i="5"/>
  <c r="S2037" i="5"/>
  <c r="R2079" i="5"/>
  <c r="J2079" i="5"/>
  <c r="F2079" i="5"/>
  <c r="R2149" i="5"/>
  <c r="J2149" i="5"/>
  <c r="F2149" i="5"/>
  <c r="H1878" i="5"/>
  <c r="H1886" i="5"/>
  <c r="F1892" i="5"/>
  <c r="AB1892" i="5"/>
  <c r="H1902" i="5"/>
  <c r="F1916" i="5"/>
  <c r="AB1925" i="5"/>
  <c r="AB1927" i="5"/>
  <c r="S1937" i="5"/>
  <c r="AB1946" i="5"/>
  <c r="AB1961" i="5"/>
  <c r="S1961" i="5"/>
  <c r="AB1974" i="5"/>
  <c r="R1979" i="5"/>
  <c r="J1979" i="5"/>
  <c r="I1979" i="5"/>
  <c r="H1979" i="5"/>
  <c r="AB1993" i="5"/>
  <c r="S1993" i="5"/>
  <c r="AB2006" i="5"/>
  <c r="AB2025" i="5"/>
  <c r="S2025" i="5"/>
  <c r="R2089" i="5"/>
  <c r="I2089" i="5"/>
  <c r="H2089" i="5"/>
  <c r="F2089" i="5"/>
  <c r="R2096" i="5"/>
  <c r="J2096" i="5"/>
  <c r="I2096" i="5"/>
  <c r="H2096" i="5"/>
  <c r="F2096" i="5"/>
  <c r="I1874" i="5"/>
  <c r="F1874" i="5"/>
  <c r="J1878" i="5"/>
  <c r="I1882" i="5"/>
  <c r="J1886" i="5"/>
  <c r="H1897" i="5"/>
  <c r="I1898" i="5"/>
  <c r="F1898" i="5"/>
  <c r="J1902" i="5"/>
  <c r="F1935" i="5"/>
  <c r="S1949" i="5"/>
  <c r="AB1981" i="5"/>
  <c r="S1981" i="5"/>
  <c r="F1983" i="5"/>
  <c r="R1999" i="5"/>
  <c r="J1999" i="5"/>
  <c r="H1999" i="5"/>
  <c r="AB2013" i="5"/>
  <c r="S2013" i="5"/>
  <c r="F2015" i="5"/>
  <c r="R2031" i="5"/>
  <c r="J2031" i="5"/>
  <c r="AB2045" i="5"/>
  <c r="S2045" i="5"/>
  <c r="F2047" i="5"/>
  <c r="AB2115" i="5"/>
  <c r="S2115" i="5"/>
  <c r="AB2118" i="5"/>
  <c r="S2118" i="5"/>
  <c r="AB2175" i="5"/>
  <c r="S2175" i="5"/>
  <c r="AB1874" i="5"/>
  <c r="AB1882" i="5"/>
  <c r="R1886" i="5"/>
  <c r="AB1890" i="5"/>
  <c r="H1892" i="5"/>
  <c r="R1902" i="5"/>
  <c r="AB1909" i="5"/>
  <c r="AB1913" i="5"/>
  <c r="H1916" i="5"/>
  <c r="AB1921" i="5"/>
  <c r="S1929" i="5"/>
  <c r="AB1938" i="5"/>
  <c r="S1942" i="5"/>
  <c r="AB1949" i="5"/>
  <c r="F1971" i="5"/>
  <c r="AB1982" i="5"/>
  <c r="J1987" i="5"/>
  <c r="I1987" i="5"/>
  <c r="H1987" i="5"/>
  <c r="AB2001" i="5"/>
  <c r="S2001" i="5"/>
  <c r="F2003" i="5"/>
  <c r="AB2014" i="5"/>
  <c r="J2019" i="5"/>
  <c r="AB2033" i="5"/>
  <c r="S2033" i="5"/>
  <c r="AB2046" i="5"/>
  <c r="S2054" i="5"/>
  <c r="S2062" i="5"/>
  <c r="R2072" i="5"/>
  <c r="J2072" i="5"/>
  <c r="I2072" i="5"/>
  <c r="H2072" i="5"/>
  <c r="AB2082" i="5"/>
  <c r="S2082" i="5"/>
  <c r="R2093" i="5"/>
  <c r="J2093" i="5"/>
  <c r="H2093" i="5"/>
  <c r="F2093" i="5"/>
  <c r="S2142" i="5"/>
  <c r="AB2142" i="5"/>
  <c r="J1964" i="5"/>
  <c r="J1976" i="5"/>
  <c r="J1988" i="5"/>
  <c r="J2000" i="5"/>
  <c r="J2012" i="5"/>
  <c r="J2024" i="5"/>
  <c r="J2036" i="5"/>
  <c r="J2048" i="5"/>
  <c r="H2053" i="5"/>
  <c r="S2055" i="5"/>
  <c r="S2063" i="5"/>
  <c r="S2071" i="5"/>
  <c r="S2073" i="5"/>
  <c r="AB2079" i="5"/>
  <c r="J2087" i="5"/>
  <c r="AB2182" i="5"/>
  <c r="S2182" i="5"/>
  <c r="R1964" i="5"/>
  <c r="R1976" i="5"/>
  <c r="R1988" i="5"/>
  <c r="R2000" i="5"/>
  <c r="R2024" i="5"/>
  <c r="R2036" i="5"/>
  <c r="R2048" i="5"/>
  <c r="I2053"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4" i="5"/>
  <c r="S2048" i="5"/>
  <c r="S2086" i="5"/>
  <c r="S2087" i="5"/>
  <c r="S2090" i="5"/>
  <c r="S2094" i="5"/>
  <c r="S2098" i="5"/>
  <c r="S2102" i="5"/>
  <c r="S2106" i="5"/>
  <c r="S2110" i="5"/>
  <c r="AB2114" i="5"/>
  <c r="S2114" i="5"/>
  <c r="AB2143" i="5"/>
  <c r="S2143" i="5"/>
  <c r="S2291" i="5"/>
  <c r="AB2291" i="5"/>
  <c r="R2053" i="5"/>
  <c r="S2170" i="5"/>
  <c r="AB2170" i="5"/>
  <c r="AB2191" i="5"/>
  <c r="S2191" i="5"/>
  <c r="S2053" i="5"/>
  <c r="AB2058" i="5"/>
  <c r="S2061" i="5"/>
  <c r="S2069" i="5"/>
  <c r="AB2074" i="5"/>
  <c r="AB2147" i="5"/>
  <c r="S2147" i="5"/>
  <c r="R2170" i="5"/>
  <c r="S2174" i="5"/>
  <c r="S2217" i="5"/>
  <c r="AB2217" i="5"/>
  <c r="AB2051" i="5"/>
  <c r="AB2059" i="5"/>
  <c r="AB2067" i="5"/>
  <c r="AB2075" i="5"/>
  <c r="R2153" i="5"/>
  <c r="J2153" i="5"/>
  <c r="I2153" i="5"/>
  <c r="J2117" i="5"/>
  <c r="F2125" i="5"/>
  <c r="S2126" i="5"/>
  <c r="AB2126" i="5"/>
  <c r="J2130" i="5"/>
  <c r="S2146" i="5"/>
  <c r="J2162" i="5"/>
  <c r="F2174" i="5"/>
  <c r="AB2178" i="5"/>
  <c r="S2178" i="5"/>
  <c r="AB2238" i="5"/>
  <c r="I2271" i="5"/>
  <c r="H2271" i="5"/>
  <c r="I2371" i="5"/>
  <c r="H2371" i="5"/>
  <c r="F2126" i="5"/>
  <c r="R2132" i="5"/>
  <c r="J2132" i="5"/>
  <c r="I2132" i="5"/>
  <c r="H2132" i="5"/>
  <c r="S2135" i="5"/>
  <c r="H2142" i="5"/>
  <c r="S2150" i="5"/>
  <c r="S2167" i="5"/>
  <c r="H2174" i="5"/>
  <c r="S2179" i="5"/>
  <c r="I2209" i="5"/>
  <c r="R2274" i="5"/>
  <c r="I2274" i="5"/>
  <c r="H2274" i="5"/>
  <c r="J2274" i="5"/>
  <c r="S2299" i="5"/>
  <c r="AB2299" i="5"/>
  <c r="S2081" i="5"/>
  <c r="S2085" i="5"/>
  <c r="S2089" i="5"/>
  <c r="S2093" i="5"/>
  <c r="S2097" i="5"/>
  <c r="S2101" i="5"/>
  <c r="S2105" i="5"/>
  <c r="S2109" i="5"/>
  <c r="S2113" i="5"/>
  <c r="S2117" i="5"/>
  <c r="S2122" i="5"/>
  <c r="AB2122" i="5"/>
  <c r="H2125" i="5"/>
  <c r="AB2132" i="5"/>
  <c r="S2139" i="5"/>
  <c r="I2142" i="5"/>
  <c r="F2150" i="5"/>
  <c r="S2154" i="5"/>
  <c r="AB2159" i="5"/>
  <c r="S2171" i="5"/>
  <c r="I2174" i="5"/>
  <c r="S2190" i="5"/>
  <c r="S2196" i="5"/>
  <c r="S2227" i="5"/>
  <c r="R2228" i="5"/>
  <c r="J2228" i="5"/>
  <c r="I2228" i="5"/>
  <c r="H2228" i="5"/>
  <c r="F2228" i="5"/>
  <c r="R2267" i="5"/>
  <c r="J2358" i="5"/>
  <c r="AB2119" i="5"/>
  <c r="S2119" i="5"/>
  <c r="S2120" i="5"/>
  <c r="F2122" i="5"/>
  <c r="AB2123" i="5"/>
  <c r="H2126" i="5"/>
  <c r="R2137" i="5"/>
  <c r="J2137" i="5"/>
  <c r="S2158" i="5"/>
  <c r="AB2163" i="5"/>
  <c r="AB2168" i="5"/>
  <c r="J2174" i="5"/>
  <c r="AB2183" i="5"/>
  <c r="S2193" i="5"/>
  <c r="AB2193" i="5"/>
  <c r="S2204" i="5"/>
  <c r="AB2281" i="5"/>
  <c r="S2312" i="5"/>
  <c r="AB2312" i="5"/>
  <c r="S2130" i="5"/>
  <c r="AB2135" i="5"/>
  <c r="F2158" i="5"/>
  <c r="S2162" i="5"/>
  <c r="AB2167" i="5"/>
  <c r="R2173" i="5"/>
  <c r="AB2186" i="5"/>
  <c r="S2186" i="5"/>
  <c r="J2191" i="5"/>
  <c r="H2191" i="5"/>
  <c r="F2191" i="5"/>
  <c r="R2195" i="5"/>
  <c r="S2201" i="5"/>
  <c r="AB2201" i="5"/>
  <c r="H2227" i="5"/>
  <c r="R2227" i="5"/>
  <c r="J2227" i="5"/>
  <c r="F2227" i="5"/>
  <c r="J2243" i="5"/>
  <c r="I2243" i="5"/>
  <c r="H2243" i="5"/>
  <c r="F2243" i="5"/>
  <c r="S2255" i="5"/>
  <c r="AB2259" i="5"/>
  <c r="S2259" i="5"/>
  <c r="AB2270" i="5"/>
  <c r="AB2120" i="5"/>
  <c r="F2130" i="5"/>
  <c r="S2134" i="5"/>
  <c r="AB2139" i="5"/>
  <c r="F2162" i="5"/>
  <c r="S2166" i="5"/>
  <c r="AB2171" i="5"/>
  <c r="H2186" i="5"/>
  <c r="F2186" i="5"/>
  <c r="H2203" i="5"/>
  <c r="R2203" i="5"/>
  <c r="I2203" i="5"/>
  <c r="J2204" i="5"/>
  <c r="R2204" i="5"/>
  <c r="I2204" i="5"/>
  <c r="H2204" i="5"/>
  <c r="F2204" i="5"/>
  <c r="S2209" i="5"/>
  <c r="AB2209" i="5"/>
  <c r="I2223" i="5"/>
  <c r="H2223" i="5"/>
  <c r="J2223" i="5"/>
  <c r="AB2234" i="5"/>
  <c r="R2240" i="5"/>
  <c r="J2240" i="5"/>
  <c r="I2240" i="5"/>
  <c r="F2240" i="5"/>
  <c r="AB2276" i="5"/>
  <c r="S2276" i="5"/>
  <c r="R2285" i="5"/>
  <c r="I2285" i="5"/>
  <c r="H2285" i="5"/>
  <c r="F2285" i="5"/>
  <c r="J2177" i="5"/>
  <c r="AB2199" i="5"/>
  <c r="AB2207" i="5"/>
  <c r="H2207" i="5"/>
  <c r="AB2215" i="5"/>
  <c r="AB2223" i="5"/>
  <c r="AB2251" i="5"/>
  <c r="AB2262" i="5"/>
  <c r="AB2303" i="5"/>
  <c r="S2303" i="5"/>
  <c r="R2177" i="5"/>
  <c r="S2192" i="5"/>
  <c r="S2200" i="5"/>
  <c r="S2208" i="5"/>
  <c r="S2229" i="5"/>
  <c r="AB2247" i="5"/>
  <c r="F2252" i="5"/>
  <c r="AB2258" i="5"/>
  <c r="R2264" i="5"/>
  <c r="J2264" i="5"/>
  <c r="I2264" i="5"/>
  <c r="F2291" i="5"/>
  <c r="R2291" i="5"/>
  <c r="J2291" i="5"/>
  <c r="I2291" i="5"/>
  <c r="J2307" i="5"/>
  <c r="F2307" i="5"/>
  <c r="I2307" i="5"/>
  <c r="H2307" i="5"/>
  <c r="I2312" i="5"/>
  <c r="H2312" i="5"/>
  <c r="R2312" i="5"/>
  <c r="J2312" i="5"/>
  <c r="F2312" i="5"/>
  <c r="J2322" i="5"/>
  <c r="I2322" i="5"/>
  <c r="H2322" i="5"/>
  <c r="R2349" i="5"/>
  <c r="J2349" i="5"/>
  <c r="I2349" i="5"/>
  <c r="H2349" i="5"/>
  <c r="F2199" i="5"/>
  <c r="F2207" i="5"/>
  <c r="F2210" i="5"/>
  <c r="R2210" i="5"/>
  <c r="I2225" i="5"/>
  <c r="AB2231" i="5"/>
  <c r="AB2243" i="5"/>
  <c r="AB2269" i="5"/>
  <c r="AB2285" i="5"/>
  <c r="R2295" i="5"/>
  <c r="R2307" i="5"/>
  <c r="S2225" i="5"/>
  <c r="AB2239" i="5"/>
  <c r="AB2250" i="5"/>
  <c r="H2286" i="5"/>
  <c r="F2286" i="5"/>
  <c r="S2344" i="5"/>
  <c r="AB2195" i="5"/>
  <c r="AB2203" i="5"/>
  <c r="AB2211" i="5"/>
  <c r="AB2219" i="5"/>
  <c r="AB2230" i="5"/>
  <c r="S2233" i="5"/>
  <c r="AB2235" i="5"/>
  <c r="AB2246" i="5"/>
  <c r="R2252" i="5"/>
  <c r="J2252" i="5"/>
  <c r="I2252" i="5"/>
  <c r="J2255" i="5"/>
  <c r="AB2267" i="5"/>
  <c r="AB2311" i="5"/>
  <c r="S2311" i="5"/>
  <c r="J2341" i="5"/>
  <c r="I2341" i="5"/>
  <c r="F2341" i="5"/>
  <c r="H2341" i="5"/>
  <c r="J2348" i="5"/>
  <c r="I2348" i="5"/>
  <c r="H2348" i="5"/>
  <c r="R2348" i="5"/>
  <c r="F2348" i="5"/>
  <c r="AB2263" i="5"/>
  <c r="R2277" i="5"/>
  <c r="H2277" i="5"/>
  <c r="I2288" i="5"/>
  <c r="R2288" i="5"/>
  <c r="J2288" i="5"/>
  <c r="H2288" i="5"/>
  <c r="S2304" i="5"/>
  <c r="I2233" i="5"/>
  <c r="H2282" i="5"/>
  <c r="R2305" i="5"/>
  <c r="I2305" i="5"/>
  <c r="AB2315" i="5"/>
  <c r="S2320" i="5"/>
  <c r="AB2323" i="5"/>
  <c r="AB2366" i="5"/>
  <c r="S2366" i="5"/>
  <c r="S2271" i="5"/>
  <c r="S2273" i="5"/>
  <c r="S2284" i="5"/>
  <c r="R2306" i="5"/>
  <c r="I2306" i="5"/>
  <c r="AB2348" i="5"/>
  <c r="F2360" i="5"/>
  <c r="R2360" i="5"/>
  <c r="J2360" i="5"/>
  <c r="I2360" i="5"/>
  <c r="H2360" i="5"/>
  <c r="AB2411" i="5"/>
  <c r="S2411" i="5"/>
  <c r="S2241" i="5"/>
  <c r="S2245" i="5"/>
  <c r="S2249" i="5"/>
  <c r="S2253" i="5"/>
  <c r="S2261" i="5"/>
  <c r="S2265" i="5"/>
  <c r="R2282" i="5"/>
  <c r="I2297" i="5"/>
  <c r="F2306" i="5"/>
  <c r="R2314" i="5"/>
  <c r="I2314" i="5"/>
  <c r="AB2331" i="5"/>
  <c r="S2388" i="5"/>
  <c r="S2268" i="5"/>
  <c r="S2275" i="5"/>
  <c r="S2282" i="5"/>
  <c r="F2314" i="5"/>
  <c r="S2340" i="5"/>
  <c r="AB2343" i="5"/>
  <c r="S2383" i="5"/>
  <c r="AB2271" i="5"/>
  <c r="R2294" i="5"/>
  <c r="R2303" i="5"/>
  <c r="H2306" i="5"/>
  <c r="H2310" i="5"/>
  <c r="S2316" i="5"/>
  <c r="I2324" i="5"/>
  <c r="H2324" i="5"/>
  <c r="J2324" i="5"/>
  <c r="R2329" i="5"/>
  <c r="J2329" i="5"/>
  <c r="I2329" i="5"/>
  <c r="S2348" i="5"/>
  <c r="AB2353" i="5"/>
  <c r="S2359" i="5"/>
  <c r="AB2359" i="5"/>
  <c r="S2364" i="5"/>
  <c r="S2375" i="5"/>
  <c r="AB2375" i="5"/>
  <c r="F2437" i="5"/>
  <c r="J2437" i="5"/>
  <c r="I2437" i="5"/>
  <c r="H2437" i="5"/>
  <c r="R2437" i="5"/>
  <c r="AB2335" i="5"/>
  <c r="AB2358" i="5"/>
  <c r="S2358" i="5"/>
  <c r="J2366" i="5"/>
  <c r="H2366" i="5"/>
  <c r="R2366" i="5"/>
  <c r="I2366" i="5"/>
  <c r="S2374" i="5"/>
  <c r="AB2394" i="5"/>
  <c r="S2394" i="5"/>
  <c r="S2367" i="5"/>
  <c r="AB2367" i="5"/>
  <c r="S2372" i="5"/>
  <c r="AB2372" i="5"/>
  <c r="J2379" i="5"/>
  <c r="R2379" i="5"/>
  <c r="I2379" i="5"/>
  <c r="H2379" i="5"/>
  <c r="AB2399" i="5"/>
  <c r="S2399" i="5"/>
  <c r="AB2361" i="5"/>
  <c r="AB2369" i="5"/>
  <c r="AB2377" i="5"/>
  <c r="AB2390" i="5"/>
  <c r="S2390" i="5"/>
  <c r="F2394" i="5"/>
  <c r="R2394" i="5"/>
  <c r="J2394" i="5"/>
  <c r="D14" i="6"/>
  <c r="R2420" i="5"/>
  <c r="J2420" i="5"/>
  <c r="I2420" i="5"/>
  <c r="H2420" i="5"/>
  <c r="F2420" i="5"/>
  <c r="AB2490" i="5"/>
  <c r="S2490" i="5"/>
  <c r="S2500" i="5"/>
  <c r="R2338" i="5"/>
  <c r="R2342" i="5"/>
  <c r="AB2370" i="5"/>
  <c r="AB2378" i="5"/>
  <c r="J2498" i="5"/>
  <c r="I2498" i="5"/>
  <c r="H2498" i="5"/>
  <c r="R2498" i="5"/>
  <c r="F2498" i="5"/>
  <c r="S2357" i="5"/>
  <c r="F2353" i="5"/>
  <c r="F2359" i="5"/>
  <c r="AB2365" i="5"/>
  <c r="F2367" i="5"/>
  <c r="AB2373" i="5"/>
  <c r="F2375" i="5"/>
  <c r="R2401" i="5"/>
  <c r="H2401" i="5"/>
  <c r="F2401" i="5"/>
  <c r="R2408" i="5"/>
  <c r="J2408" i="5"/>
  <c r="I2408" i="5"/>
  <c r="H2408" i="5"/>
  <c r="F2408" i="5"/>
  <c r="R2413" i="5"/>
  <c r="J2413" i="5"/>
  <c r="AB2423" i="5"/>
  <c r="S2423" i="5"/>
  <c r="J2449" i="5"/>
  <c r="I2449" i="5"/>
  <c r="R2449" i="5"/>
  <c r="F2365" i="5"/>
  <c r="S2386" i="5"/>
  <c r="S2387" i="5"/>
  <c r="R2389" i="5"/>
  <c r="H2389" i="5"/>
  <c r="F2389" i="5"/>
  <c r="S2398" i="5"/>
  <c r="AB2455" i="5"/>
  <c r="S2455" i="5"/>
  <c r="H2475" i="5"/>
  <c r="R2475" i="5"/>
  <c r="J2475" i="5"/>
  <c r="F2475" i="5"/>
  <c r="S2479" i="5"/>
  <c r="AB2479" i="5"/>
  <c r="S2402" i="5"/>
  <c r="AB2408" i="5"/>
  <c r="AB2415" i="5"/>
  <c r="R2425" i="5"/>
  <c r="AB2444" i="5"/>
  <c r="S2444" i="5"/>
  <c r="R2473" i="5"/>
  <c r="I2473" i="5"/>
  <c r="S2406" i="5"/>
  <c r="AB2420" i="5"/>
  <c r="AB2427" i="5"/>
  <c r="S2453" i="5"/>
  <c r="AB2453" i="5"/>
  <c r="J2456" i="5"/>
  <c r="I2456" i="5"/>
  <c r="R2456" i="5"/>
  <c r="H2456" i="5"/>
  <c r="AB2487" i="5"/>
  <c r="S2487" i="5"/>
  <c r="S2496" i="5"/>
  <c r="F2382" i="5"/>
  <c r="F2390" i="5"/>
  <c r="AB2432" i="5"/>
  <c r="F2456" i="5"/>
  <c r="AB2391" i="5"/>
  <c r="AB2419" i="5"/>
  <c r="R2429" i="5"/>
  <c r="J2429" i="5"/>
  <c r="I2429" i="5"/>
  <c r="S2437" i="5"/>
  <c r="AB2437" i="5"/>
  <c r="H2447" i="5"/>
  <c r="R2447" i="5"/>
  <c r="J2447" i="5"/>
  <c r="F2447" i="5"/>
  <c r="AB2485" i="5"/>
  <c r="S2485" i="5"/>
  <c r="AB2431" i="5"/>
  <c r="S2441" i="5"/>
  <c r="AB2441" i="5"/>
  <c r="H2502" i="5"/>
  <c r="R2502" i="5"/>
  <c r="F2502" i="5"/>
  <c r="S2493" i="5"/>
  <c r="S2410" i="5"/>
  <c r="S2418" i="5"/>
  <c r="S2430" i="5"/>
  <c r="F2438" i="5"/>
  <c r="R2438" i="5"/>
  <c r="J2438" i="5"/>
  <c r="AB2449" i="5"/>
  <c r="H2451" i="5"/>
  <c r="R2451" i="5"/>
  <c r="J2451" i="5"/>
  <c r="I2451" i="5"/>
  <c r="AB2478" i="5"/>
  <c r="S2478" i="5"/>
  <c r="AB2481" i="5"/>
  <c r="F2493" i="5"/>
  <c r="J2493" i="5"/>
  <c r="I2493" i="5"/>
  <c r="H2493" i="5"/>
  <c r="S2497" i="5"/>
  <c r="F22" i="6"/>
  <c r="B22" i="6"/>
  <c r="F27" i="6"/>
  <c r="F2442" i="5"/>
  <c r="J2442" i="5"/>
  <c r="I2442" i="5"/>
  <c r="H2442" i="5"/>
  <c r="F2497" i="5"/>
  <c r="R2497" i="5"/>
  <c r="J2497" i="5"/>
  <c r="S2501" i="5"/>
  <c r="F64" i="6"/>
  <c r="G5" i="6"/>
  <c r="H5" i="6"/>
  <c r="H6" i="6"/>
  <c r="S2476" i="5"/>
  <c r="S2486" i="5"/>
  <c r="S2489" i="5"/>
  <c r="AB2433" i="5"/>
  <c r="H2438" i="5"/>
  <c r="F2462" i="5"/>
  <c r="R2462" i="5"/>
  <c r="J2462" i="5"/>
  <c r="I2462" i="5"/>
  <c r="H2462" i="5"/>
  <c r="J2483" i="5"/>
  <c r="I2483" i="5"/>
  <c r="R2483" i="5"/>
  <c r="H2483" i="5"/>
  <c r="F2483" i="5"/>
  <c r="H2494" i="5"/>
  <c r="G17" i="6"/>
  <c r="H17" i="6"/>
  <c r="AB2443" i="5"/>
  <c r="S2443" i="5"/>
  <c r="S2450" i="5"/>
  <c r="S2452" i="5"/>
  <c r="J2461" i="5"/>
  <c r="S2495" i="5"/>
  <c r="S2503" i="5"/>
  <c r="D9" i="6"/>
  <c r="G15" i="6"/>
  <c r="H15" i="6"/>
  <c r="B20" i="6"/>
  <c r="F25" i="6"/>
  <c r="F2458" i="5"/>
  <c r="AB2458" i="5"/>
  <c r="F2466" i="5"/>
  <c r="AB2466" i="5"/>
  <c r="F2474" i="5"/>
  <c r="AB2474" i="5"/>
  <c r="S2494" i="5"/>
  <c r="F2495" i="5"/>
  <c r="R2495" i="5"/>
  <c r="J2495" i="5"/>
  <c r="S2498" i="5"/>
  <c r="F2499" i="5"/>
  <c r="R2499" i="5"/>
  <c r="J2499" i="5"/>
  <c r="S2502" i="5"/>
  <c r="F2503" i="5"/>
  <c r="J2503" i="5"/>
  <c r="AB2475" i="5"/>
  <c r="AB2491" i="5"/>
  <c r="D4" i="6"/>
  <c r="F2481" i="5"/>
  <c r="S2504" i="5"/>
  <c r="S2477"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16010"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491" i="5"/>
  <c r="S511" i="5"/>
  <c r="S247" i="5"/>
  <c r="S344" i="5"/>
  <c r="S397" i="5"/>
  <c r="S401" i="5"/>
  <c r="S409" i="5"/>
  <c r="S372" i="5"/>
  <c r="S437" i="5"/>
  <c r="S428" i="5"/>
  <c r="S452" i="5"/>
  <c r="S548" i="5"/>
  <c r="S377" i="5"/>
  <c r="S539" i="5"/>
  <c r="S361" i="5"/>
  <c r="S295" i="5"/>
  <c r="S417" i="5"/>
  <c r="S432" i="5"/>
  <c r="S560" i="5"/>
  <c r="S510" i="5"/>
  <c r="S341" i="5"/>
  <c r="S267" i="5"/>
  <c r="S275" i="5"/>
  <c r="S388" i="5"/>
  <c r="S429" i="5"/>
  <c r="S449" i="5"/>
  <c r="S457" i="5"/>
  <c r="S436" i="5"/>
  <c r="S237" i="5"/>
  <c r="S259" i="5"/>
  <c r="S441" i="5"/>
  <c r="S572" i="5"/>
  <c r="S568" i="5"/>
  <c r="S468" i="5"/>
  <c r="S257" i="5"/>
  <c r="S543" i="5"/>
  <c r="S408" i="5"/>
  <c r="S352" i="5"/>
  <c r="S299" i="5"/>
  <c r="S389" i="5"/>
  <c r="S404" i="5"/>
  <c r="S421" i="5"/>
  <c r="S464" i="5"/>
  <c r="S552" i="5"/>
  <c r="S269" i="5"/>
  <c r="S479" i="5"/>
  <c r="S364" i="5"/>
  <c r="S304" i="5"/>
  <c r="S392" i="5"/>
  <c r="S348" i="5"/>
  <c r="S433" i="5"/>
  <c r="S444" i="5"/>
  <c r="S584" i="5"/>
  <c r="S235" i="5"/>
  <c r="S271" i="5"/>
  <c r="S291" i="5"/>
  <c r="S396" i="5"/>
  <c r="S400" i="5"/>
  <c r="S405" i="5"/>
  <c r="S413" i="5"/>
  <c r="S453" i="5"/>
  <c r="S420" i="5"/>
  <c r="S448" i="5"/>
  <c r="S385" i="5"/>
  <c r="S283" i="5"/>
  <c r="S393" i="5"/>
  <c r="S380" i="5"/>
  <c r="S425" i="5"/>
  <c r="S445" i="5"/>
  <c r="S424" i="5"/>
  <c r="S470" i="5"/>
  <c r="S461" i="5"/>
  <c r="S494" i="5"/>
  <c r="I987" i="5"/>
  <c r="H650" i="5"/>
  <c r="R1967" i="5"/>
  <c r="F290" i="5"/>
  <c r="H987" i="5"/>
  <c r="H1959" i="5"/>
  <c r="R987" i="5"/>
  <c r="I1959" i="5"/>
  <c r="J1959" i="5"/>
  <c r="R1959" i="5"/>
  <c r="J987" i="5"/>
  <c r="S606" i="5"/>
  <c r="S610" i="5"/>
  <c r="S598" i="5"/>
  <c r="S532" i="5"/>
  <c r="S356" i="5"/>
  <c r="S343" i="5"/>
  <c r="S357" i="5"/>
  <c r="S383" i="5"/>
  <c r="B32" i="6"/>
  <c r="J1919" i="5"/>
  <c r="R983" i="5"/>
  <c r="R872" i="5"/>
  <c r="I851" i="5"/>
  <c r="I1859" i="5"/>
  <c r="J775" i="5"/>
  <c r="F678" i="5"/>
  <c r="J678" i="5"/>
  <c r="J265" i="5"/>
  <c r="I829" i="5"/>
  <c r="H752" i="5"/>
  <c r="H578" i="5"/>
  <c r="R829" i="5"/>
  <c r="J752" i="5"/>
  <c r="I578" i="5"/>
  <c r="I265" i="5"/>
  <c r="H265" i="5"/>
  <c r="F2409" i="5"/>
  <c r="R1669" i="5"/>
  <c r="J578" i="5"/>
  <c r="F982" i="5"/>
  <c r="H2173" i="5"/>
  <c r="I1133" i="5"/>
  <c r="H982" i="5"/>
  <c r="I650" i="5"/>
  <c r="J1133" i="5"/>
  <c r="I982" i="5"/>
  <c r="J2173" i="5"/>
  <c r="J982" i="5"/>
  <c r="R1754" i="5"/>
  <c r="F2301" i="5"/>
  <c r="R2301" i="5"/>
  <c r="R1015" i="5"/>
  <c r="F1947" i="5"/>
  <c r="H1947" i="5"/>
  <c r="I1381" i="5"/>
  <c r="J463" i="5"/>
  <c r="I1947" i="5"/>
  <c r="H463" i="5"/>
  <c r="J1947" i="5"/>
  <c r="J1438" i="5"/>
  <c r="R1947" i="5"/>
  <c r="J1426" i="5"/>
  <c r="I2363" i="5"/>
  <c r="I872" i="5"/>
  <c r="I463" i="5"/>
  <c r="R574" i="5"/>
  <c r="I2480" i="5"/>
  <c r="R1325" i="5"/>
  <c r="F872" i="5"/>
  <c r="R746" i="5"/>
  <c r="F767" i="5"/>
  <c r="H746" i="5"/>
  <c r="R1329" i="5"/>
  <c r="H562" i="5"/>
  <c r="F463" i="5"/>
  <c r="H574" i="5"/>
  <c r="J562" i="5"/>
  <c r="J872" i="5"/>
  <c r="F562" i="5"/>
  <c r="J574" i="5"/>
  <c r="R2317" i="5"/>
  <c r="J2363" i="5"/>
  <c r="I644" i="5"/>
  <c r="H403" i="5"/>
  <c r="R775" i="5"/>
  <c r="R403" i="5"/>
  <c r="F775" i="5"/>
  <c r="F2363" i="5"/>
  <c r="J391" i="5"/>
  <c r="I2317" i="5"/>
  <c r="I775" i="5"/>
  <c r="J1724" i="5"/>
  <c r="H1434" i="5"/>
  <c r="J602" i="5"/>
  <c r="I2077" i="5"/>
  <c r="J1673" i="5"/>
  <c r="R1403" i="5"/>
  <c r="H602" i="5"/>
  <c r="I1770" i="5"/>
  <c r="R891" i="5"/>
  <c r="R2077" i="5"/>
  <c r="J1770" i="5"/>
  <c r="J1434" i="5"/>
  <c r="R2257" i="5"/>
  <c r="F1526" i="5"/>
  <c r="I602" i="5"/>
  <c r="J2318" i="5"/>
  <c r="I1526" i="5"/>
  <c r="R2318" i="5"/>
  <c r="H2043" i="5"/>
  <c r="F265" i="5"/>
  <c r="R1724" i="5"/>
  <c r="I1325" i="5"/>
  <c r="F1681" i="5"/>
  <c r="H1700" i="5"/>
  <c r="F2293" i="5"/>
  <c r="I1700" i="5"/>
  <c r="F1609" i="5"/>
  <c r="H1681" i="5"/>
  <c r="H2293" i="5"/>
  <c r="J1700" i="5"/>
  <c r="J1609" i="5"/>
  <c r="R1712" i="5"/>
  <c r="R762" i="5"/>
  <c r="J1693" i="5"/>
  <c r="R1609" i="5"/>
  <c r="R419" i="5"/>
  <c r="R2293" i="5"/>
  <c r="R1693" i="5"/>
  <c r="H1724" i="5"/>
  <c r="J419" i="5"/>
  <c r="I1724" i="5"/>
  <c r="H1325" i="5"/>
  <c r="H419" i="5"/>
  <c r="J2480" i="5"/>
  <c r="I1508" i="5"/>
  <c r="I1110" i="5"/>
  <c r="H2480" i="5"/>
  <c r="H1859" i="5"/>
  <c r="I1754" i="5"/>
  <c r="R1641" i="5"/>
  <c r="J1110" i="5"/>
  <c r="I632" i="5"/>
  <c r="R2480" i="5"/>
  <c r="J1859" i="5"/>
  <c r="I596" i="5"/>
  <c r="R447" i="5"/>
  <c r="R1859" i="5"/>
  <c r="H395" i="5"/>
  <c r="F1859" i="5"/>
  <c r="I836" i="5"/>
  <c r="H596" i="5"/>
  <c r="J447" i="5"/>
  <c r="F2480" i="5"/>
  <c r="J2164" i="5"/>
  <c r="F1508" i="5"/>
  <c r="F1222" i="5"/>
  <c r="H1297" i="5"/>
  <c r="F836" i="5"/>
  <c r="R836" i="5"/>
  <c r="R395" i="5"/>
  <c r="F1403" i="5"/>
  <c r="I1095" i="5"/>
  <c r="J239" i="5"/>
  <c r="J2133" i="5"/>
  <c r="J2161" i="5"/>
  <c r="H1426" i="5"/>
  <c r="H1329" i="5"/>
  <c r="I608" i="5"/>
  <c r="J314" i="5"/>
  <c r="H239" i="5"/>
  <c r="R2161" i="5"/>
  <c r="F1919" i="5"/>
  <c r="H883" i="5"/>
  <c r="H447" i="5"/>
  <c r="I1919" i="5"/>
  <c r="R1285" i="5"/>
  <c r="F883" i="5"/>
  <c r="I1403" i="5"/>
  <c r="H1919" i="5"/>
  <c r="I1067" i="5"/>
  <c r="I883" i="5"/>
  <c r="F314" i="5"/>
  <c r="R883" i="5"/>
  <c r="R1919" i="5"/>
  <c r="H1652" i="5"/>
  <c r="I1652" i="5"/>
  <c r="H391" i="5"/>
  <c r="J2454" i="5"/>
  <c r="R2164" i="5"/>
  <c r="I2043" i="5"/>
  <c r="R1657" i="5"/>
  <c r="R1652" i="5"/>
  <c r="H767" i="5"/>
  <c r="J680" i="5"/>
  <c r="I680" i="5"/>
  <c r="R391" i="5"/>
  <c r="F2012" i="5"/>
  <c r="R2454" i="5"/>
  <c r="H2215" i="5"/>
  <c r="J2043" i="5"/>
  <c r="H1688" i="5"/>
  <c r="I767" i="5"/>
  <c r="J2197" i="5"/>
  <c r="R2012" i="5"/>
  <c r="R2043" i="5"/>
  <c r="I1688" i="5"/>
  <c r="J767" i="5"/>
  <c r="R2197" i="5"/>
  <c r="J1657" i="5"/>
  <c r="J1688" i="5"/>
  <c r="J644" i="5"/>
  <c r="R1688" i="5"/>
  <c r="H680" i="5"/>
  <c r="F680" i="5"/>
  <c r="R1774" i="5"/>
  <c r="H869" i="5"/>
  <c r="R754" i="5"/>
  <c r="J439" i="5"/>
  <c r="J411" i="5"/>
  <c r="J293" i="5"/>
  <c r="H277" i="5"/>
  <c r="H1774" i="5"/>
  <c r="H1811" i="5"/>
  <c r="F852" i="5"/>
  <c r="F817" i="5"/>
  <c r="H293" i="5"/>
  <c r="F1774" i="5"/>
  <c r="J869" i="5"/>
  <c r="F1842" i="5"/>
  <c r="J1811" i="5"/>
  <c r="R1292" i="5"/>
  <c r="F738" i="5"/>
  <c r="J277" i="5"/>
  <c r="R869" i="5"/>
  <c r="H1842" i="5"/>
  <c r="R730" i="5"/>
  <c r="F524" i="5"/>
  <c r="I869" i="5"/>
  <c r="H730" i="5"/>
  <c r="R411" i="5"/>
  <c r="H439" i="5"/>
  <c r="H411" i="5"/>
  <c r="I277" i="5"/>
  <c r="I730" i="5"/>
  <c r="J1842" i="5"/>
  <c r="I524" i="5"/>
  <c r="R439" i="5"/>
  <c r="I293" i="5"/>
  <c r="B30" i="6"/>
  <c r="G30" i="6"/>
  <c r="B41" i="6"/>
  <c r="G41" i="6"/>
  <c r="B31" i="6"/>
  <c r="G31" i="6"/>
  <c r="J306" i="5"/>
  <c r="R1770" i="5"/>
  <c r="R1700" i="5"/>
  <c r="F1126" i="5"/>
  <c r="F875" i="5"/>
  <c r="F783" i="5"/>
  <c r="R757" i="5"/>
  <c r="R431" i="5"/>
  <c r="H2012" i="5"/>
  <c r="F2197" i="5"/>
  <c r="J1669" i="5"/>
  <c r="F1700" i="5"/>
  <c r="F1712" i="5"/>
  <c r="I974" i="5"/>
  <c r="H1138" i="5"/>
  <c r="H875" i="5"/>
  <c r="H783" i="5"/>
  <c r="I757" i="5"/>
  <c r="I640" i="5"/>
  <c r="H644" i="5"/>
  <c r="F334" i="5"/>
  <c r="I2012" i="5"/>
  <c r="I2197" i="5"/>
  <c r="I2409" i="5"/>
  <c r="H1664" i="5"/>
  <c r="I1494" i="5"/>
  <c r="F1352" i="5"/>
  <c r="F1292" i="5"/>
  <c r="J974" i="5"/>
  <c r="J875" i="5"/>
  <c r="I783" i="5"/>
  <c r="I749" i="5"/>
  <c r="J757" i="5"/>
  <c r="I334" i="5"/>
  <c r="J2409" i="5"/>
  <c r="H2301" i="5"/>
  <c r="H1801" i="5"/>
  <c r="I1664" i="5"/>
  <c r="H1712" i="5"/>
  <c r="F1494" i="5"/>
  <c r="J1494" i="5"/>
  <c r="H1352" i="5"/>
  <c r="R974" i="5"/>
  <c r="I875" i="5"/>
  <c r="J783" i="5"/>
  <c r="J749" i="5"/>
  <c r="R334" i="5"/>
  <c r="F306" i="5"/>
  <c r="I1801" i="5"/>
  <c r="J1664" i="5"/>
  <c r="I1712" i="5"/>
  <c r="J1352" i="5"/>
  <c r="I1292" i="5"/>
  <c r="R875" i="5"/>
  <c r="R738" i="5"/>
  <c r="R718" i="5"/>
  <c r="F757" i="5"/>
  <c r="F1190" i="5"/>
  <c r="I983" i="5"/>
  <c r="J1292" i="5"/>
  <c r="F749" i="5"/>
  <c r="R435" i="5"/>
  <c r="H2197" i="5"/>
  <c r="F2386" i="5"/>
  <c r="I1145" i="5"/>
  <c r="J1074" i="5"/>
  <c r="R794" i="5"/>
  <c r="I634" i="5"/>
  <c r="H670" i="5"/>
  <c r="F1940" i="5"/>
  <c r="F2154" i="5"/>
  <c r="J1940" i="5"/>
  <c r="F1193" i="5"/>
  <c r="R1115" i="5"/>
  <c r="I1035" i="5"/>
  <c r="F1304" i="5"/>
  <c r="R1074" i="5"/>
  <c r="F814" i="5"/>
  <c r="J814" i="5"/>
  <c r="F243" i="5"/>
  <c r="J1527" i="5"/>
  <c r="I1527" i="5"/>
  <c r="H1527" i="5"/>
  <c r="I2386" i="5"/>
  <c r="H2180" i="5"/>
  <c r="R1940" i="5"/>
  <c r="J1193" i="5"/>
  <c r="F867" i="5"/>
  <c r="J303" i="5"/>
  <c r="H1940" i="5"/>
  <c r="H243" i="5"/>
  <c r="I2180" i="5"/>
  <c r="I1131" i="5"/>
  <c r="I1115" i="5"/>
  <c r="I1304" i="5"/>
  <c r="H634" i="5"/>
  <c r="R423" i="5"/>
  <c r="H2386" i="5"/>
  <c r="J2180" i="5"/>
  <c r="J1952" i="5"/>
  <c r="J1304" i="5"/>
  <c r="J423" i="5"/>
  <c r="R303" i="5"/>
  <c r="F330" i="5"/>
  <c r="H379" i="5"/>
  <c r="J330" i="5"/>
  <c r="J2386" i="5"/>
  <c r="R2180" i="5"/>
  <c r="R1952" i="5"/>
  <c r="R1131" i="5"/>
  <c r="R1304" i="5"/>
  <c r="I817" i="5"/>
  <c r="I330" i="5"/>
  <c r="J379" i="5"/>
  <c r="I303" i="5"/>
  <c r="R2386" i="5"/>
  <c r="R971" i="5"/>
  <c r="H1145" i="5"/>
  <c r="J817" i="5"/>
  <c r="R817" i="5"/>
  <c r="F303" i="5"/>
  <c r="R1055" i="5"/>
  <c r="I891" i="5"/>
  <c r="H867" i="5"/>
  <c r="R427" i="5"/>
  <c r="R608" i="5"/>
  <c r="R2205" i="5"/>
  <c r="J2205" i="5"/>
  <c r="H2205" i="5"/>
  <c r="F2205" i="5"/>
  <c r="J1067" i="5"/>
  <c r="F644" i="5"/>
  <c r="F608" i="5"/>
  <c r="J1138" i="5"/>
  <c r="I867" i="5"/>
  <c r="R915" i="5"/>
  <c r="R710" i="5"/>
  <c r="H608" i="5"/>
  <c r="H407" i="5"/>
  <c r="I2215" i="5"/>
  <c r="J2215" i="5"/>
  <c r="J1198" i="5"/>
  <c r="R1198" i="5"/>
  <c r="I1198" i="5"/>
  <c r="H1198" i="5"/>
  <c r="F987" i="5"/>
  <c r="H851" i="5"/>
  <c r="I1138" i="5"/>
  <c r="R867" i="5"/>
  <c r="H710" i="5"/>
  <c r="J407" i="5"/>
  <c r="H1526" i="5"/>
  <c r="R1526" i="5"/>
  <c r="H836" i="5"/>
  <c r="J836" i="5"/>
  <c r="R1138" i="5"/>
  <c r="I679" i="5"/>
  <c r="J427" i="5"/>
  <c r="I2199" i="5"/>
  <c r="R2199" i="5"/>
  <c r="J2199" i="5"/>
  <c r="R578" i="5"/>
  <c r="F578" i="5"/>
  <c r="R306" i="5"/>
  <c r="H306" i="5"/>
  <c r="R243" i="5"/>
  <c r="J243" i="5"/>
  <c r="I243" i="5"/>
  <c r="F1138" i="5"/>
  <c r="F891" i="5"/>
  <c r="F974" i="5"/>
  <c r="I2257" i="5"/>
  <c r="J1403" i="5"/>
  <c r="H1403" i="5"/>
  <c r="R314" i="5"/>
  <c r="H314" i="5"/>
  <c r="R330" i="5"/>
  <c r="H330" i="5"/>
  <c r="J1510" i="5"/>
  <c r="H891" i="5"/>
  <c r="J608" i="5"/>
  <c r="I1851" i="5"/>
  <c r="F1851" i="5"/>
  <c r="I1633" i="5"/>
  <c r="I239" i="5"/>
  <c r="R239" i="5"/>
  <c r="F239" i="5"/>
  <c r="I391" i="5"/>
  <c r="F391" i="5"/>
  <c r="H427" i="5"/>
  <c r="I2213" i="5"/>
  <c r="R2213" i="5"/>
  <c r="J2213" i="5"/>
  <c r="H2213" i="5"/>
  <c r="F2213" i="5"/>
  <c r="J1309" i="5"/>
  <c r="I1309" i="5"/>
  <c r="J1325" i="5"/>
  <c r="I2334" i="5"/>
  <c r="J2334" i="5"/>
  <c r="H2334" i="5"/>
  <c r="F2334" i="5"/>
  <c r="I2161" i="5"/>
  <c r="H2161" i="5"/>
  <c r="F2161" i="5"/>
  <c r="I1713" i="5"/>
  <c r="H1713" i="5"/>
  <c r="F1713" i="5"/>
  <c r="F1664" i="5"/>
  <c r="J1508" i="5"/>
  <c r="I1645" i="5"/>
  <c r="H1645" i="5"/>
  <c r="F1645" i="5"/>
  <c r="J1297" i="5"/>
  <c r="I1297" i="5"/>
  <c r="F1297" i="5"/>
  <c r="J1071" i="5"/>
  <c r="H1071" i="5"/>
  <c r="F1071" i="5"/>
  <c r="F1035" i="5"/>
  <c r="H1035" i="5"/>
  <c r="J1035" i="5"/>
  <c r="H794" i="5"/>
  <c r="I794" i="5"/>
  <c r="F794" i="5"/>
  <c r="J1007" i="5"/>
  <c r="H1007" i="5"/>
  <c r="F1007" i="5"/>
  <c r="J829" i="5"/>
  <c r="H829" i="5"/>
  <c r="I443" i="5"/>
  <c r="F443" i="5"/>
  <c r="I290" i="5"/>
  <c r="I2330" i="5"/>
  <c r="J2330" i="5"/>
  <c r="H2330" i="5"/>
  <c r="F2330" i="5"/>
  <c r="R2225" i="5"/>
  <c r="J2225" i="5"/>
  <c r="H2225" i="5"/>
  <c r="F2225" i="5"/>
  <c r="R1494" i="5"/>
  <c r="I1426" i="5"/>
  <c r="F1426" i="5"/>
  <c r="R1193" i="5"/>
  <c r="H1193" i="5"/>
  <c r="I1193" i="5"/>
  <c r="I710" i="5"/>
  <c r="F710" i="5"/>
  <c r="I423" i="5"/>
  <c r="F423" i="5"/>
  <c r="F379" i="5"/>
  <c r="I379" i="5"/>
  <c r="J290" i="5"/>
  <c r="I2173" i="5"/>
  <c r="F2173" i="5"/>
  <c r="F2180" i="5"/>
  <c r="H2133" i="5"/>
  <c r="F2133" i="5"/>
  <c r="I2133" i="5"/>
  <c r="I1952" i="5"/>
  <c r="H1952" i="5"/>
  <c r="F1952" i="5"/>
  <c r="I738" i="5"/>
  <c r="J738" i="5"/>
  <c r="J746" i="5"/>
  <c r="I746" i="5"/>
  <c r="R596" i="5"/>
  <c r="J596" i="5"/>
  <c r="F596" i="5"/>
  <c r="I365" i="5"/>
  <c r="F365" i="5"/>
  <c r="R365" i="5"/>
  <c r="J365" i="5"/>
  <c r="H279" i="5"/>
  <c r="R279" i="5"/>
  <c r="J279" i="5"/>
  <c r="I279" i="5"/>
  <c r="H251" i="5"/>
  <c r="R251" i="5"/>
  <c r="I251" i="5"/>
  <c r="F251" i="5"/>
  <c r="R293" i="5"/>
  <c r="F293" i="5"/>
  <c r="J334" i="5"/>
  <c r="H334" i="5"/>
  <c r="R290" i="5"/>
  <c r="F1657" i="5"/>
  <c r="I1657" i="5"/>
  <c r="H1657" i="5"/>
  <c r="I1190" i="5"/>
  <c r="R1190" i="5"/>
  <c r="J1190" i="5"/>
  <c r="F1015" i="5"/>
  <c r="J1015" i="5"/>
  <c r="H1015" i="5"/>
  <c r="J883" i="5"/>
  <c r="H750" i="5"/>
  <c r="H754" i="5"/>
  <c r="I754" i="5"/>
  <c r="J754" i="5"/>
  <c r="F754" i="5"/>
  <c r="I447" i="5"/>
  <c r="F447" i="5"/>
  <c r="I752" i="5"/>
  <c r="F752" i="5"/>
  <c r="R602" i="5"/>
  <c r="F602" i="5"/>
  <c r="R277" i="5"/>
  <c r="F277" i="5"/>
  <c r="J2301" i="5"/>
  <c r="R2233" i="5"/>
  <c r="J2233" i="5"/>
  <c r="H2233" i="5"/>
  <c r="F2233" i="5"/>
  <c r="F1641" i="5"/>
  <c r="H1641" i="5"/>
  <c r="J1754" i="5"/>
  <c r="H1754" i="5"/>
  <c r="R1510" i="5"/>
  <c r="H1510" i="5"/>
  <c r="F1510" i="5"/>
  <c r="J1079" i="5"/>
  <c r="H1079" i="5"/>
  <c r="F1079" i="5"/>
  <c r="H1107" i="5"/>
  <c r="I662" i="5"/>
  <c r="F662" i="5"/>
  <c r="R662" i="5"/>
  <c r="J662" i="5"/>
  <c r="J634" i="5"/>
  <c r="R634" i="5"/>
  <c r="F634" i="5"/>
  <c r="H287" i="5"/>
  <c r="R287" i="5"/>
  <c r="J287" i="5"/>
  <c r="I287" i="5"/>
  <c r="F287" i="5"/>
  <c r="F2454" i="5"/>
  <c r="H2454" i="5"/>
  <c r="I2454" i="5"/>
  <c r="F2318" i="5"/>
  <c r="I2318" i="5"/>
  <c r="H2318" i="5"/>
  <c r="F2077" i="5"/>
  <c r="I1438" i="5"/>
  <c r="H1438" i="5"/>
  <c r="F1438" i="5"/>
  <c r="R1438" i="5"/>
  <c r="J1222" i="5"/>
  <c r="R1222" i="5"/>
  <c r="J1115" i="5"/>
  <c r="H1115" i="5"/>
  <c r="F1115" i="5"/>
  <c r="H1055" i="5"/>
  <c r="F1055" i="5"/>
  <c r="J1055" i="5"/>
  <c r="R749" i="5"/>
  <c r="H749" i="5"/>
  <c r="J650" i="5"/>
  <c r="R650" i="5"/>
  <c r="F650" i="5"/>
  <c r="I670" i="5"/>
  <c r="R670" i="5"/>
  <c r="J670" i="5"/>
  <c r="F670" i="5"/>
  <c r="I439" i="5"/>
  <c r="F439" i="5"/>
  <c r="R305" i="5"/>
  <c r="J305" i="5"/>
  <c r="I305" i="5"/>
  <c r="H305" i="5"/>
  <c r="F305" i="5"/>
  <c r="H290" i="5"/>
  <c r="H2357" i="5"/>
  <c r="R2357" i="5"/>
  <c r="J2357" i="5"/>
  <c r="I2357" i="5"/>
  <c r="I1430" i="5"/>
  <c r="F1430" i="5"/>
  <c r="R1430" i="5"/>
  <c r="I1693" i="5"/>
  <c r="H1693" i="5"/>
  <c r="F1693" i="5"/>
  <c r="J1329" i="5"/>
  <c r="I1329" i="5"/>
  <c r="F1095" i="5"/>
  <c r="J1095" i="5"/>
  <c r="H1095" i="5"/>
  <c r="H762" i="5"/>
  <c r="F762" i="5"/>
  <c r="J762" i="5"/>
  <c r="I762" i="5"/>
  <c r="H679" i="5"/>
  <c r="J679" i="5"/>
  <c r="F679" i="5"/>
  <c r="R679" i="5"/>
  <c r="H817" i="5"/>
  <c r="J524" i="5"/>
  <c r="R524" i="5"/>
  <c r="H524" i="5"/>
  <c r="I403" i="5"/>
  <c r="I419" i="5"/>
  <c r="F419" i="5"/>
  <c r="I395" i="5"/>
  <c r="F395" i="5"/>
  <c r="I411" i="5"/>
  <c r="F411" i="5"/>
  <c r="F2326" i="5"/>
  <c r="J2326" i="5"/>
  <c r="J2310" i="5"/>
  <c r="I2310" i="5"/>
  <c r="J2154" i="5"/>
  <c r="I2154" i="5"/>
  <c r="H2154" i="5"/>
  <c r="I1669" i="5"/>
  <c r="H1669" i="5"/>
  <c r="F1669" i="5"/>
  <c r="J1285" i="5"/>
  <c r="I1285" i="5"/>
  <c r="F1285" i="5"/>
  <c r="I1434" i="5"/>
  <c r="R1434" i="5"/>
  <c r="F1434" i="5"/>
  <c r="R1381" i="5"/>
  <c r="J1381" i="5"/>
  <c r="H1381" i="5"/>
  <c r="F1381" i="5"/>
  <c r="F1133" i="5"/>
  <c r="H1133" i="5"/>
  <c r="J1181" i="5"/>
  <c r="F1181" i="5"/>
  <c r="H1181" i="5"/>
  <c r="I1181" i="5"/>
  <c r="J1131" i="5"/>
  <c r="F1131" i="5"/>
  <c r="I718" i="5"/>
  <c r="J718" i="5"/>
  <c r="F718" i="5"/>
  <c r="J983" i="5"/>
  <c r="H983" i="5"/>
  <c r="F983" i="5"/>
  <c r="H766" i="5"/>
  <c r="J766" i="5"/>
  <c r="I766" i="5"/>
  <c r="F766" i="5"/>
  <c r="H303"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I2446" i="5"/>
  <c r="R2446" i="5"/>
  <c r="G22" i="6"/>
  <c r="B47" i="6"/>
  <c r="G47" i="6"/>
  <c r="F2434" i="5"/>
  <c r="J2434" i="5"/>
  <c r="I2434" i="5"/>
  <c r="H2434" i="5"/>
  <c r="H2459" i="5"/>
  <c r="R2459" i="5"/>
  <c r="J2459" i="5"/>
  <c r="I2459" i="5"/>
  <c r="F2459" i="5"/>
  <c r="I2399" i="5"/>
  <c r="H2399" i="5"/>
  <c r="F2399" i="5"/>
  <c r="R2399" i="5"/>
  <c r="J2399" i="5"/>
  <c r="H2369" i="5"/>
  <c r="F2369" i="5"/>
  <c r="I2369" i="5"/>
  <c r="R2369" i="5"/>
  <c r="F2319" i="5"/>
  <c r="I2319" i="5"/>
  <c r="J2319" i="5"/>
  <c r="H2319" i="5"/>
  <c r="R2319" i="5"/>
  <c r="R2279" i="5"/>
  <c r="F2279" i="5"/>
  <c r="J2279" i="5"/>
  <c r="I2279" i="5"/>
  <c r="H2279" i="5"/>
  <c r="F2272" i="5"/>
  <c r="H2254" i="5"/>
  <c r="F2254" i="5"/>
  <c r="R2254" i="5"/>
  <c r="J2254" i="5"/>
  <c r="I2254" i="5"/>
  <c r="H2258" i="5"/>
  <c r="F2258" i="5"/>
  <c r="R2258" i="5"/>
  <c r="J2258" i="5"/>
  <c r="I2258" i="5"/>
  <c r="R2270" i="5"/>
  <c r="J2270" i="5"/>
  <c r="I2270" i="5"/>
  <c r="H2270" i="5"/>
  <c r="F2270" i="5"/>
  <c r="J2187" i="5"/>
  <c r="I2187" i="5"/>
  <c r="H2187" i="5"/>
  <c r="F2187" i="5"/>
  <c r="R2187" i="5"/>
  <c r="I2155" i="5"/>
  <c r="H2155" i="5"/>
  <c r="J2155" i="5"/>
  <c r="F2206" i="5"/>
  <c r="R2206" i="5"/>
  <c r="J2206" i="5"/>
  <c r="I2206" i="5"/>
  <c r="H2206" i="5"/>
  <c r="F2066" i="5"/>
  <c r="R2066" i="5"/>
  <c r="J2066" i="5"/>
  <c r="I2066" i="5"/>
  <c r="H2066" i="5"/>
  <c r="I2063" i="5"/>
  <c r="H2063" i="5"/>
  <c r="F2063" i="5"/>
  <c r="R2063" i="5"/>
  <c r="J2063" i="5"/>
  <c r="J2115" i="5"/>
  <c r="I2115" i="5"/>
  <c r="H2115" i="5"/>
  <c r="F2115" i="5"/>
  <c r="R2115" i="5"/>
  <c r="I2171" i="5"/>
  <c r="F2171" i="5"/>
  <c r="R2171" i="5"/>
  <c r="J2171" i="5"/>
  <c r="I1926" i="5"/>
  <c r="H1926" i="5"/>
  <c r="F1926" i="5"/>
  <c r="R1926" i="5"/>
  <c r="J1926" i="5"/>
  <c r="R2038" i="5"/>
  <c r="I2038" i="5"/>
  <c r="H2038" i="5"/>
  <c r="R1974" i="5"/>
  <c r="J1974" i="5"/>
  <c r="I1974" i="5"/>
  <c r="H1974" i="5"/>
  <c r="F1974" i="5"/>
  <c r="R2018" i="5"/>
  <c r="J2018" i="5"/>
  <c r="I2018" i="5"/>
  <c r="H2018" i="5"/>
  <c r="F2018" i="5"/>
  <c r="R1978" i="5"/>
  <c r="J1978" i="5"/>
  <c r="R2046" i="5"/>
  <c r="J2046" i="5"/>
  <c r="H2046" i="5"/>
  <c r="F2046" i="5"/>
  <c r="R1826" i="5"/>
  <c r="I1826" i="5"/>
  <c r="H1826" i="5"/>
  <c r="F1826" i="5"/>
  <c r="J1826" i="5"/>
  <c r="I1833" i="5"/>
  <c r="R1833" i="5"/>
  <c r="J1833" i="5"/>
  <c r="H1833" i="5"/>
  <c r="I1914" i="5"/>
  <c r="H1914" i="5"/>
  <c r="F1914" i="5"/>
  <c r="R1914" i="5"/>
  <c r="J1914" i="5"/>
  <c r="F1550" i="5"/>
  <c r="H1550" i="5"/>
  <c r="R1550" i="5"/>
  <c r="J1550" i="5"/>
  <c r="I1550" i="5"/>
  <c r="R1747" i="5"/>
  <c r="J1747" i="5"/>
  <c r="I1747" i="5"/>
  <c r="F1747" i="5"/>
  <c r="R1671" i="5"/>
  <c r="J1671" i="5"/>
  <c r="I1671" i="5"/>
  <c r="H1671" i="5"/>
  <c r="F1671" i="5"/>
  <c r="R1552" i="5"/>
  <c r="J1552" i="5"/>
  <c r="J1667" i="5"/>
  <c r="I1667" i="5"/>
  <c r="H1667" i="5"/>
  <c r="F1667" i="5"/>
  <c r="I1825" i="5"/>
  <c r="R1825" i="5"/>
  <c r="J1825" i="5"/>
  <c r="H1825" i="5"/>
  <c r="F1825" i="5"/>
  <c r="R1655" i="5"/>
  <c r="J1655" i="5"/>
  <c r="I1655" i="5"/>
  <c r="H1655" i="5"/>
  <c r="F1655" i="5"/>
  <c r="H1615" i="5"/>
  <c r="F1615" i="5"/>
  <c r="R1615" i="5"/>
  <c r="I1583" i="5"/>
  <c r="H1583" i="5"/>
  <c r="F1583" i="5"/>
  <c r="R1583" i="5"/>
  <c r="J1583" i="5"/>
  <c r="R1346" i="5"/>
  <c r="I1346" i="5"/>
  <c r="H1346" i="5"/>
  <c r="F1346" i="5"/>
  <c r="F1394" i="5"/>
  <c r="R1394" i="5"/>
  <c r="I1394" i="5"/>
  <c r="H1394" i="5"/>
  <c r="J1394" i="5"/>
  <c r="R1604" i="5"/>
  <c r="J1604" i="5"/>
  <c r="I1604" i="5"/>
  <c r="H1604" i="5"/>
  <c r="F1604" i="5"/>
  <c r="R1687" i="5"/>
  <c r="J1687" i="5"/>
  <c r="I1687" i="5"/>
  <c r="H1687" i="5"/>
  <c r="F1687" i="5"/>
  <c r="R1592" i="5"/>
  <c r="J1592" i="5"/>
  <c r="I1592" i="5"/>
  <c r="H1592" i="5"/>
  <c r="F1592" i="5"/>
  <c r="J1244" i="5"/>
  <c r="I1244" i="5"/>
  <c r="R1244" i="5"/>
  <c r="H1244" i="5"/>
  <c r="F1244" i="5"/>
  <c r="J1477" i="5"/>
  <c r="H1477" i="5"/>
  <c r="I1477" i="5"/>
  <c r="F1477" i="5"/>
  <c r="R1477" i="5"/>
  <c r="I1335" i="5"/>
  <c r="H1335" i="5"/>
  <c r="R1335" i="5"/>
  <c r="J1335" i="5"/>
  <c r="F1335" i="5"/>
  <c r="I1271" i="5"/>
  <c r="H1271" i="5"/>
  <c r="R1271" i="5"/>
  <c r="J1271" i="5"/>
  <c r="F1271" i="5"/>
  <c r="F1366" i="5"/>
  <c r="R1366" i="5"/>
  <c r="J1366" i="5"/>
  <c r="I1366" i="5"/>
  <c r="H1366" i="5"/>
  <c r="H1016" i="5"/>
  <c r="F1016" i="5"/>
  <c r="R1016" i="5"/>
  <c r="I1016" i="5"/>
  <c r="J1016" i="5"/>
  <c r="F1162" i="5"/>
  <c r="R1162" i="5"/>
  <c r="J1162" i="5"/>
  <c r="I1162" i="5"/>
  <c r="H1162" i="5"/>
  <c r="H992" i="5"/>
  <c r="F992" i="5"/>
  <c r="R992" i="5"/>
  <c r="J992" i="5"/>
  <c r="I992" i="5"/>
  <c r="F1238" i="5"/>
  <c r="R1238" i="5"/>
  <c r="J1238" i="5"/>
  <c r="H1238" i="5"/>
  <c r="R932" i="5"/>
  <c r="J932" i="5"/>
  <c r="I932" i="5"/>
  <c r="F932" i="5"/>
  <c r="H932" i="5"/>
  <c r="R870" i="5"/>
  <c r="I870" i="5"/>
  <c r="J870" i="5"/>
  <c r="H870" i="5"/>
  <c r="F870" i="5"/>
  <c r="R863" i="5"/>
  <c r="I863" i="5"/>
  <c r="H863" i="5"/>
  <c r="F863" i="5"/>
  <c r="J863" i="5"/>
  <c r="J1049" i="5"/>
  <c r="I1049" i="5"/>
  <c r="H1049" i="5"/>
  <c r="R1049" i="5"/>
  <c r="F1049" i="5"/>
  <c r="I637" i="5"/>
  <c r="H637" i="5"/>
  <c r="R637" i="5"/>
  <c r="J637" i="5"/>
  <c r="I605" i="5"/>
  <c r="H605" i="5"/>
  <c r="F605" i="5"/>
  <c r="R605" i="5"/>
  <c r="J605" i="5"/>
  <c r="J595" i="5"/>
  <c r="F595" i="5"/>
  <c r="I595" i="5"/>
  <c r="H595" i="5"/>
  <c r="J583" i="5"/>
  <c r="F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R541" i="5"/>
  <c r="J541" i="5"/>
  <c r="I541" i="5"/>
  <c r="H541" i="5"/>
  <c r="R509" i="5"/>
  <c r="J509" i="5"/>
  <c r="I509" i="5"/>
  <c r="H509" i="5"/>
  <c r="I466" i="5"/>
  <c r="H466" i="5"/>
  <c r="R466" i="5"/>
  <c r="J466" i="5"/>
  <c r="F466" i="5"/>
  <c r="R378" i="5"/>
  <c r="I378" i="5"/>
  <c r="H378" i="5"/>
  <c r="F378" i="5"/>
  <c r="J378" i="5"/>
  <c r="R394" i="5"/>
  <c r="J394" i="5"/>
  <c r="I394" i="5"/>
  <c r="H394" i="5"/>
  <c r="F394" i="5"/>
  <c r="I374" i="5"/>
  <c r="H374" i="5"/>
  <c r="F374" i="5"/>
  <c r="J374" i="5"/>
  <c r="J260" i="5"/>
  <c r="I260" i="5"/>
  <c r="H260" i="5"/>
  <c r="F260" i="5"/>
  <c r="R260" i="5"/>
  <c r="R402" i="5"/>
  <c r="J402" i="5"/>
  <c r="I402" i="5"/>
  <c r="H402" i="5"/>
  <c r="F402" i="5"/>
  <c r="B46" i="6"/>
  <c r="G46" i="6"/>
  <c r="B26" i="6"/>
  <c r="G26" i="6"/>
  <c r="G21" i="6"/>
  <c r="H21" i="6"/>
  <c r="B36" i="6"/>
  <c r="G36" i="6"/>
  <c r="G20" i="6"/>
  <c r="H20" i="6"/>
  <c r="B45" i="6"/>
  <c r="G45" i="6"/>
  <c r="D17" i="6"/>
  <c r="H2439" i="5"/>
  <c r="F2439" i="5"/>
  <c r="R2439" i="5"/>
  <c r="J2439" i="5"/>
  <c r="I2439" i="5"/>
  <c r="F2414" i="5"/>
  <c r="R2414" i="5"/>
  <c r="J2414" i="5"/>
  <c r="I2414" i="5"/>
  <c r="H2414" i="5"/>
  <c r="B27" i="6"/>
  <c r="G27" i="6"/>
  <c r="I2427" i="5"/>
  <c r="H2427" i="5"/>
  <c r="F2427" i="5"/>
  <c r="R2427" i="5"/>
  <c r="J2427" i="5"/>
  <c r="J2378" i="5"/>
  <c r="H2378" i="5"/>
  <c r="F2378" i="5"/>
  <c r="R2378" i="5"/>
  <c r="I2378" i="5"/>
  <c r="J2192" i="5"/>
  <c r="R2192" i="5"/>
  <c r="I2192" i="5"/>
  <c r="H2192" i="5"/>
  <c r="F2192" i="5"/>
  <c r="I2135" i="5"/>
  <c r="H2135" i="5"/>
  <c r="F2135" i="5"/>
  <c r="R2135" i="5"/>
  <c r="J2135" i="5"/>
  <c r="F2222" i="5"/>
  <c r="R2222" i="5"/>
  <c r="J2222" i="5"/>
  <c r="I2222" i="5"/>
  <c r="H2222" i="5"/>
  <c r="H2114" i="5"/>
  <c r="F2114" i="5"/>
  <c r="J2114" i="5"/>
  <c r="I2114" i="5"/>
  <c r="R2114" i="5"/>
  <c r="F2098" i="5"/>
  <c r="I2098" i="5"/>
  <c r="R2098" i="5"/>
  <c r="J2098" i="5"/>
  <c r="I2151" i="5"/>
  <c r="H2151" i="5"/>
  <c r="F2151" i="5"/>
  <c r="R2151" i="5"/>
  <c r="H2238" i="5"/>
  <c r="F2238" i="5"/>
  <c r="R2238" i="5"/>
  <c r="J2238" i="5"/>
  <c r="I2238" i="5"/>
  <c r="I2091" i="5"/>
  <c r="H2091" i="5"/>
  <c r="F2091" i="5"/>
  <c r="R2091" i="5"/>
  <c r="J2091" i="5"/>
  <c r="I2055" i="5"/>
  <c r="R2055" i="5"/>
  <c r="I2139" i="5"/>
  <c r="F2139" i="5"/>
  <c r="R2139" i="5"/>
  <c r="J2139" i="5"/>
  <c r="F2078" i="5"/>
  <c r="R2078" i="5"/>
  <c r="J2078" i="5"/>
  <c r="I2078" i="5"/>
  <c r="H2078" i="5"/>
  <c r="F2070" i="5"/>
  <c r="J2070" i="5"/>
  <c r="I2070" i="5"/>
  <c r="H2070" i="5"/>
  <c r="R2062" i="5"/>
  <c r="J2062" i="5"/>
  <c r="I2062" i="5"/>
  <c r="H2062" i="5"/>
  <c r="F2054" i="5"/>
  <c r="R2054" i="5"/>
  <c r="J2054" i="5"/>
  <c r="I2054" i="5"/>
  <c r="H2054" i="5"/>
  <c r="I1934" i="5"/>
  <c r="H1934" i="5"/>
  <c r="F1934" i="5"/>
  <c r="J1934" i="5"/>
  <c r="R1934" i="5"/>
  <c r="I1861" i="5"/>
  <c r="H1861" i="5"/>
  <c r="F1861" i="5"/>
  <c r="R1861" i="5"/>
  <c r="R2034" i="5"/>
  <c r="J2034" i="5"/>
  <c r="I2034" i="5"/>
  <c r="H2034" i="5"/>
  <c r="F2034" i="5"/>
  <c r="H1803" i="5"/>
  <c r="F1803" i="5"/>
  <c r="R1803" i="5"/>
  <c r="J1803" i="5"/>
  <c r="I1803" i="5"/>
  <c r="R2082" i="5"/>
  <c r="J2082" i="5"/>
  <c r="I2082" i="5"/>
  <c r="H2082" i="5"/>
  <c r="J1880" i="5"/>
  <c r="R1880" i="5"/>
  <c r="I1880" i="5"/>
  <c r="H1880" i="5"/>
  <c r="F1880" i="5"/>
  <c r="H1763" i="5"/>
  <c r="F1763" i="5"/>
  <c r="I1763" i="5"/>
  <c r="R1745" i="5"/>
  <c r="H1745" i="5"/>
  <c r="F1745" i="5"/>
  <c r="J1745" i="5"/>
  <c r="I1745" i="5"/>
  <c r="I1706" i="5"/>
  <c r="H1706" i="5"/>
  <c r="F1706" i="5"/>
  <c r="R1706" i="5"/>
  <c r="J1706" i="5"/>
  <c r="I1658" i="5"/>
  <c r="H1658" i="5"/>
  <c r="F1658" i="5"/>
  <c r="R1658" i="5"/>
  <c r="J1658" i="5"/>
  <c r="I1642" i="5"/>
  <c r="H1642" i="5"/>
  <c r="R1642" i="5"/>
  <c r="J1642" i="5"/>
  <c r="H1626" i="5"/>
  <c r="F1626" i="5"/>
  <c r="R1626" i="5"/>
  <c r="J1626" i="5"/>
  <c r="I1626" i="5"/>
  <c r="F1594" i="5"/>
  <c r="R1594" i="5"/>
  <c r="J1594" i="5"/>
  <c r="I1594" i="5"/>
  <c r="H1594" i="5"/>
  <c r="F1562" i="5"/>
  <c r="R1562" i="5"/>
  <c r="J1562" i="5"/>
  <c r="I1562" i="5"/>
  <c r="H1562" i="5"/>
  <c r="I1742" i="5"/>
  <c r="J1742" i="5"/>
  <c r="H1742" i="5"/>
  <c r="F1742" i="5"/>
  <c r="R1742" i="5"/>
  <c r="R1699" i="5"/>
  <c r="J1699" i="5"/>
  <c r="I1699" i="5"/>
  <c r="H1699" i="5"/>
  <c r="F1699" i="5"/>
  <c r="R1691" i="5"/>
  <c r="J1691" i="5"/>
  <c r="H1691" i="5"/>
  <c r="F1691" i="5"/>
  <c r="I1611" i="5"/>
  <c r="H1611" i="5"/>
  <c r="F1611" i="5"/>
  <c r="R1611" i="5"/>
  <c r="J1611" i="5"/>
  <c r="H1579" i="5"/>
  <c r="F1579" i="5"/>
  <c r="R1579" i="5"/>
  <c r="R1338" i="5"/>
  <c r="H1338" i="5"/>
  <c r="F1338" i="5"/>
  <c r="J1338" i="5"/>
  <c r="I1338" i="5"/>
  <c r="F1399" i="5"/>
  <c r="R1399" i="5"/>
  <c r="J1399" i="5"/>
  <c r="I1399" i="5"/>
  <c r="H1399" i="5"/>
  <c r="H1134" i="5"/>
  <c r="F1134" i="5"/>
  <c r="R1134" i="5"/>
  <c r="I1134" i="5"/>
  <c r="J1134" i="5"/>
  <c r="H1207" i="5"/>
  <c r="R1207" i="5"/>
  <c r="J1207" i="5"/>
  <c r="I1207" i="5"/>
  <c r="F1207" i="5"/>
  <c r="F1398" i="5"/>
  <c r="R1398" i="5"/>
  <c r="J1398" i="5"/>
  <c r="I1398" i="5"/>
  <c r="I1323" i="5"/>
  <c r="H1323" i="5"/>
  <c r="R1323" i="5"/>
  <c r="J1323" i="5"/>
  <c r="F1323" i="5"/>
  <c r="I1259" i="5"/>
  <c r="H1259" i="5"/>
  <c r="R1259" i="5"/>
  <c r="J1259" i="5"/>
  <c r="F1259" i="5"/>
  <c r="F1330" i="5"/>
  <c r="R1330" i="5"/>
  <c r="J1330" i="5"/>
  <c r="I1330" i="5"/>
  <c r="H1330" i="5"/>
  <c r="F1322" i="5"/>
  <c r="R1322" i="5"/>
  <c r="J1322" i="5"/>
  <c r="I1322" i="5"/>
  <c r="H1322" i="5"/>
  <c r="R1314" i="5"/>
  <c r="I1314" i="5"/>
  <c r="H1314" i="5"/>
  <c r="F1306" i="5"/>
  <c r="R1306" i="5"/>
  <c r="J1306" i="5"/>
  <c r="I1306" i="5"/>
  <c r="H1306" i="5"/>
  <c r="F1298" i="5"/>
  <c r="R1298" i="5"/>
  <c r="J1298" i="5"/>
  <c r="I1298" i="5"/>
  <c r="H1298" i="5"/>
  <c r="F1290" i="5"/>
  <c r="R1290" i="5"/>
  <c r="J1290" i="5"/>
  <c r="I1290" i="5"/>
  <c r="H1290" i="5"/>
  <c r="F1282" i="5"/>
  <c r="R1282" i="5"/>
  <c r="J1282" i="5"/>
  <c r="I1282" i="5"/>
  <c r="H1282" i="5"/>
  <c r="I1274" i="5"/>
  <c r="H1274" i="5"/>
  <c r="R911" i="5"/>
  <c r="I911" i="5"/>
  <c r="H911" i="5"/>
  <c r="F911" i="5"/>
  <c r="J911" i="5"/>
  <c r="H1004" i="5"/>
  <c r="R1004" i="5"/>
  <c r="J1004" i="5"/>
  <c r="I1004" i="5"/>
  <c r="J1033" i="5"/>
  <c r="I1033" i="5"/>
  <c r="H1033" i="5"/>
  <c r="R1033" i="5"/>
  <c r="F1033" i="5"/>
  <c r="J1081" i="5"/>
  <c r="I1081" i="5"/>
  <c r="H1081" i="5"/>
  <c r="R1081" i="5"/>
  <c r="F1081" i="5"/>
  <c r="J823" i="5"/>
  <c r="I823" i="5"/>
  <c r="F823" i="5"/>
  <c r="R823" i="5"/>
  <c r="H823" i="5"/>
  <c r="J695" i="5"/>
  <c r="I695" i="5"/>
  <c r="F695" i="5"/>
  <c r="R695" i="5"/>
  <c r="H695" i="5"/>
  <c r="H665" i="5"/>
  <c r="F665" i="5"/>
  <c r="R665" i="5"/>
  <c r="J665" i="5"/>
  <c r="I601" i="5"/>
  <c r="H601" i="5"/>
  <c r="F601" i="5"/>
  <c r="R601" i="5"/>
  <c r="J601" i="5"/>
  <c r="R591" i="5"/>
  <c r="J591" i="5"/>
  <c r="F591" i="5"/>
  <c r="I591" i="5"/>
  <c r="H591" i="5"/>
  <c r="H577" i="5"/>
  <c r="F577" i="5"/>
  <c r="R577" i="5"/>
  <c r="J577" i="5"/>
  <c r="I577" i="5"/>
  <c r="H534" i="5"/>
  <c r="F534" i="5"/>
  <c r="R534" i="5"/>
  <c r="J534" i="5"/>
  <c r="I538" i="5"/>
  <c r="H538" i="5"/>
  <c r="J538" i="5"/>
  <c r="F538" i="5"/>
  <c r="R538" i="5"/>
  <c r="I522" i="5"/>
  <c r="H522" i="5"/>
  <c r="J522" i="5"/>
  <c r="F522" i="5"/>
  <c r="I506" i="5"/>
  <c r="H506" i="5"/>
  <c r="J506" i="5"/>
  <c r="F506" i="5"/>
  <c r="R506" i="5"/>
  <c r="I490" i="5"/>
  <c r="H490" i="5"/>
  <c r="J490" i="5"/>
  <c r="F490" i="5"/>
  <c r="R490" i="5"/>
  <c r="R398" i="5"/>
  <c r="J398" i="5"/>
  <c r="I398" i="5"/>
  <c r="H398" i="5"/>
  <c r="F398" i="5"/>
  <c r="R362" i="5"/>
  <c r="I362" i="5"/>
  <c r="H362" i="5"/>
  <c r="F362" i="5"/>
  <c r="J362" i="5"/>
  <c r="R2396" i="5"/>
  <c r="J2396" i="5"/>
  <c r="I2396" i="5"/>
  <c r="F2396" i="5"/>
  <c r="H2396" i="5"/>
  <c r="H2331" i="5"/>
  <c r="F2331" i="5"/>
  <c r="R2331" i="5"/>
  <c r="I2331" i="5"/>
  <c r="J2331" i="5"/>
  <c r="H2327" i="5"/>
  <c r="I2327" i="5"/>
  <c r="R2327"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796" i="5"/>
  <c r="I1796" i="5"/>
  <c r="H1796" i="5"/>
  <c r="F1796" i="5"/>
  <c r="R1796" i="5"/>
  <c r="I1726" i="5"/>
  <c r="H1726" i="5"/>
  <c r="F1726" i="5"/>
  <c r="J1726" i="5"/>
  <c r="R1726" i="5"/>
  <c r="I1646" i="5"/>
  <c r="H1646" i="5"/>
  <c r="F1646" i="5"/>
  <c r="R1646" i="5"/>
  <c r="J1646" i="5"/>
  <c r="F1614" i="5"/>
  <c r="R1614" i="5"/>
  <c r="J1614" i="5"/>
  <c r="I1614" i="5"/>
  <c r="H1614" i="5"/>
  <c r="F1582" i="5"/>
  <c r="J1582" i="5"/>
  <c r="H1582" i="5"/>
  <c r="R1659" i="5"/>
  <c r="J1659" i="5"/>
  <c r="I1659" i="5"/>
  <c r="H1659" i="5"/>
  <c r="F1659" i="5"/>
  <c r="R1679" i="5"/>
  <c r="J1679" i="5"/>
  <c r="I1679" i="5"/>
  <c r="H1679" i="5"/>
  <c r="F1679" i="5"/>
  <c r="I1571" i="5"/>
  <c r="H1571" i="5"/>
  <c r="F1571" i="5"/>
  <c r="R1571" i="5"/>
  <c r="J1571" i="5"/>
  <c r="R1485" i="5"/>
  <c r="J1485" i="5"/>
  <c r="H1485" i="5"/>
  <c r="I1485" i="5"/>
  <c r="F1485" i="5"/>
  <c r="I1532" i="5"/>
  <c r="H1532" i="5"/>
  <c r="F1532" i="5"/>
  <c r="J1532" i="5"/>
  <c r="R1532" i="5"/>
  <c r="H1235" i="5"/>
  <c r="F1235" i="5"/>
  <c r="R1235" i="5"/>
  <c r="J1235" i="5"/>
  <c r="I1235" i="5"/>
  <c r="R1171" i="5"/>
  <c r="J1171" i="5"/>
  <c r="I1171" i="5"/>
  <c r="R1501" i="5"/>
  <c r="J1501" i="5"/>
  <c r="H1501" i="5"/>
  <c r="I1501" i="5"/>
  <c r="F1501" i="5"/>
  <c r="F1174" i="5"/>
  <c r="R1174" i="5"/>
  <c r="J1174" i="5"/>
  <c r="H1174" i="5"/>
  <c r="I1174" i="5"/>
  <c r="H1028" i="5"/>
  <c r="F1028" i="5"/>
  <c r="R1028" i="5"/>
  <c r="J1028" i="5"/>
  <c r="I1028" i="5"/>
  <c r="F1407" i="5"/>
  <c r="R1407" i="5"/>
  <c r="I1407" i="5"/>
  <c r="H1407" i="5"/>
  <c r="I1331" i="5"/>
  <c r="H1331" i="5"/>
  <c r="R1331" i="5"/>
  <c r="J1331" i="5"/>
  <c r="F1331" i="5"/>
  <c r="I1299" i="5"/>
  <c r="H1299" i="5"/>
  <c r="R1299" i="5"/>
  <c r="I1267" i="5"/>
  <c r="H1267" i="5"/>
  <c r="J1267" i="5"/>
  <c r="F1267" i="5"/>
  <c r="F1202" i="5"/>
  <c r="J1202" i="5"/>
  <c r="I1202" i="5"/>
  <c r="H1202" i="5"/>
  <c r="R1202" i="5"/>
  <c r="H1064" i="5"/>
  <c r="F1064" i="5"/>
  <c r="R1064" i="5"/>
  <c r="J1064" i="5"/>
  <c r="I1064" i="5"/>
  <c r="I927" i="5"/>
  <c r="H927" i="5"/>
  <c r="F927" i="5"/>
  <c r="R930" i="5"/>
  <c r="I930" i="5"/>
  <c r="H930" i="5"/>
  <c r="F930" i="5"/>
  <c r="J985" i="5"/>
  <c r="I985" i="5"/>
  <c r="H985" i="5"/>
  <c r="R985" i="5"/>
  <c r="R675" i="5"/>
  <c r="I675" i="5"/>
  <c r="H675" i="5"/>
  <c r="F675" i="5"/>
  <c r="R659" i="5"/>
  <c r="J659" i="5"/>
  <c r="I659" i="5"/>
  <c r="H659" i="5"/>
  <c r="F659" i="5"/>
  <c r="R627" i="5"/>
  <c r="J627" i="5"/>
  <c r="I627" i="5"/>
  <c r="H627" i="5"/>
  <c r="F627" i="5"/>
  <c r="R611" i="5"/>
  <c r="J611" i="5"/>
  <c r="I611" i="5"/>
  <c r="H611" i="5"/>
  <c r="F611" i="5"/>
  <c r="J2468" i="5"/>
  <c r="I2468" i="5"/>
  <c r="R2468" i="5"/>
  <c r="H2468" i="5"/>
  <c r="F2468" i="5"/>
  <c r="H2431" i="5"/>
  <c r="F2431" i="5"/>
  <c r="J2431" i="5"/>
  <c r="I2111" i="5"/>
  <c r="H2111" i="5"/>
  <c r="F2111" i="5"/>
  <c r="J2111" i="5"/>
  <c r="I1738" i="5"/>
  <c r="J1738" i="5"/>
  <c r="H1738" i="5"/>
  <c r="F1738" i="5"/>
  <c r="R1675" i="5"/>
  <c r="I1675" i="5"/>
  <c r="F1675" i="5"/>
  <c r="J1401" i="5"/>
  <c r="I1401" i="5"/>
  <c r="R1401" i="5"/>
  <c r="H1401" i="5"/>
  <c r="F1401" i="5"/>
  <c r="I1295" i="5"/>
  <c r="H1295" i="5"/>
  <c r="R1295" i="5"/>
  <c r="J1295" i="5"/>
  <c r="F1295" i="5"/>
  <c r="R884" i="5"/>
  <c r="I884" i="5"/>
  <c r="F884" i="5"/>
  <c r="J884" i="5"/>
  <c r="H884" i="5"/>
  <c r="I677" i="5"/>
  <c r="H677" i="5"/>
  <c r="F677" i="5"/>
  <c r="R677" i="5"/>
  <c r="J677" i="5"/>
  <c r="I518" i="5"/>
  <c r="H518" i="5"/>
  <c r="F518" i="5"/>
  <c r="R518" i="5"/>
  <c r="J518" i="5"/>
  <c r="F493" i="5"/>
  <c r="R493" i="5"/>
  <c r="J493" i="5"/>
  <c r="I493" i="5"/>
  <c r="H493" i="5"/>
  <c r="R442" i="5"/>
  <c r="H442" i="5"/>
  <c r="F442" i="5"/>
  <c r="R410" i="5"/>
  <c r="J410" i="5"/>
  <c r="I410" i="5"/>
  <c r="H410" i="5"/>
  <c r="F410" i="5"/>
  <c r="F67" i="6"/>
  <c r="F31" i="6"/>
  <c r="F46" i="6"/>
  <c r="F41" i="6"/>
  <c r="H41" i="6"/>
  <c r="D41" i="6"/>
  <c r="F36" i="6"/>
  <c r="H36" i="6"/>
  <c r="D36" i="6"/>
  <c r="F51" i="6"/>
  <c r="H51" i="6"/>
  <c r="D51" i="6"/>
  <c r="F45" i="6"/>
  <c r="H45" i="6"/>
  <c r="D45" i="6"/>
  <c r="F66" i="6"/>
  <c r="F50" i="6"/>
  <c r="H50" i="6"/>
  <c r="D50" i="6"/>
  <c r="F30" i="6"/>
  <c r="H25" i="6"/>
  <c r="F35" i="6"/>
  <c r="F40" i="6"/>
  <c r="F2410" i="5"/>
  <c r="R2410" i="5"/>
  <c r="J2410" i="5"/>
  <c r="I2410" i="5"/>
  <c r="H2410" i="5"/>
  <c r="I2403" i="5"/>
  <c r="H2403" i="5"/>
  <c r="F2403" i="5"/>
  <c r="R2403" i="5"/>
  <c r="J2403" i="5"/>
  <c r="H2387" i="5"/>
  <c r="I2387" i="5"/>
  <c r="F2387" i="5"/>
  <c r="R2387" i="5"/>
  <c r="J2387" i="5"/>
  <c r="F2398" i="5"/>
  <c r="R2398" i="5"/>
  <c r="I2398" i="5"/>
  <c r="H2398" i="5"/>
  <c r="H2370" i="5"/>
  <c r="F2370" i="5"/>
  <c r="R2370" i="5"/>
  <c r="I2370" i="5"/>
  <c r="F2470" i="5"/>
  <c r="R2470" i="5"/>
  <c r="J2470" i="5"/>
  <c r="I2470" i="5"/>
  <c r="H2339" i="5"/>
  <c r="F2339" i="5"/>
  <c r="R2339" i="5"/>
  <c r="J2339" i="5"/>
  <c r="I2339" i="5"/>
  <c r="F2315" i="5"/>
  <c r="R2315" i="5"/>
  <c r="H2315" i="5"/>
  <c r="I2315" i="5"/>
  <c r="J2315" i="5"/>
  <c r="I2344" i="5"/>
  <c r="H2344" i="5"/>
  <c r="I2276" i="5"/>
  <c r="H2276" i="5"/>
  <c r="R2276" i="5"/>
  <c r="J2276" i="5"/>
  <c r="F2276" i="5"/>
  <c r="H2262" i="5"/>
  <c r="F2262" i="5"/>
  <c r="R2262" i="5"/>
  <c r="I2262" i="5"/>
  <c r="H2219" i="5"/>
  <c r="R2219" i="5"/>
  <c r="J2219" i="5"/>
  <c r="F2219" i="5"/>
  <c r="I2103" i="5"/>
  <c r="H2103" i="5"/>
  <c r="F2103" i="5"/>
  <c r="R2103" i="5"/>
  <c r="R2006" i="5"/>
  <c r="J2006" i="5"/>
  <c r="I2006" i="5"/>
  <c r="H2006" i="5"/>
  <c r="F2006" i="5"/>
  <c r="F1868" i="5"/>
  <c r="R1868" i="5"/>
  <c r="J1868" i="5"/>
  <c r="I1868" i="5"/>
  <c r="H1868" i="5"/>
  <c r="R1954" i="5"/>
  <c r="I1954" i="5"/>
  <c r="F1954" i="5"/>
  <c r="J1954" i="5"/>
  <c r="H1799" i="5"/>
  <c r="F1799" i="5"/>
  <c r="R1799" i="5"/>
  <c r="J1799" i="5"/>
  <c r="I1799" i="5"/>
  <c r="I1950" i="5"/>
  <c r="H1950" i="5"/>
  <c r="F1950" i="5"/>
  <c r="R1950" i="5"/>
  <c r="J1950" i="5"/>
  <c r="H1755" i="5"/>
  <c r="R1755" i="5"/>
  <c r="J1755" i="5"/>
  <c r="R1651" i="5"/>
  <c r="I1651" i="5"/>
  <c r="H1651" i="5"/>
  <c r="F1651" i="5"/>
  <c r="J1405" i="5"/>
  <c r="I1405" i="5"/>
  <c r="H1405" i="5"/>
  <c r="R1405" i="5"/>
  <c r="F1405" i="5"/>
  <c r="I1599" i="5"/>
  <c r="H1599" i="5"/>
  <c r="F1599" i="5"/>
  <c r="R1599" i="5"/>
  <c r="J1599" i="5"/>
  <c r="F1567" i="5"/>
  <c r="R1567" i="5"/>
  <c r="J1567" i="5"/>
  <c r="R1719" i="5"/>
  <c r="J1719" i="5"/>
  <c r="I1719" i="5"/>
  <c r="H1719" i="5"/>
  <c r="F1719" i="5"/>
  <c r="F1374" i="5"/>
  <c r="R1374" i="5"/>
  <c r="I1374" i="5"/>
  <c r="H1374" i="5"/>
  <c r="I1544" i="5"/>
  <c r="H1544" i="5"/>
  <c r="F1544" i="5"/>
  <c r="R1544" i="5"/>
  <c r="J1544" i="5"/>
  <c r="H1211" i="5"/>
  <c r="R1211" i="5"/>
  <c r="I1211" i="5"/>
  <c r="F1211" i="5"/>
  <c r="J1211" i="5"/>
  <c r="H1179" i="5"/>
  <c r="R1179" i="5"/>
  <c r="I1179" i="5"/>
  <c r="J1179" i="5"/>
  <c r="F1179" i="5"/>
  <c r="R1580" i="5"/>
  <c r="J1580" i="5"/>
  <c r="I1580" i="5"/>
  <c r="H1580" i="5"/>
  <c r="F1580" i="5"/>
  <c r="H1436" i="5"/>
  <c r="R1436" i="5"/>
  <c r="F1436" i="5"/>
  <c r="J1436" i="5"/>
  <c r="I1436" i="5"/>
  <c r="J1196" i="5"/>
  <c r="I1196" i="5"/>
  <c r="F1196" i="5"/>
  <c r="R1196" i="5"/>
  <c r="H1196" i="5"/>
  <c r="I1164" i="5"/>
  <c r="H1215" i="5"/>
  <c r="F1215" i="5"/>
  <c r="J1215" i="5"/>
  <c r="R1215" i="5"/>
  <c r="F1378" i="5"/>
  <c r="R1378" i="5"/>
  <c r="I1378" i="5"/>
  <c r="H1378" i="5"/>
  <c r="J1146" i="5"/>
  <c r="I1146" i="5"/>
  <c r="H1146" i="5"/>
  <c r="R1146" i="5"/>
  <c r="F1146" i="5"/>
  <c r="I1496" i="5"/>
  <c r="F1496" i="5"/>
  <c r="R1496" i="5"/>
  <c r="J1496" i="5"/>
  <c r="H1124" i="5"/>
  <c r="F1124" i="5"/>
  <c r="I1124" i="5"/>
  <c r="J1124" i="5"/>
  <c r="I1319" i="5"/>
  <c r="H1319" i="5"/>
  <c r="R1319" i="5"/>
  <c r="J1319" i="5"/>
  <c r="F1319" i="5"/>
  <c r="I1287" i="5"/>
  <c r="H1287" i="5"/>
  <c r="R1287" i="5"/>
  <c r="J1287" i="5"/>
  <c r="F1287" i="5"/>
  <c r="J1647" i="5"/>
  <c r="I1647" i="5"/>
  <c r="H1647" i="5"/>
  <c r="F1647" i="5"/>
  <c r="F1194" i="5"/>
  <c r="R1194" i="5"/>
  <c r="I1194" i="5"/>
  <c r="H1194" i="5"/>
  <c r="F1226" i="5"/>
  <c r="R1226" i="5"/>
  <c r="I1226" i="5"/>
  <c r="H1226" i="5"/>
  <c r="H1088" i="5"/>
  <c r="F1088" i="5"/>
  <c r="R1088" i="5"/>
  <c r="I1088" i="5"/>
  <c r="J1088" i="5"/>
  <c r="F1206" i="5"/>
  <c r="R1206" i="5"/>
  <c r="J1206" i="5"/>
  <c r="H1206" i="5"/>
  <c r="I1206" i="5"/>
  <c r="F1266" i="5"/>
  <c r="J1266" i="5"/>
  <c r="I1266" i="5"/>
  <c r="H1266"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F621" i="5"/>
  <c r="R621" i="5"/>
  <c r="R575" i="5"/>
  <c r="J575" i="5"/>
  <c r="F575" i="5"/>
  <c r="I575" i="5"/>
  <c r="H575" i="5"/>
  <c r="F545" i="5"/>
  <c r="R545" i="5"/>
  <c r="J545" i="5"/>
  <c r="I545" i="5"/>
  <c r="H545" i="5"/>
  <c r="F473" i="5"/>
  <c r="R473" i="5"/>
  <c r="J473" i="5"/>
  <c r="I473" i="5"/>
  <c r="H473" i="5"/>
  <c r="F517" i="5"/>
  <c r="R517" i="5"/>
  <c r="H517" i="5"/>
  <c r="J517" i="5"/>
  <c r="I517" i="5"/>
  <c r="R475" i="5"/>
  <c r="J475" i="5"/>
  <c r="F475" i="5"/>
  <c r="I475" i="5"/>
  <c r="R346" i="5"/>
  <c r="I346" i="5"/>
  <c r="H346" i="5"/>
  <c r="F346" i="5"/>
  <c r="J346" i="5"/>
  <c r="R366" i="5"/>
  <c r="I366" i="5"/>
  <c r="F366" i="5"/>
  <c r="J366" i="5"/>
  <c r="R386" i="5"/>
  <c r="J386" i="5"/>
  <c r="I386" i="5"/>
  <c r="H386" i="5"/>
  <c r="F386" i="5"/>
  <c r="R367" i="5"/>
  <c r="J367" i="5"/>
  <c r="H367" i="5"/>
  <c r="I367" i="5"/>
  <c r="F367" i="5"/>
  <c r="R342" i="5"/>
  <c r="I342" i="5"/>
  <c r="H342" i="5"/>
  <c r="F342" i="5"/>
  <c r="J342" i="5"/>
  <c r="J296" i="5"/>
  <c r="I296" i="5"/>
  <c r="H296" i="5"/>
  <c r="F296" i="5"/>
  <c r="R296" i="5"/>
  <c r="J272" i="5"/>
  <c r="I272" i="5"/>
  <c r="H272" i="5"/>
  <c r="F272" i="5"/>
  <c r="R272" i="5"/>
  <c r="J248" i="5"/>
  <c r="I248" i="5"/>
  <c r="H248" i="5"/>
  <c r="F248" i="5"/>
  <c r="R248" i="5"/>
  <c r="R359" i="5"/>
  <c r="J359" i="5"/>
  <c r="H359" i="5"/>
  <c r="F359" i="5"/>
  <c r="I359" i="5"/>
  <c r="J2487" i="5"/>
  <c r="I2487" i="5"/>
  <c r="R2487" i="5"/>
  <c r="H2487" i="5"/>
  <c r="F2487" i="5"/>
  <c r="I2269" i="5"/>
  <c r="J2269" i="5"/>
  <c r="J2259" i="5"/>
  <c r="I2259" i="5"/>
  <c r="R2259" i="5"/>
  <c r="F2259" i="5"/>
  <c r="F2226" i="5"/>
  <c r="R2226" i="5"/>
  <c r="J2226" i="5"/>
  <c r="I2226" i="5"/>
  <c r="F2127" i="5"/>
  <c r="J2127" i="5"/>
  <c r="I2127" i="5"/>
  <c r="R2127" i="5"/>
  <c r="F2102" i="5"/>
  <c r="I2102" i="5"/>
  <c r="H2102" i="5"/>
  <c r="J2102" i="5"/>
  <c r="R2102" i="5"/>
  <c r="R1994" i="5"/>
  <c r="J1994" i="5"/>
  <c r="I1994" i="5"/>
  <c r="H1994" i="5"/>
  <c r="F1994" i="5"/>
  <c r="I1865" i="5"/>
  <c r="H1865" i="5"/>
  <c r="F1865" i="5"/>
  <c r="J1865" i="5"/>
  <c r="I1942" i="5"/>
  <c r="H1942" i="5"/>
  <c r="F1942" i="5"/>
  <c r="R1942" i="5"/>
  <c r="J1942" i="5"/>
  <c r="J2022" i="5"/>
  <c r="I2022" i="5"/>
  <c r="H2022" i="5"/>
  <c r="F2022" i="5"/>
  <c r="H1779" i="5"/>
  <c r="F1779" i="5"/>
  <c r="J1779" i="5"/>
  <c r="I1779" i="5"/>
  <c r="I1910" i="5"/>
  <c r="H1910" i="5"/>
  <c r="F1910" i="5"/>
  <c r="R1910" i="5"/>
  <c r="J1910" i="5"/>
  <c r="J1784" i="5"/>
  <c r="I1784" i="5"/>
  <c r="H1784" i="5"/>
  <c r="F1784" i="5"/>
  <c r="R1784" i="5"/>
  <c r="H1710" i="5"/>
  <c r="F1710" i="5"/>
  <c r="J1710" i="5"/>
  <c r="I1662" i="5"/>
  <c r="H1662" i="5"/>
  <c r="F1662" i="5"/>
  <c r="R1662" i="5"/>
  <c r="I1630" i="5"/>
  <c r="H1630" i="5"/>
  <c r="F1630" i="5"/>
  <c r="J1630" i="5"/>
  <c r="R1630" i="5"/>
  <c r="R1566" i="5"/>
  <c r="H1566" i="5"/>
  <c r="R1862" i="5"/>
  <c r="J1862" i="5"/>
  <c r="I1862" i="5"/>
  <c r="H1862" i="5"/>
  <c r="F1862" i="5"/>
  <c r="J1772" i="5"/>
  <c r="I1772" i="5"/>
  <c r="H1772" i="5"/>
  <c r="F1772" i="5"/>
  <c r="R1772" i="5"/>
  <c r="I1391" i="5"/>
  <c r="F1391" i="5"/>
  <c r="R1391" i="5"/>
  <c r="J1391" i="5"/>
  <c r="H1203" i="5"/>
  <c r="F1203" i="5"/>
  <c r="R1203" i="5"/>
  <c r="J1203" i="5"/>
  <c r="I1203" i="5"/>
  <c r="R1376" i="5"/>
  <c r="J1376" i="5"/>
  <c r="I1376" i="5"/>
  <c r="H1376" i="5"/>
  <c r="F1376" i="5"/>
  <c r="F1234" i="5"/>
  <c r="J1112" i="5"/>
  <c r="I1112" i="5"/>
  <c r="R1048" i="5"/>
  <c r="R1489" i="5"/>
  <c r="J1489" i="5"/>
  <c r="H1489" i="5"/>
  <c r="F1489" i="5"/>
  <c r="I1489" i="5"/>
  <c r="F956" i="5"/>
  <c r="R956" i="5"/>
  <c r="I956" i="5"/>
  <c r="J956" i="5"/>
  <c r="H956"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F651" i="5"/>
  <c r="R635" i="5"/>
  <c r="J635" i="5"/>
  <c r="H635" i="5"/>
  <c r="R603" i="5"/>
  <c r="J603" i="5"/>
  <c r="I603" i="5"/>
  <c r="H603" i="5"/>
  <c r="H565" i="5"/>
  <c r="F565" i="5"/>
  <c r="R565" i="5"/>
  <c r="J565" i="5"/>
  <c r="I565" i="5"/>
  <c r="H557" i="5"/>
  <c r="R557" i="5"/>
  <c r="J557" i="5"/>
  <c r="I557" i="5"/>
  <c r="I462" i="5"/>
  <c r="R462" i="5"/>
  <c r="J462" i="5"/>
  <c r="H462" i="5"/>
  <c r="F462" i="5"/>
  <c r="R375" i="5"/>
  <c r="J375" i="5"/>
  <c r="H375" i="5"/>
  <c r="I375" i="5"/>
  <c r="F375" i="5"/>
  <c r="I2463" i="5"/>
  <c r="F2463" i="5"/>
  <c r="R2463" i="5"/>
  <c r="J2463" i="5"/>
  <c r="F42" i="6"/>
  <c r="H42" i="6"/>
  <c r="D42" i="6"/>
  <c r="H27" i="6"/>
  <c r="F68" i="6"/>
  <c r="F32" i="6"/>
  <c r="F52" i="6"/>
  <c r="H52" i="6"/>
  <c r="D52" i="6"/>
  <c r="F47" i="6"/>
  <c r="F37" i="6"/>
  <c r="H37" i="6"/>
  <c r="D37" i="6"/>
  <c r="I2300" i="5"/>
  <c r="J2300" i="5"/>
  <c r="H2300" i="5"/>
  <c r="F2300" i="5"/>
  <c r="R2300" i="5"/>
  <c r="F2074" i="5"/>
  <c r="R2074" i="5"/>
  <c r="J2074" i="5"/>
  <c r="H2074" i="5"/>
  <c r="R2060" i="5"/>
  <c r="J2060" i="5"/>
  <c r="H2060" i="5"/>
  <c r="F2060" i="5"/>
  <c r="I2060" i="5"/>
  <c r="H1775" i="5"/>
  <c r="F1775" i="5"/>
  <c r="R1775" i="5"/>
  <c r="J1775" i="5"/>
  <c r="I1775" i="5"/>
  <c r="R1703" i="5"/>
  <c r="J1703" i="5"/>
  <c r="I1703" i="5"/>
  <c r="H1703" i="5"/>
  <c r="R1727" i="5"/>
  <c r="J1727" i="5"/>
  <c r="I1727" i="5"/>
  <c r="H1727" i="5"/>
  <c r="F1727" i="5"/>
  <c r="I1559" i="5"/>
  <c r="F1559" i="5"/>
  <c r="R1559" i="5"/>
  <c r="J1559" i="5"/>
  <c r="F1370" i="5"/>
  <c r="R1370" i="5"/>
  <c r="I1370" i="5"/>
  <c r="H1370" i="5"/>
  <c r="J1370" i="5"/>
  <c r="H1400" i="5"/>
  <c r="F1400" i="5"/>
  <c r="R1400" i="5"/>
  <c r="J1400" i="5"/>
  <c r="I1400" i="5"/>
  <c r="H1100" i="5"/>
  <c r="F1100" i="5"/>
  <c r="R1100" i="5"/>
  <c r="J1100" i="5"/>
  <c r="I1100" i="5"/>
  <c r="J1129" i="5"/>
  <c r="I1129" i="5"/>
  <c r="H1129" i="5"/>
  <c r="R1129" i="5"/>
  <c r="F1129" i="5"/>
  <c r="F841" i="5"/>
  <c r="R841" i="5"/>
  <c r="I841" i="5"/>
  <c r="J841" i="5"/>
  <c r="H841" i="5"/>
  <c r="R579" i="5"/>
  <c r="J579" i="5"/>
  <c r="F579" i="5"/>
  <c r="I579" i="5"/>
  <c r="H579" i="5"/>
  <c r="R434" i="5"/>
  <c r="J434" i="5"/>
  <c r="I434" i="5"/>
  <c r="H434" i="5"/>
  <c r="F434" i="5"/>
  <c r="R370" i="5"/>
  <c r="I370" i="5"/>
  <c r="H370" i="5"/>
  <c r="F370" i="5"/>
  <c r="J370" i="5"/>
  <c r="R358" i="5"/>
  <c r="I358" i="5"/>
  <c r="H358" i="5"/>
  <c r="F358" i="5"/>
  <c r="J358" i="5"/>
  <c r="F2406" i="5"/>
  <c r="H2406" i="5"/>
  <c r="R2406" i="5"/>
  <c r="J2406" i="5"/>
  <c r="I2406" i="5"/>
  <c r="H22" i="6"/>
  <c r="K68" i="6"/>
  <c r="F2485" i="5"/>
  <c r="R2485" i="5"/>
  <c r="J2485" i="5"/>
  <c r="I2485" i="5"/>
  <c r="H2485" i="5"/>
  <c r="J2444" i="5"/>
  <c r="I2444" i="5"/>
  <c r="H2444" i="5"/>
  <c r="R2444" i="5"/>
  <c r="F2444" i="5"/>
  <c r="F2428" i="5"/>
  <c r="I2411" i="5"/>
  <c r="H2411" i="5"/>
  <c r="F2411" i="5"/>
  <c r="R2411" i="5"/>
  <c r="J2411" i="5"/>
  <c r="J2336" i="5"/>
  <c r="I2336" i="5"/>
  <c r="H2336" i="5"/>
  <c r="R2336" i="5"/>
  <c r="F2336" i="5"/>
  <c r="H2246" i="5"/>
  <c r="F2246" i="5"/>
  <c r="R2246" i="5"/>
  <c r="J2246" i="5"/>
  <c r="I2246" i="5"/>
  <c r="H2234" i="5"/>
  <c r="F2234" i="5"/>
  <c r="R2234" i="5"/>
  <c r="J2234" i="5"/>
  <c r="I2234" i="5"/>
  <c r="H2140" i="5"/>
  <c r="F2140" i="5"/>
  <c r="F2110" i="5"/>
  <c r="I2110" i="5"/>
  <c r="H2110" i="5"/>
  <c r="R2110" i="5"/>
  <c r="J2110" i="5"/>
  <c r="F2094" i="5"/>
  <c r="I2094" i="5"/>
  <c r="R2094" i="5"/>
  <c r="J2094" i="5"/>
  <c r="J2235" i="5"/>
  <c r="I2235" i="5"/>
  <c r="H2235" i="5"/>
  <c r="R2235" i="5"/>
  <c r="F2235" i="5"/>
  <c r="J2278" i="5"/>
  <c r="I2278" i="5"/>
  <c r="H2278" i="5"/>
  <c r="F2278" i="5"/>
  <c r="I2071" i="5"/>
  <c r="H2071" i="5"/>
  <c r="F2071" i="5"/>
  <c r="R2071" i="5"/>
  <c r="J2071" i="5"/>
  <c r="H1864" i="5"/>
  <c r="I1864" i="5"/>
  <c r="R1990" i="5"/>
  <c r="J1990" i="5"/>
  <c r="I1990" i="5"/>
  <c r="H1990" i="5"/>
  <c r="F1990" i="5"/>
  <c r="R1866" i="5"/>
  <c r="J1866" i="5"/>
  <c r="I1866" i="5"/>
  <c r="H1866" i="5"/>
  <c r="F1866" i="5"/>
  <c r="R1854" i="5"/>
  <c r="J1854" i="5"/>
  <c r="H1854" i="5"/>
  <c r="F1854" i="5"/>
  <c r="H1795" i="5"/>
  <c r="F1795" i="5"/>
  <c r="R1795" i="5"/>
  <c r="J1795" i="5"/>
  <c r="I1795" i="5"/>
  <c r="R1831" i="5"/>
  <c r="H1831" i="5"/>
  <c r="F1831" i="5"/>
  <c r="J1831" i="5"/>
  <c r="R1733" i="5"/>
  <c r="H1733" i="5"/>
  <c r="F1733" i="5"/>
  <c r="J1733" i="5"/>
  <c r="I1733" i="5"/>
  <c r="I1718" i="5"/>
  <c r="H1718" i="5"/>
  <c r="F1718" i="5"/>
  <c r="R1718" i="5"/>
  <c r="J1718"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I1558" i="5"/>
  <c r="R1931" i="5"/>
  <c r="J1931" i="5"/>
  <c r="I1931" i="5"/>
  <c r="H1931" i="5"/>
  <c r="F1931" i="5"/>
  <c r="H1759" i="5"/>
  <c r="F1759" i="5"/>
  <c r="R1759" i="5"/>
  <c r="J1759" i="5"/>
  <c r="I1759" i="5"/>
  <c r="R1839" i="5"/>
  <c r="J1839" i="5"/>
  <c r="I1839" i="5"/>
  <c r="H1839" i="5"/>
  <c r="F1839" i="5"/>
  <c r="R1707" i="5"/>
  <c r="J1707" i="5"/>
  <c r="I1707" i="5"/>
  <c r="H1707" i="5"/>
  <c r="F1707" i="5"/>
  <c r="R1635" i="5"/>
  <c r="I1635" i="5"/>
  <c r="R1835" i="5"/>
  <c r="J1835" i="5"/>
  <c r="I1835" i="5"/>
  <c r="H1835" i="5"/>
  <c r="F1835" i="5"/>
  <c r="R1832" i="5"/>
  <c r="J1832" i="5"/>
  <c r="I1832" i="5"/>
  <c r="H1832" i="5"/>
  <c r="F1832" i="5"/>
  <c r="I1547" i="5"/>
  <c r="H1547" i="5"/>
  <c r="F1547" i="5"/>
  <c r="R1547" i="5"/>
  <c r="J1547" i="5"/>
  <c r="I1810" i="5"/>
  <c r="J1429" i="5"/>
  <c r="I1429" i="5"/>
  <c r="H1429" i="5"/>
  <c r="R1429" i="5"/>
  <c r="F1429" i="5"/>
  <c r="I1619" i="5"/>
  <c r="H1619" i="5"/>
  <c r="F1619" i="5"/>
  <c r="R1619" i="5"/>
  <c r="I1587" i="5"/>
  <c r="H1587" i="5"/>
  <c r="F1587" i="5"/>
  <c r="R1587" i="5"/>
  <c r="J1587" i="5"/>
  <c r="I1343" i="5"/>
  <c r="F1343" i="5"/>
  <c r="R1343" i="5"/>
  <c r="J1343" i="5"/>
  <c r="H1343" i="5"/>
  <c r="H1223" i="5"/>
  <c r="J1223" i="5"/>
  <c r="R1223" i="5"/>
  <c r="I1223" i="5"/>
  <c r="F1223" i="5"/>
  <c r="R1616" i="5"/>
  <c r="J1616" i="5"/>
  <c r="I1616" i="5"/>
  <c r="H1616" i="5"/>
  <c r="F1616" i="5"/>
  <c r="H1247" i="5"/>
  <c r="I1247" i="5"/>
  <c r="F1247" i="5"/>
  <c r="R1247" i="5"/>
  <c r="J1247" i="5"/>
  <c r="R1750" i="5"/>
  <c r="I1750" i="5"/>
  <c r="J1750" i="5"/>
  <c r="H1750" i="5"/>
  <c r="F1750" i="5"/>
  <c r="R1568" i="5"/>
  <c r="J1568" i="5"/>
  <c r="I1568" i="5"/>
  <c r="H1568" i="5"/>
  <c r="F1568" i="5"/>
  <c r="I1283" i="5"/>
  <c r="H1283" i="5"/>
  <c r="R1283" i="5"/>
  <c r="J1283" i="5"/>
  <c r="F1283" i="5"/>
  <c r="I1484" i="5"/>
  <c r="H1484" i="5"/>
  <c r="F1484" i="5"/>
  <c r="R1484" i="5"/>
  <c r="R847" i="5"/>
  <c r="J847" i="5"/>
  <c r="I847" i="5"/>
  <c r="H847" i="5"/>
  <c r="F847" i="5"/>
  <c r="F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R671" i="5"/>
  <c r="J671" i="5"/>
  <c r="I671" i="5"/>
  <c r="H671" i="5"/>
  <c r="R663" i="5"/>
  <c r="J663" i="5"/>
  <c r="I663" i="5"/>
  <c r="H663" i="5"/>
  <c r="F663" i="5"/>
  <c r="J655" i="5"/>
  <c r="I655" i="5"/>
  <c r="H655" i="5"/>
  <c r="F655" i="5"/>
  <c r="R647" i="5"/>
  <c r="J647" i="5"/>
  <c r="I647" i="5"/>
  <c r="H647" i="5"/>
  <c r="F647" i="5"/>
  <c r="R639" i="5"/>
  <c r="J639" i="5"/>
  <c r="I639" i="5"/>
  <c r="H639" i="5"/>
  <c r="F639" i="5"/>
  <c r="R631" i="5"/>
  <c r="J631" i="5"/>
  <c r="I631" i="5"/>
  <c r="H631" i="5"/>
  <c r="R623" i="5"/>
  <c r="J623" i="5"/>
  <c r="I623" i="5"/>
  <c r="H623" i="5"/>
  <c r="F623" i="5"/>
  <c r="R615" i="5"/>
  <c r="J615" i="5"/>
  <c r="I615" i="5"/>
  <c r="H615" i="5"/>
  <c r="F615" i="5"/>
  <c r="J607" i="5"/>
  <c r="R599" i="5"/>
  <c r="J599" i="5"/>
  <c r="I599" i="5"/>
  <c r="H599" i="5"/>
  <c r="F599" i="5"/>
  <c r="J554" i="5"/>
  <c r="I554" i="5"/>
  <c r="H554" i="5"/>
  <c r="R554" i="5"/>
  <c r="F554" i="5"/>
  <c r="F505" i="5"/>
  <c r="R505" i="5"/>
  <c r="J505" i="5"/>
  <c r="I505" i="5"/>
  <c r="H505" i="5"/>
  <c r="J308" i="5"/>
  <c r="R308" i="5"/>
  <c r="H308" i="5"/>
  <c r="F308" i="5"/>
  <c r="I308" i="5"/>
  <c r="K67" i="6"/>
  <c r="D16" i="6"/>
  <c r="R2432" i="5"/>
  <c r="J2432" i="5"/>
  <c r="I2432" i="5"/>
  <c r="H2432" i="5"/>
  <c r="F2432" i="5"/>
  <c r="I2423" i="5"/>
  <c r="H2423" i="5"/>
  <c r="F2423" i="5"/>
  <c r="R2423" i="5"/>
  <c r="J2423" i="5"/>
  <c r="J2216" i="5"/>
  <c r="R2216" i="5"/>
  <c r="I2216" i="5"/>
  <c r="H2216" i="5"/>
  <c r="F2216" i="5"/>
  <c r="I2159" i="5"/>
  <c r="H2159" i="5"/>
  <c r="F2159" i="5"/>
  <c r="J2159" i="5"/>
  <c r="R2159" i="5"/>
  <c r="R1955" i="5"/>
  <c r="J1955" i="5"/>
  <c r="I1955" i="5"/>
  <c r="H1955" i="5"/>
  <c r="F1955" i="5"/>
  <c r="R1951" i="5"/>
  <c r="J1951" i="5"/>
  <c r="I1951" i="5"/>
  <c r="H1951" i="5"/>
  <c r="F1951" i="5"/>
  <c r="I1736" i="5"/>
  <c r="R1736" i="5"/>
  <c r="J1736" i="5"/>
  <c r="H1736" i="5"/>
  <c r="F1736" i="5"/>
  <c r="R1715" i="5"/>
  <c r="J1715" i="5"/>
  <c r="I1715" i="5"/>
  <c r="H1715" i="5"/>
  <c r="F1715" i="5"/>
  <c r="H2455" i="5"/>
  <c r="I2455" i="5"/>
  <c r="F2455" i="5"/>
  <c r="R2455" i="5"/>
  <c r="J2455" i="5"/>
  <c r="I1623" i="5"/>
  <c r="H1623" i="5"/>
  <c r="F1623" i="5"/>
  <c r="R1623" i="5"/>
  <c r="F1390" i="5"/>
  <c r="R1390" i="5"/>
  <c r="J1390" i="5"/>
  <c r="I1390" i="5"/>
  <c r="H1390" i="5"/>
  <c r="F1354" i="5"/>
  <c r="R1354" i="5"/>
  <c r="I1354" i="5"/>
  <c r="H1354" i="5"/>
  <c r="J1354" i="5"/>
  <c r="I1263" i="5"/>
  <c r="H1263" i="5"/>
  <c r="R1263" i="5"/>
  <c r="J1263" i="5"/>
  <c r="F1263" i="5"/>
  <c r="F1254" i="5"/>
  <c r="R1254" i="5"/>
  <c r="J1254" i="5"/>
  <c r="I1254" i="5"/>
  <c r="H1254"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F458" i="5"/>
  <c r="R450" i="5"/>
  <c r="J450" i="5"/>
  <c r="I450" i="5"/>
  <c r="H450" i="5"/>
  <c r="F450" i="5"/>
  <c r="R418" i="5"/>
  <c r="J418" i="5"/>
  <c r="I418" i="5"/>
  <c r="H418" i="5"/>
  <c r="F418" i="5"/>
  <c r="R406" i="5"/>
  <c r="J406" i="5"/>
  <c r="I406" i="5"/>
  <c r="H406" i="5"/>
  <c r="F406" i="5"/>
  <c r="D15" i="6"/>
  <c r="K66" i="6"/>
  <c r="H2471" i="5"/>
  <c r="I2471" i="5"/>
  <c r="F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J2343" i="5"/>
  <c r="I2343" i="5"/>
  <c r="I2283" i="5"/>
  <c r="R2283" i="5"/>
  <c r="J2283" i="5"/>
  <c r="H2283" i="5"/>
  <c r="F2283" i="5"/>
  <c r="H2250" i="5"/>
  <c r="F2250" i="5"/>
  <c r="R2250" i="5"/>
  <c r="I2250" i="5"/>
  <c r="J2250" i="5"/>
  <c r="R2167" i="5"/>
  <c r="J2167"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I1853" i="5"/>
  <c r="H1853" i="5"/>
  <c r="F1853" i="5"/>
  <c r="R1853" i="5"/>
  <c r="J1853" i="5"/>
  <c r="I1918" i="5"/>
  <c r="H1918" i="5"/>
  <c r="F1918" i="5"/>
  <c r="R1918" i="5"/>
  <c r="J1918" i="5"/>
  <c r="H1791" i="5"/>
  <c r="F1791" i="5"/>
  <c r="R1791" i="5"/>
  <c r="J1791" i="5"/>
  <c r="I1791" i="5"/>
  <c r="R1982" i="5"/>
  <c r="J1982" i="5"/>
  <c r="I1982" i="5"/>
  <c r="H1982" i="5"/>
  <c r="F1982" i="5"/>
  <c r="I1746" i="5"/>
  <c r="R1746" i="5"/>
  <c r="J1746" i="5"/>
  <c r="H1746" i="5"/>
  <c r="F1746" i="5"/>
  <c r="J2014" i="5"/>
  <c r="I2014" i="5"/>
  <c r="H2014" i="5"/>
  <c r="F2014" i="5"/>
  <c r="R1639" i="5"/>
  <c r="J1639" i="5"/>
  <c r="I1639" i="5"/>
  <c r="H1639" i="5"/>
  <c r="F1639" i="5"/>
  <c r="R1731" i="5"/>
  <c r="J1731" i="5"/>
  <c r="I1731" i="5"/>
  <c r="H1731" i="5"/>
  <c r="F1731" i="5"/>
  <c r="J1417" i="5"/>
  <c r="I1417" i="5"/>
  <c r="R1417" i="5"/>
  <c r="H1417" i="5"/>
  <c r="F1417" i="5"/>
  <c r="R1734" i="5"/>
  <c r="J1734" i="5"/>
  <c r="I1734" i="5"/>
  <c r="H1734" i="5"/>
  <c r="F1734" i="5"/>
  <c r="I1607" i="5"/>
  <c r="H1607" i="5"/>
  <c r="F1607" i="5"/>
  <c r="R1607" i="5"/>
  <c r="J1607" i="5"/>
  <c r="I1575" i="5"/>
  <c r="H1575" i="5"/>
  <c r="R1575" i="5"/>
  <c r="J1575" i="5"/>
  <c r="F1358" i="5"/>
  <c r="R1358" i="5"/>
  <c r="H1358" i="5"/>
  <c r="I1358" i="5"/>
  <c r="R1340" i="5"/>
  <c r="F1340" i="5"/>
  <c r="H1340" i="5"/>
  <c r="J1340" i="5"/>
  <c r="I1340" i="5"/>
  <c r="F1362" i="5"/>
  <c r="R1362" i="5"/>
  <c r="I1362" i="5"/>
  <c r="H1362" i="5"/>
  <c r="J1362" i="5"/>
  <c r="F1382" i="5"/>
  <c r="R1382" i="5"/>
  <c r="J1382" i="5"/>
  <c r="I1382" i="5"/>
  <c r="H1382" i="5"/>
  <c r="H1191" i="5"/>
  <c r="F1191" i="5"/>
  <c r="I1191" i="5"/>
  <c r="R1191" i="5"/>
  <c r="H1441" i="5"/>
  <c r="F1441" i="5"/>
  <c r="R1441" i="5"/>
  <c r="I1441" i="5"/>
  <c r="R1141" i="5"/>
  <c r="H1141" i="5"/>
  <c r="F1141" i="5"/>
  <c r="J1141" i="5"/>
  <c r="R1388" i="5"/>
  <c r="J1388" i="5"/>
  <c r="I1388" i="5"/>
  <c r="H1388" i="5"/>
  <c r="F1388" i="5"/>
  <c r="I1311" i="5"/>
  <c r="H1311" i="5"/>
  <c r="R1311" i="5"/>
  <c r="J1311" i="5"/>
  <c r="F1311" i="5"/>
  <c r="F1170" i="5"/>
  <c r="J1170" i="5"/>
  <c r="I1170" i="5"/>
  <c r="H1170" i="5"/>
  <c r="R1170" i="5"/>
  <c r="H1040" i="5"/>
  <c r="F1040" i="5"/>
  <c r="R1040" i="5"/>
  <c r="I1040" i="5"/>
  <c r="J1040" i="5"/>
  <c r="F1258" i="5"/>
  <c r="R1258" i="5"/>
  <c r="J1258" i="5"/>
  <c r="I1258" i="5"/>
  <c r="H1258" i="5"/>
  <c r="R947" i="5"/>
  <c r="I947" i="5"/>
  <c r="J947" i="5"/>
  <c r="F947" i="5"/>
  <c r="I1188" i="5"/>
  <c r="F1188" i="5"/>
  <c r="R1188" i="5"/>
  <c r="R898" i="5"/>
  <c r="I898" i="5"/>
  <c r="H898" i="5"/>
  <c r="F898" i="5"/>
  <c r="J898" i="5"/>
  <c r="R903" i="5"/>
  <c r="I903" i="5"/>
  <c r="J903" i="5"/>
  <c r="H903" i="5"/>
  <c r="F903" i="5"/>
  <c r="R886" i="5"/>
  <c r="I886" i="5"/>
  <c r="H886" i="5"/>
  <c r="F886" i="5"/>
  <c r="I661" i="5"/>
  <c r="H661" i="5"/>
  <c r="F661" i="5"/>
  <c r="R661" i="5"/>
  <c r="J661" i="5"/>
  <c r="I629" i="5"/>
  <c r="H629" i="5"/>
  <c r="F629" i="5"/>
  <c r="R629" i="5"/>
  <c r="R587" i="5"/>
  <c r="J587"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0" i="5"/>
  <c r="J430" i="5"/>
  <c r="I430" i="5"/>
  <c r="H430" i="5"/>
  <c r="F430" i="5"/>
  <c r="R422" i="5"/>
  <c r="J422" i="5"/>
  <c r="I422" i="5"/>
  <c r="H422" i="5"/>
  <c r="F422" i="5"/>
  <c r="R414" i="5"/>
  <c r="J414" i="5"/>
  <c r="I414" i="5"/>
  <c r="H414" i="5"/>
  <c r="F414" i="5"/>
  <c r="R339" i="5"/>
  <c r="H339" i="5"/>
  <c r="F339" i="5"/>
  <c r="J339" i="5"/>
  <c r="I339" i="5"/>
  <c r="F44" i="6"/>
  <c r="H44" i="6"/>
  <c r="D44" i="6"/>
  <c r="F34" i="6"/>
  <c r="F39" i="6"/>
  <c r="F54" i="6"/>
  <c r="F65" i="6"/>
  <c r="F49" i="6"/>
  <c r="F29" i="6"/>
  <c r="H29" i="6"/>
  <c r="D6" i="6"/>
  <c r="H2435" i="5"/>
  <c r="I2435" i="5"/>
  <c r="F2435" i="5"/>
  <c r="R2435" i="5"/>
  <c r="J2435" i="5"/>
  <c r="I2415" i="5"/>
  <c r="H2415" i="5"/>
  <c r="F2415" i="5"/>
  <c r="R2415" i="5"/>
  <c r="J2415" i="5"/>
  <c r="H2391" i="5"/>
  <c r="R2391" i="5"/>
  <c r="J2391" i="5"/>
  <c r="I2391" i="5"/>
  <c r="F2391" i="5"/>
  <c r="H2377" i="5"/>
  <c r="F2377" i="5"/>
  <c r="J2377" i="5"/>
  <c r="I2377" i="5"/>
  <c r="R2377" i="5"/>
  <c r="H2361" i="5"/>
  <c r="F2361" i="5"/>
  <c r="J2361" i="5"/>
  <c r="I2361" i="5"/>
  <c r="R2361" i="5"/>
  <c r="J2275" i="5"/>
  <c r="H2275" i="5"/>
  <c r="I2275" i="5"/>
  <c r="F2275" i="5"/>
  <c r="J2384" i="5"/>
  <c r="I2384" i="5"/>
  <c r="R2384" i="5"/>
  <c r="H2384" i="5"/>
  <c r="F2384" i="5"/>
  <c r="H2230" i="5"/>
  <c r="F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R2147" i="5"/>
  <c r="J2147" i="5"/>
  <c r="R2144" i="5"/>
  <c r="J2144" i="5"/>
  <c r="I2144" i="5"/>
  <c r="H2144" i="5"/>
  <c r="F2144" i="5"/>
  <c r="F1856" i="5"/>
  <c r="J1856" i="5"/>
  <c r="H1856" i="5"/>
  <c r="R1856" i="5"/>
  <c r="I1856" i="5"/>
  <c r="I1849" i="5"/>
  <c r="H1849" i="5"/>
  <c r="F1849" i="5"/>
  <c r="R1849" i="5"/>
  <c r="H1787" i="5"/>
  <c r="F1787" i="5"/>
  <c r="R1787" i="5"/>
  <c r="J1787" i="5"/>
  <c r="I1787" i="5"/>
  <c r="I1922" i="5"/>
  <c r="H1922" i="5"/>
  <c r="F1922" i="5"/>
  <c r="R1922" i="5"/>
  <c r="J1922" i="5"/>
  <c r="R1743" i="5"/>
  <c r="J1743" i="5"/>
  <c r="I1743" i="5"/>
  <c r="F1743" i="5"/>
  <c r="H1743" i="5"/>
  <c r="I1730" i="5"/>
  <c r="H1730" i="5"/>
  <c r="F1730" i="5"/>
  <c r="R1730" i="5"/>
  <c r="J1730" i="5"/>
  <c r="I1714" i="5"/>
  <c r="H1714" i="5"/>
  <c r="F1714" i="5"/>
  <c r="R1714" i="5"/>
  <c r="J1714" i="5"/>
  <c r="I1698" i="5"/>
  <c r="H1698" i="5"/>
  <c r="F1698" i="5"/>
  <c r="R1698" i="5"/>
  <c r="J1698" i="5"/>
  <c r="I1682" i="5"/>
  <c r="H1682" i="5"/>
  <c r="F1682" i="5"/>
  <c r="R1682" i="5"/>
  <c r="J1682" i="5"/>
  <c r="I1666" i="5"/>
  <c r="H1666" i="5"/>
  <c r="R1666" i="5"/>
  <c r="J1666" i="5"/>
  <c r="I1650" i="5"/>
  <c r="H1650" i="5"/>
  <c r="F1650" i="5"/>
  <c r="R1650" i="5"/>
  <c r="J1650" i="5"/>
  <c r="I1634" i="5"/>
  <c r="H1634" i="5"/>
  <c r="F1634" i="5"/>
  <c r="R1634" i="5"/>
  <c r="J1634" i="5"/>
  <c r="F1618" i="5"/>
  <c r="R1618" i="5"/>
  <c r="J1618" i="5"/>
  <c r="I1618" i="5"/>
  <c r="H1618" i="5"/>
  <c r="F1602" i="5"/>
  <c r="J1602" i="5"/>
  <c r="I1602" i="5"/>
  <c r="H1602" i="5"/>
  <c r="F1586" i="5"/>
  <c r="R1586" i="5"/>
  <c r="J1586" i="5"/>
  <c r="I1586" i="5"/>
  <c r="H1586" i="5"/>
  <c r="F1570" i="5"/>
  <c r="R1570" i="5"/>
  <c r="J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H1695" i="5"/>
  <c r="F1695" i="5"/>
  <c r="R1631" i="5"/>
  <c r="J1631" i="5"/>
  <c r="I1631" i="5"/>
  <c r="H1631" i="5"/>
  <c r="F1631" i="5"/>
  <c r="J1760" i="5"/>
  <c r="I1760" i="5"/>
  <c r="H1760" i="5"/>
  <c r="R1760" i="5"/>
  <c r="F1760" i="5"/>
  <c r="R1683" i="5"/>
  <c r="J1683" i="5"/>
  <c r="I1595" i="5"/>
  <c r="H1595" i="5"/>
  <c r="F1595" i="5"/>
  <c r="R1595" i="5"/>
  <c r="J1595" i="5"/>
  <c r="I1563" i="5"/>
  <c r="H1563" i="5"/>
  <c r="F1563" i="5"/>
  <c r="R1563" i="5"/>
  <c r="J1563" i="5"/>
  <c r="H1472" i="5"/>
  <c r="F1472" i="5"/>
  <c r="I1472" i="5"/>
  <c r="R1472" i="5"/>
  <c r="J1472" i="5"/>
  <c r="F1415" i="5"/>
  <c r="R1415" i="5"/>
  <c r="J1415" i="5"/>
  <c r="I1415" i="5"/>
  <c r="H1415" i="5"/>
  <c r="I1359" i="5"/>
  <c r="H1359" i="5"/>
  <c r="R1359" i="5"/>
  <c r="F1359" i="5"/>
  <c r="J13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H1307" i="5"/>
  <c r="R1307" i="5"/>
  <c r="J1307" i="5"/>
  <c r="F1307" i="5"/>
  <c r="I1275" i="5"/>
  <c r="H1275" i="5"/>
  <c r="R1275" i="5"/>
  <c r="J1275" i="5"/>
  <c r="F1275" i="5"/>
  <c r="F1334" i="5"/>
  <c r="R1334" i="5"/>
  <c r="J1334" i="5"/>
  <c r="I1334" i="5"/>
  <c r="H1334" i="5"/>
  <c r="F1318" i="5"/>
  <c r="R1318" i="5"/>
  <c r="J1318" i="5"/>
  <c r="I1318" i="5"/>
  <c r="H1318" i="5"/>
  <c r="F1310" i="5"/>
  <c r="J1310" i="5"/>
  <c r="I1310" i="5"/>
  <c r="H1310" i="5"/>
  <c r="F1302" i="5"/>
  <c r="R1302" i="5"/>
  <c r="J1302" i="5"/>
  <c r="I1302" i="5"/>
  <c r="H1302" i="5"/>
  <c r="F1294" i="5"/>
  <c r="R1294" i="5"/>
  <c r="J1294" i="5"/>
  <c r="H1294" i="5"/>
  <c r="F1286" i="5"/>
  <c r="R1286" i="5"/>
  <c r="J1286" i="5"/>
  <c r="I1286" i="5"/>
  <c r="H1286" i="5"/>
  <c r="F1270" i="5"/>
  <c r="R1270" i="5"/>
  <c r="J1270" i="5"/>
  <c r="I1270" i="5"/>
  <c r="H1270" i="5"/>
  <c r="R944" i="5"/>
  <c r="J944" i="5"/>
  <c r="I944" i="5"/>
  <c r="F944" i="5"/>
  <c r="H944" i="5"/>
  <c r="F1262" i="5"/>
  <c r="R1262" i="5"/>
  <c r="J1262" i="5"/>
  <c r="I1262" i="5"/>
  <c r="H1262" i="5"/>
  <c r="J1021" i="5"/>
  <c r="I1021" i="5"/>
  <c r="H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902" i="5"/>
  <c r="I902" i="5"/>
  <c r="J902" i="5"/>
  <c r="H902" i="5"/>
  <c r="F902" i="5"/>
  <c r="R890" i="5"/>
  <c r="I890" i="5"/>
  <c r="H890" i="5"/>
  <c r="J890" i="5"/>
  <c r="F890" i="5"/>
  <c r="J977" i="5"/>
  <c r="I977" i="5"/>
  <c r="H977" i="5"/>
  <c r="R977" i="5"/>
  <c r="F977" i="5"/>
  <c r="I649" i="5"/>
  <c r="H649" i="5"/>
  <c r="F649" i="5"/>
  <c r="R649" i="5"/>
  <c r="J649" i="5"/>
  <c r="I617" i="5"/>
  <c r="H617" i="5"/>
  <c r="F617" i="5"/>
  <c r="R617" i="5"/>
  <c r="J617" i="5"/>
  <c r="J703" i="5"/>
  <c r="I703" i="5"/>
  <c r="R703" i="5"/>
  <c r="F703" i="5"/>
  <c r="I593" i="5"/>
  <c r="H593" i="5"/>
  <c r="F593" i="5"/>
  <c r="R593" i="5"/>
  <c r="J593" i="5"/>
  <c r="F481" i="5"/>
  <c r="R481" i="5"/>
  <c r="J481" i="5"/>
  <c r="I481" i="5"/>
  <c r="H481" i="5"/>
  <c r="R533" i="5"/>
  <c r="H533" i="5"/>
  <c r="J533" i="5"/>
  <c r="I533" i="5"/>
  <c r="H569" i="5"/>
  <c r="F569" i="5"/>
  <c r="R569" i="5"/>
  <c r="J569" i="5"/>
  <c r="I569" i="5"/>
  <c r="R350" i="5"/>
  <c r="I350" i="5"/>
  <c r="H350" i="5"/>
  <c r="F350" i="5"/>
  <c r="F320" i="5"/>
  <c r="R320" i="5"/>
  <c r="I320" i="5"/>
  <c r="H320" i="5"/>
  <c r="S566" i="5"/>
  <c r="S412" i="5"/>
  <c r="S363" i="5"/>
  <c r="S542" i="5"/>
  <c r="S482" i="5"/>
  <c r="S546" i="5"/>
  <c r="S353" i="5"/>
  <c r="S563" i="5"/>
  <c r="S459" i="5"/>
  <c r="S278" i="5"/>
  <c r="S311" i="5"/>
  <c r="S373" i="5"/>
  <c r="S499" i="5"/>
  <c r="S455" i="5"/>
  <c r="S495" i="5"/>
  <c r="S508" i="5"/>
  <c r="S384" i="5"/>
  <c r="S523" i="5"/>
  <c r="S332" i="5"/>
  <c r="S535" i="5"/>
  <c r="S476" i="5"/>
  <c r="S336" i="5"/>
  <c r="S329" i="5"/>
  <c r="S351" i="5"/>
  <c r="S286" i="5"/>
  <c r="S270" i="5"/>
  <c r="S238" i="5"/>
  <c r="S492" i="5"/>
  <c r="S322" i="5"/>
  <c r="S456" i="5"/>
  <c r="S376" i="5"/>
  <c r="S504" i="5"/>
  <c r="S323" i="5"/>
  <c r="S483" i="5"/>
  <c r="S488" i="5"/>
  <c r="S590" i="5"/>
  <c r="S368" i="5"/>
  <c r="S530" i="5"/>
  <c r="S480" i="5"/>
  <c r="S399" i="5"/>
  <c r="S250" i="5"/>
  <c r="S345" i="5"/>
  <c r="S528" i="5"/>
  <c r="S516" i="5"/>
  <c r="S594" i="5"/>
  <c r="S507" i="5"/>
  <c r="S333" i="5"/>
  <c r="S451" i="5"/>
  <c r="S335" i="5"/>
  <c r="S317" i="5"/>
  <c r="S582" i="5"/>
  <c r="S500" i="5"/>
  <c r="S347" i="5"/>
  <c r="S512" i="5"/>
  <c r="S503" i="5"/>
  <c r="S478" i="5"/>
  <c r="S326" i="5"/>
  <c r="S514" i="5"/>
  <c r="S558" i="5"/>
  <c r="S387" i="5"/>
  <c r="S559" i="5"/>
  <c r="S487" i="5"/>
  <c r="S551" i="5"/>
  <c r="S294" i="5"/>
  <c r="S258" i="5"/>
  <c r="S319" i="5"/>
  <c r="S249" i="5"/>
  <c r="S547" i="5"/>
  <c r="S544" i="5"/>
  <c r="S526" i="5"/>
  <c r="S241" i="5"/>
  <c r="S379" i="5"/>
  <c r="S331" i="5"/>
  <c r="S282" i="5"/>
  <c r="S274" i="5"/>
  <c r="S285" i="5"/>
  <c r="S266" i="5"/>
  <c r="S540" i="5"/>
  <c r="S520" i="5"/>
  <c r="S550" i="5"/>
  <c r="S338" i="5"/>
  <c r="S536" i="5"/>
  <c r="S310" i="5"/>
  <c r="S498" i="5"/>
  <c r="S484" i="5"/>
  <c r="S471" i="5"/>
  <c r="S298" i="5"/>
  <c r="S515" i="5"/>
  <c r="S289" i="5"/>
  <c r="S313" i="5"/>
  <c r="S307" i="5"/>
  <c r="S337" i="5"/>
  <c r="S555" i="5"/>
  <c r="S570" i="5"/>
  <c r="S301" i="5"/>
  <c r="S246" i="5"/>
  <c r="S325" i="5"/>
  <c r="S527" i="5"/>
  <c r="S369" i="5"/>
  <c r="S381" i="5"/>
  <c r="S309" i="5"/>
  <c r="S597" i="5"/>
  <c r="S599" i="5"/>
  <c r="S611" i="5"/>
  <c r="S601" i="5"/>
  <c r="S600" i="5"/>
  <c r="S382" i="5"/>
  <c r="S533" i="5"/>
  <c r="S355" i="5"/>
  <c r="S602" i="5"/>
  <c r="S603" i="5"/>
  <c r="S605" i="5"/>
  <c r="S607" i="5"/>
  <c r="S314"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521" i="5"/>
  <c r="S472" i="5"/>
  <c r="S296" i="5"/>
  <c r="S276" i="5"/>
  <c r="S596" i="5"/>
  <c r="S496" i="5"/>
  <c r="S366" i="5"/>
  <c r="S591" i="5"/>
  <c r="S365" i="5"/>
  <c r="S403" i="5"/>
  <c r="S569" i="5"/>
  <c r="S553" i="5"/>
  <c r="S525" i="5"/>
  <c r="S469" i="5"/>
  <c r="S277" i="5"/>
  <c r="S394" i="5"/>
  <c r="S342" i="5"/>
  <c r="S239" i="5"/>
  <c r="S477" i="5"/>
  <c r="S579" i="5"/>
  <c r="S473" i="5"/>
  <c r="S576"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22" i="5"/>
  <c r="S281" i="5"/>
  <c r="S565" i="5"/>
  <c r="S328" i="5"/>
  <c r="S447" i="5"/>
  <c r="S481" i="5"/>
  <c r="S367" i="5"/>
  <c r="S268" i="5"/>
  <c r="S592" i="5"/>
  <c r="S438" i="5"/>
  <c r="S545" i="5"/>
  <c r="S391" i="5"/>
  <c r="S442" i="5"/>
  <c r="S272" i="5"/>
  <c r="S415" i="5"/>
  <c r="S435" i="5"/>
  <c r="S414" i="5"/>
  <c r="S502" i="5"/>
  <c r="S538" i="5"/>
  <c r="S340" i="5"/>
  <c r="S486" i="5"/>
  <c r="S407" i="5"/>
  <c r="S410" i="5"/>
  <c r="S567" i="5"/>
  <c r="S578" i="5"/>
  <c r="S454" i="5"/>
  <c r="S595" i="5"/>
  <c r="S490" i="5"/>
  <c r="S431" i="5"/>
  <c r="S513" i="5"/>
  <c r="S350" i="5"/>
  <c r="S358" i="5"/>
  <c r="S292" i="5"/>
  <c r="S279" i="5"/>
  <c r="S418" i="5"/>
  <c r="S557" i="5"/>
  <c r="S303" i="5"/>
  <c r="S556" i="5"/>
  <c r="S284" i="5"/>
  <c r="S549" i="5"/>
  <c r="S581" i="5"/>
  <c r="S580" i="5"/>
  <c r="S252" i="5"/>
  <c r="S411" i="5"/>
  <c r="S446" i="5"/>
  <c r="S537" i="5"/>
  <c r="S485" i="5"/>
  <c r="S541" i="5"/>
  <c r="S573" i="5"/>
  <c r="S248" i="5"/>
  <c r="S374" i="5"/>
  <c r="S426" i="5"/>
  <c r="S501" i="5"/>
  <c r="S460" i="5"/>
  <c r="S293" i="5"/>
  <c r="S561" i="5"/>
  <c r="S312" i="5"/>
  <c r="S280" i="5"/>
  <c r="S422" i="5"/>
  <c r="S574" i="5"/>
  <c r="S261" i="5"/>
  <c r="S505" i="5"/>
  <c r="S346" i="5"/>
  <c r="S577" i="5"/>
  <c r="S466" i="5"/>
  <c r="S427" i="5"/>
  <c r="S518" i="5"/>
  <c r="S524" i="5"/>
  <c r="S320" i="5"/>
  <c r="S406" i="5"/>
  <c r="S359" i="5"/>
  <c r="S506" i="5"/>
  <c r="S316" i="5"/>
  <c r="S390" i="5"/>
  <c r="S305" i="5"/>
  <c r="S395" i="5"/>
  <c r="S609" i="5"/>
  <c r="S575" i="5"/>
  <c r="S497" i="5"/>
  <c r="S434" i="5"/>
  <c r="S474" i="5"/>
  <c r="S585" i="5"/>
  <c r="S583" i="5"/>
  <c r="S588" i="5"/>
  <c r="S593" i="5"/>
  <c r="D34" i="6"/>
  <c r="D31" i="6"/>
  <c r="D30" i="6"/>
  <c r="D32" i="6"/>
  <c r="D60" i="6"/>
  <c r="D58" i="6"/>
  <c r="D63" i="6"/>
  <c r="D62" i="6"/>
  <c r="D54" i="6"/>
  <c r="D57" i="6"/>
  <c r="F56" i="6"/>
  <c r="H56" i="6"/>
  <c r="H55" i="6"/>
  <c r="D59" i="6"/>
  <c r="D55" i="6"/>
  <c r="D56" i="6"/>
  <c r="S181" i="5"/>
  <c r="S230" i="5"/>
  <c r="S229" i="5"/>
  <c r="S85" i="5"/>
  <c r="S21" i="5"/>
  <c r="G64" i="6" a="1"/>
  <c r="C12" i="6" l="1"/>
  <c r="C56" i="6"/>
  <c r="J2484" i="5"/>
  <c r="F2484" i="5"/>
  <c r="R2484" i="5"/>
  <c r="E1560" i="5"/>
  <c r="X1560" i="5" s="1"/>
  <c r="I1560" i="5"/>
  <c r="R1560" i="5"/>
  <c r="H1560" i="5"/>
  <c r="J1560" i="5"/>
  <c r="F1560" i="5"/>
  <c r="G576" i="5"/>
  <c r="V2160" i="5"/>
  <c r="AB2160" i="5"/>
  <c r="V540" i="5"/>
  <c r="G540" i="5"/>
  <c r="AB540" i="5"/>
  <c r="H284" i="5"/>
  <c r="H2088" i="5"/>
  <c r="I284" i="5"/>
  <c r="AB672" i="5"/>
  <c r="AB636" i="5"/>
  <c r="AB586" i="5"/>
  <c r="I2147" i="5"/>
  <c r="H2147" i="5"/>
  <c r="F2147" i="5"/>
  <c r="V1716" i="5"/>
  <c r="E1511" i="5"/>
  <c r="X1511" i="5" s="1"/>
  <c r="H1511" i="5"/>
  <c r="F1511" i="5"/>
  <c r="J1511" i="5"/>
  <c r="R1511" i="5"/>
  <c r="R1860" i="5"/>
  <c r="S2382" i="5"/>
  <c r="AB2184" i="5"/>
  <c r="S2405" i="5"/>
  <c r="F1558" i="5"/>
  <c r="E1558" i="5"/>
  <c r="X1558" i="5" s="1"/>
  <c r="J1558" i="5"/>
  <c r="R1558" i="5"/>
  <c r="E547" i="5"/>
  <c r="X547" i="5" s="1"/>
  <c r="F547" i="5"/>
  <c r="H547" i="5"/>
  <c r="R547" i="5"/>
  <c r="I547" i="5"/>
  <c r="J547" i="5"/>
  <c r="V2208" i="5"/>
  <c r="G2208" i="5" s="1"/>
  <c r="AB2208" i="5"/>
  <c r="V552" i="5"/>
  <c r="H1860" i="5"/>
  <c r="V1656" i="5"/>
  <c r="AB1044" i="5"/>
  <c r="T2407" i="5"/>
  <c r="S2407" i="5"/>
  <c r="T2319" i="5"/>
  <c r="AB2319" i="5"/>
  <c r="S2319" i="5"/>
  <c r="T2237" i="5"/>
  <c r="AB2237" i="5"/>
  <c r="T2152" i="5"/>
  <c r="S2152" i="5"/>
  <c r="T2088" i="5"/>
  <c r="AB2088" i="5"/>
  <c r="S2088" i="5"/>
  <c r="T2057" i="5"/>
  <c r="AB2057" i="5"/>
  <c r="S2057" i="5"/>
  <c r="T1945" i="5"/>
  <c r="S1945" i="5"/>
  <c r="AB1945" i="5"/>
  <c r="S2237" i="5"/>
  <c r="T2350" i="5"/>
  <c r="S2350" i="5"/>
  <c r="AB2350" i="5"/>
  <c r="T2287" i="5"/>
  <c r="S2287" i="5"/>
  <c r="T2214" i="5"/>
  <c r="S2214" i="5"/>
  <c r="T2108" i="5"/>
  <c r="AB2108" i="5"/>
  <c r="S2108" i="5"/>
  <c r="T2077" i="5"/>
  <c r="AB2077" i="5"/>
  <c r="S2077" i="5"/>
  <c r="T2015" i="5"/>
  <c r="AB2015" i="5"/>
  <c r="S2015" i="5"/>
  <c r="T1454" i="5"/>
  <c r="S1454" i="5"/>
  <c r="T1406" i="5"/>
  <c r="AB1406" i="5"/>
  <c r="S1406" i="5"/>
  <c r="T1383" i="5"/>
  <c r="S1383" i="5"/>
  <c r="AB1383" i="5"/>
  <c r="T930" i="5"/>
  <c r="S930" i="5"/>
  <c r="AB930" i="5"/>
  <c r="T716" i="5"/>
  <c r="S716" i="5"/>
  <c r="AB716" i="5"/>
  <c r="T265" i="5"/>
  <c r="AB265" i="5"/>
  <c r="T255" i="5"/>
  <c r="S255" i="5"/>
  <c r="T232" i="5"/>
  <c r="S232" i="5"/>
  <c r="H1112" i="5"/>
  <c r="F1112" i="5"/>
  <c r="R1112" i="5"/>
  <c r="E435" i="5"/>
  <c r="X435" i="5" s="1"/>
  <c r="G435" i="5"/>
  <c r="I435" i="5"/>
  <c r="F435" i="5"/>
  <c r="T2428" i="5"/>
  <c r="S2428" i="5"/>
  <c r="AB2428" i="5"/>
  <c r="T2417" i="5"/>
  <c r="AB2417" i="5"/>
  <c r="S2417" i="5"/>
  <c r="T2393" i="5"/>
  <c r="S2393" i="5"/>
  <c r="AB2393" i="5"/>
  <c r="T860" i="5"/>
  <c r="S860" i="5"/>
  <c r="T264" i="5"/>
  <c r="AB264" i="5"/>
  <c r="E971" i="5"/>
  <c r="X971" i="5" s="1"/>
  <c r="G971" i="5"/>
  <c r="I971" i="5"/>
  <c r="F971" i="5"/>
  <c r="F283" i="5"/>
  <c r="E283" i="5"/>
  <c r="X283" i="5" s="1"/>
  <c r="I283" i="5"/>
  <c r="H283" i="5"/>
  <c r="J283" i="5"/>
  <c r="R283" i="5"/>
  <c r="J2496" i="5"/>
  <c r="I2496" i="5"/>
  <c r="H2496" i="5"/>
  <c r="AB2472" i="5"/>
  <c r="V2472" i="5"/>
  <c r="E2472" i="5" s="1"/>
  <c r="X2472" i="5" s="1"/>
  <c r="V2448" i="5"/>
  <c r="V2424" i="5"/>
  <c r="AB2424" i="5"/>
  <c r="V2412" i="5"/>
  <c r="AB2412" i="5"/>
  <c r="AB2388" i="5"/>
  <c r="V2388" i="5"/>
  <c r="V2364" i="5"/>
  <c r="G2364" i="5"/>
  <c r="AB2364" i="5"/>
  <c r="V2340" i="5"/>
  <c r="AB2340" i="5"/>
  <c r="V2316" i="5"/>
  <c r="AB2316" i="5"/>
  <c r="AB2292" i="5"/>
  <c r="V2292" i="5"/>
  <c r="V2268" i="5"/>
  <c r="AB2268" i="5"/>
  <c r="AB2256" i="5"/>
  <c r="V2256" i="5"/>
  <c r="G2256" i="5"/>
  <c r="AB2232" i="5"/>
  <c r="G2232" i="5"/>
  <c r="V2232" i="5"/>
  <c r="H2196" i="5"/>
  <c r="F2196" i="5"/>
  <c r="V2172" i="5"/>
  <c r="G2172" i="5" s="1"/>
  <c r="AB2172" i="5"/>
  <c r="V2136" i="5"/>
  <c r="J2136" i="5" s="1"/>
  <c r="AB2136" i="5"/>
  <c r="AB2124" i="5"/>
  <c r="V2124" i="5"/>
  <c r="AB2100" i="5"/>
  <c r="V2100" i="5"/>
  <c r="V2076" i="5"/>
  <c r="V2040" i="5"/>
  <c r="J2040" i="5" s="1"/>
  <c r="AB2040" i="5"/>
  <c r="AB2016" i="5"/>
  <c r="V2016" i="5"/>
  <c r="G2016" i="5" s="1"/>
  <c r="AB1992" i="5"/>
  <c r="V1992" i="5"/>
  <c r="J1992" i="5" s="1"/>
  <c r="AB1968" i="5"/>
  <c r="V1968" i="5"/>
  <c r="V1956" i="5"/>
  <c r="G1956" i="5"/>
  <c r="AB1956" i="5"/>
  <c r="V1932" i="5"/>
  <c r="G1932" i="5" s="1"/>
  <c r="AB1932" i="5"/>
  <c r="V1920" i="5"/>
  <c r="AB1920" i="5"/>
  <c r="V1908" i="5"/>
  <c r="J1908" i="5" s="1"/>
  <c r="AB1908" i="5"/>
  <c r="AB1896" i="5"/>
  <c r="G1896" i="5"/>
  <c r="V1896" i="5"/>
  <c r="V1884" i="5"/>
  <c r="V1872" i="5"/>
  <c r="E1872" i="5" s="1"/>
  <c r="X1872" i="5" s="1"/>
  <c r="AB1872" i="5"/>
  <c r="E1836" i="5"/>
  <c r="X1836" i="5" s="1"/>
  <c r="I1836" i="5"/>
  <c r="H1836" i="5"/>
  <c r="J1836" i="5"/>
  <c r="R1836" i="5"/>
  <c r="V1824" i="5"/>
  <c r="AB1824" i="5"/>
  <c r="V1800" i="5"/>
  <c r="G1800" i="5" s="1"/>
  <c r="AB1800" i="5"/>
  <c r="V1776" i="5"/>
  <c r="AB1776" i="5"/>
  <c r="V1752" i="5"/>
  <c r="AB1752" i="5"/>
  <c r="V1728" i="5"/>
  <c r="I1728" i="5" s="1"/>
  <c r="G1728" i="5"/>
  <c r="V1704" i="5"/>
  <c r="G1704" i="5" s="1"/>
  <c r="AB1704" i="5"/>
  <c r="G1680" i="5"/>
  <c r="E1680" i="5"/>
  <c r="X1680" i="5" s="1"/>
  <c r="H1680" i="5"/>
  <c r="I1680" i="5"/>
  <c r="J1680" i="5"/>
  <c r="V1668" i="5"/>
  <c r="G1668" i="5"/>
  <c r="AB1668" i="5"/>
  <c r="V1644" i="5"/>
  <c r="V1620" i="5"/>
  <c r="G1620" i="5"/>
  <c r="V1608" i="5"/>
  <c r="E1608" i="5" s="1"/>
  <c r="X1608" i="5" s="1"/>
  <c r="AB1608" i="5"/>
  <c r="V1584" i="5"/>
  <c r="AB1584" i="5"/>
  <c r="V1572" i="5"/>
  <c r="E1572" i="5" s="1"/>
  <c r="X1572" i="5" s="1"/>
  <c r="AB1572" i="5"/>
  <c r="V1548" i="5"/>
  <c r="E1548" i="5" s="1"/>
  <c r="X1548" i="5" s="1"/>
  <c r="G1548" i="5"/>
  <c r="AB1548" i="5"/>
  <c r="V1524" i="5"/>
  <c r="AB1524" i="5"/>
  <c r="V1500" i="5"/>
  <c r="G1500" i="5" s="1"/>
  <c r="AB1500" i="5"/>
  <c r="V1476" i="5"/>
  <c r="G1476" i="5"/>
  <c r="AB1476" i="5"/>
  <c r="V1452" i="5"/>
  <c r="AB1452" i="5"/>
  <c r="V1440" i="5"/>
  <c r="AB1440" i="5"/>
  <c r="V1416" i="5"/>
  <c r="G1416" i="5"/>
  <c r="V1404" i="5"/>
  <c r="G1404" i="5"/>
  <c r="AB1404" i="5"/>
  <c r="V1380" i="5"/>
  <c r="AB1380" i="5"/>
  <c r="J1356" i="5"/>
  <c r="I1356" i="5"/>
  <c r="H1356" i="5"/>
  <c r="V1332" i="5"/>
  <c r="AB1332" i="5"/>
  <c r="V1308" i="5"/>
  <c r="H1308" i="5" s="1"/>
  <c r="AB1308" i="5"/>
  <c r="AB1284" i="5"/>
  <c r="V1284" i="5"/>
  <c r="G1284" i="5"/>
  <c r="V1260" i="5"/>
  <c r="G1260" i="5"/>
  <c r="V1236" i="5"/>
  <c r="AB1236" i="5"/>
  <c r="V1212" i="5"/>
  <c r="AB1212" i="5"/>
  <c r="G1212" i="5"/>
  <c r="AB1140" i="5"/>
  <c r="V1140" i="5"/>
  <c r="R1140" i="5" s="1"/>
  <c r="V1116" i="5"/>
  <c r="AB1116" i="5"/>
  <c r="AB1092" i="5"/>
  <c r="V1092" i="5"/>
  <c r="R1092" i="5" s="1"/>
  <c r="V1068" i="5"/>
  <c r="G1068" i="5" s="1"/>
  <c r="AB1068" i="5"/>
  <c r="V1056" i="5"/>
  <c r="G1056" i="5"/>
  <c r="AB1056" i="5"/>
  <c r="V1032" i="5"/>
  <c r="AB1032" i="5"/>
  <c r="G1032" i="5"/>
  <c r="AB996" i="5"/>
  <c r="V996" i="5"/>
  <c r="G996" i="5" s="1"/>
  <c r="V972" i="5"/>
  <c r="G972" i="5" s="1"/>
  <c r="AB972" i="5"/>
  <c r="AB948" i="5"/>
  <c r="V948" i="5"/>
  <c r="G948" i="5" s="1"/>
  <c r="V924" i="5"/>
  <c r="G924" i="5"/>
  <c r="AB924" i="5"/>
  <c r="V900" i="5"/>
  <c r="G900" i="5"/>
  <c r="AB900" i="5"/>
  <c r="V876" i="5"/>
  <c r="AB876" i="5"/>
  <c r="I852" i="5"/>
  <c r="R852" i="5"/>
  <c r="J852" i="5"/>
  <c r="H852" i="5"/>
  <c r="V828" i="5"/>
  <c r="G828" i="5"/>
  <c r="AB816" i="5"/>
  <c r="V816" i="5"/>
  <c r="V756" i="5"/>
  <c r="AB756" i="5"/>
  <c r="AB732" i="5"/>
  <c r="V732" i="5"/>
  <c r="G732" i="5"/>
  <c r="J708" i="5"/>
  <c r="F708" i="5"/>
  <c r="H708" i="5"/>
  <c r="I708" i="5"/>
  <c r="R708" i="5"/>
  <c r="J672" i="5"/>
  <c r="R672" i="5"/>
  <c r="V648" i="5"/>
  <c r="G648" i="5" s="1"/>
  <c r="AB648" i="5"/>
  <c r="V624" i="5"/>
  <c r="E624" i="5" s="1"/>
  <c r="X624" i="5" s="1"/>
  <c r="AB624" i="5"/>
  <c r="V600" i="5"/>
  <c r="AB600" i="5"/>
  <c r="G600" i="5"/>
  <c r="V576" i="5"/>
  <c r="AB576" i="5"/>
  <c r="V528" i="5"/>
  <c r="G528" i="5"/>
  <c r="AB528" i="5"/>
  <c r="AB492" i="5"/>
  <c r="V492" i="5"/>
  <c r="V468" i="5"/>
  <c r="G468" i="5"/>
  <c r="AB468" i="5"/>
  <c r="V444" i="5"/>
  <c r="AB444" i="5"/>
  <c r="V420" i="5"/>
  <c r="R420" i="5" s="1"/>
  <c r="AB420" i="5"/>
  <c r="V396" i="5"/>
  <c r="AB396" i="5"/>
  <c r="V372" i="5"/>
  <c r="G372" i="5"/>
  <c r="AB372" i="5"/>
  <c r="V348" i="5"/>
  <c r="G348" i="5" s="1"/>
  <c r="AB348" i="5"/>
  <c r="V324" i="5"/>
  <c r="AB324" i="5"/>
  <c r="V300" i="5"/>
  <c r="V276" i="5"/>
  <c r="G276" i="5" s="1"/>
  <c r="AB276" i="5"/>
  <c r="T2459" i="5"/>
  <c r="S2459" i="5"/>
  <c r="AB2459" i="5"/>
  <c r="T2416" i="5"/>
  <c r="S2416" i="5"/>
  <c r="AB1071" i="5"/>
  <c r="T1071" i="5"/>
  <c r="S1071" i="5"/>
  <c r="T981" i="5"/>
  <c r="S981" i="5"/>
  <c r="AB981" i="5"/>
  <c r="T939" i="5"/>
  <c r="AB939" i="5"/>
  <c r="S939" i="5"/>
  <c r="T695" i="5"/>
  <c r="S695" i="5"/>
  <c r="AB695" i="5"/>
  <c r="T463" i="5"/>
  <c r="AB463" i="5"/>
  <c r="S463" i="5"/>
  <c r="T428" i="5"/>
  <c r="AB428" i="5"/>
  <c r="T273" i="5"/>
  <c r="AB273" i="5"/>
  <c r="S273" i="5"/>
  <c r="J1164" i="5"/>
  <c r="V2460" i="5"/>
  <c r="E2123" i="5"/>
  <c r="X2123" i="5" s="1"/>
  <c r="G2123" i="5"/>
  <c r="J2123" i="5"/>
  <c r="F2123" i="5"/>
  <c r="R2123" i="5"/>
  <c r="I2123" i="5"/>
  <c r="E1683" i="5"/>
  <c r="X1683" i="5" s="1"/>
  <c r="G1683" i="5"/>
  <c r="I1683" i="5"/>
  <c r="H1683" i="5"/>
  <c r="F1683" i="5"/>
  <c r="G1234" i="5"/>
  <c r="R1234" i="5"/>
  <c r="J1234" i="5"/>
  <c r="I1234" i="5"/>
  <c r="H1234" i="5"/>
  <c r="E587" i="5"/>
  <c r="X587" i="5" s="1"/>
  <c r="G587" i="5"/>
  <c r="I587" i="5"/>
  <c r="F587" i="5"/>
  <c r="H587" i="5"/>
  <c r="E543" i="5"/>
  <c r="X543" i="5" s="1"/>
  <c r="H543" i="5"/>
  <c r="F543" i="5"/>
  <c r="G543" i="5"/>
  <c r="I543" i="5"/>
  <c r="R543" i="5"/>
  <c r="J543" i="5"/>
  <c r="E281" i="5"/>
  <c r="X281" i="5" s="1"/>
  <c r="G281" i="5"/>
  <c r="R281" i="5"/>
  <c r="J281" i="5"/>
  <c r="H281" i="5"/>
  <c r="T1495" i="5"/>
  <c r="AB1495" i="5"/>
  <c r="S1495" i="5"/>
  <c r="T1392" i="5"/>
  <c r="S1392" i="5"/>
  <c r="AB1392" i="5"/>
  <c r="T1217" i="5"/>
  <c r="AB1217" i="5"/>
  <c r="S1217" i="5"/>
  <c r="T1196" i="5"/>
  <c r="S1196" i="5"/>
  <c r="AB1196" i="5"/>
  <c r="T1185" i="5"/>
  <c r="S1185" i="5"/>
  <c r="T1142" i="5"/>
  <c r="AB1142" i="5"/>
  <c r="S1142" i="5"/>
  <c r="T1091" i="5"/>
  <c r="AB1091" i="5"/>
  <c r="S1091" i="5"/>
  <c r="T958" i="5"/>
  <c r="S958" i="5"/>
  <c r="AB958" i="5"/>
  <c r="T562" i="5"/>
  <c r="AB562" i="5"/>
  <c r="S562" i="5"/>
  <c r="T450" i="5"/>
  <c r="AB450" i="5"/>
  <c r="S450" i="5"/>
  <c r="T327" i="5"/>
  <c r="AB327" i="5"/>
  <c r="S327" i="5"/>
  <c r="AB253" i="5"/>
  <c r="S253" i="5"/>
  <c r="I1860" i="5"/>
  <c r="H435" i="5"/>
  <c r="E240" i="5"/>
  <c r="X240" i="5" s="1"/>
  <c r="I240" i="5"/>
  <c r="F240" i="5"/>
  <c r="R240" i="5"/>
  <c r="T2308" i="5"/>
  <c r="S2308" i="5"/>
  <c r="T2194" i="5"/>
  <c r="S2194" i="5"/>
  <c r="AB2194" i="5"/>
  <c r="T2047" i="5"/>
  <c r="AB2047" i="5"/>
  <c r="S2047" i="5"/>
  <c r="T2007" i="5"/>
  <c r="AB2007" i="5"/>
  <c r="T297" i="5"/>
  <c r="S297" i="5"/>
  <c r="T233" i="5"/>
  <c r="AB233" i="5"/>
  <c r="S233" i="5"/>
  <c r="J262" i="5"/>
  <c r="H262" i="5"/>
  <c r="I262" i="5"/>
  <c r="T2226" i="5"/>
  <c r="AB2226" i="5"/>
  <c r="S2226" i="5"/>
  <c r="T2066" i="5"/>
  <c r="S2066" i="5"/>
  <c r="AB2066" i="5"/>
  <c r="T1252" i="5"/>
  <c r="S1252" i="5"/>
  <c r="S941" i="5"/>
  <c r="T941" i="5"/>
  <c r="AB941" i="5"/>
  <c r="S842" i="5"/>
  <c r="T842" i="5"/>
  <c r="AB842" i="5"/>
  <c r="T708" i="5"/>
  <c r="AB708" i="5"/>
  <c r="T318" i="5"/>
  <c r="AB318" i="5"/>
  <c r="T245" i="5"/>
  <c r="AB245" i="5"/>
  <c r="J922" i="5"/>
  <c r="F922" i="5"/>
  <c r="F839" i="5"/>
  <c r="R839" i="5"/>
  <c r="J839" i="5"/>
  <c r="I839" i="5"/>
  <c r="H839" i="5"/>
  <c r="E480" i="5"/>
  <c r="X480" i="5" s="1"/>
  <c r="R480" i="5"/>
  <c r="J480" i="5"/>
  <c r="H480" i="5"/>
  <c r="F480" i="5"/>
  <c r="I480" i="5"/>
  <c r="E338" i="5"/>
  <c r="X338" i="5" s="1"/>
  <c r="H338" i="5"/>
  <c r="J338" i="5"/>
  <c r="I338" i="5"/>
  <c r="F338" i="5"/>
  <c r="R338" i="5"/>
  <c r="E284" i="5"/>
  <c r="X284" i="5" s="1"/>
  <c r="G284" i="5"/>
  <c r="F284" i="5"/>
  <c r="T2438" i="5"/>
  <c r="S2438" i="5"/>
  <c r="T960" i="5"/>
  <c r="AB960" i="5"/>
  <c r="S960" i="5"/>
  <c r="T870" i="5"/>
  <c r="S870" i="5"/>
  <c r="T810" i="5"/>
  <c r="S810" i="5"/>
  <c r="T789" i="5"/>
  <c r="AB789" i="5"/>
  <c r="S789" i="5"/>
  <c r="T684" i="5"/>
  <c r="AB684" i="5"/>
  <c r="S684" i="5"/>
  <c r="T662" i="5"/>
  <c r="AB662" i="5"/>
  <c r="S662" i="5"/>
  <c r="T650" i="5"/>
  <c r="S650" i="5"/>
  <c r="AB650" i="5"/>
  <c r="T608" i="5"/>
  <c r="AB608" i="5"/>
  <c r="T371" i="5"/>
  <c r="AB371" i="5"/>
  <c r="S371" i="5"/>
  <c r="T360" i="5"/>
  <c r="AB360" i="5"/>
  <c r="T349" i="5"/>
  <c r="AB349" i="5"/>
  <c r="S349" i="5"/>
  <c r="T254" i="5"/>
  <c r="AB254" i="5"/>
  <c r="S254" i="5"/>
  <c r="T244" i="5"/>
  <c r="S244" i="5"/>
  <c r="R284" i="5"/>
  <c r="G1188" i="5"/>
  <c r="H1188" i="5"/>
  <c r="E943" i="5"/>
  <c r="X943" i="5" s="1"/>
  <c r="R943" i="5"/>
  <c r="J943" i="5"/>
  <c r="H943" i="5"/>
  <c r="I943" i="5"/>
  <c r="F943" i="5"/>
  <c r="R258" i="5"/>
  <c r="I258" i="5"/>
  <c r="V2436" i="5"/>
  <c r="G2436" i="5"/>
  <c r="AB2436" i="5"/>
  <c r="V2400" i="5"/>
  <c r="AB2400" i="5"/>
  <c r="V2376" i="5"/>
  <c r="AB2376" i="5"/>
  <c r="AB2352" i="5"/>
  <c r="V2352" i="5"/>
  <c r="V2328" i="5"/>
  <c r="AB2328" i="5"/>
  <c r="V2304" i="5"/>
  <c r="G2304" i="5"/>
  <c r="AB2304" i="5"/>
  <c r="V2280" i="5"/>
  <c r="F2280" i="5" s="1"/>
  <c r="AB2280" i="5"/>
  <c r="G2280" i="5"/>
  <c r="G2244" i="5"/>
  <c r="AB2244" i="5"/>
  <c r="V2244" i="5"/>
  <c r="V2220" i="5"/>
  <c r="G2220" i="5"/>
  <c r="V2148" i="5"/>
  <c r="G2148" i="5"/>
  <c r="AB2148" i="5"/>
  <c r="V2112" i="5"/>
  <c r="F2112" i="5" s="1"/>
  <c r="AB2112" i="5"/>
  <c r="G2112" i="5"/>
  <c r="J2088" i="5"/>
  <c r="R2088" i="5"/>
  <c r="AB2052" i="5"/>
  <c r="V2052" i="5"/>
  <c r="G2028" i="5"/>
  <c r="V2028" i="5"/>
  <c r="V2004" i="5"/>
  <c r="AB2004" i="5"/>
  <c r="V1980" i="5"/>
  <c r="AB1980" i="5"/>
  <c r="G1980" i="5"/>
  <c r="V1944" i="5"/>
  <c r="AB1944" i="5"/>
  <c r="V1848" i="5"/>
  <c r="G1848" i="5"/>
  <c r="AB1848" i="5"/>
  <c r="E1812" i="5"/>
  <c r="X1812" i="5" s="1"/>
  <c r="I1812" i="5"/>
  <c r="H1812" i="5"/>
  <c r="F1812" i="5"/>
  <c r="V1788" i="5"/>
  <c r="AB1788" i="5"/>
  <c r="AB1764" i="5"/>
  <c r="V1764" i="5"/>
  <c r="V1740" i="5"/>
  <c r="AB1692" i="5"/>
  <c r="V1692" i="5"/>
  <c r="V1632" i="5"/>
  <c r="AB1632" i="5"/>
  <c r="V1596" i="5"/>
  <c r="AB1596" i="5"/>
  <c r="G1560" i="5"/>
  <c r="AB1560" i="5"/>
  <c r="AB1536" i="5"/>
  <c r="V1536" i="5"/>
  <c r="V1512" i="5"/>
  <c r="AB1512" i="5"/>
  <c r="AB1488" i="5"/>
  <c r="V1488" i="5"/>
  <c r="G1488" i="5"/>
  <c r="V1464" i="5"/>
  <c r="AB1464" i="5"/>
  <c r="V1428" i="5"/>
  <c r="G1428" i="5" s="1"/>
  <c r="V1368" i="5"/>
  <c r="G1368" i="5" s="1"/>
  <c r="AB1368" i="5"/>
  <c r="I1344" i="5"/>
  <c r="F1344" i="5"/>
  <c r="J1344" i="5"/>
  <c r="R1344" i="5"/>
  <c r="H1344" i="5"/>
  <c r="AB1320" i="5"/>
  <c r="V1320" i="5"/>
  <c r="E1320" i="5" s="1"/>
  <c r="X1320" i="5" s="1"/>
  <c r="AB1296" i="5"/>
  <c r="G1296" i="5"/>
  <c r="V1296" i="5"/>
  <c r="V1272" i="5"/>
  <c r="G1272" i="5"/>
  <c r="AB1272" i="5"/>
  <c r="V1248" i="5"/>
  <c r="F1248" i="5" s="1"/>
  <c r="AB1248" i="5"/>
  <c r="V1224" i="5"/>
  <c r="AB1224" i="5"/>
  <c r="V1200" i="5"/>
  <c r="G1200" i="5"/>
  <c r="AB1200" i="5"/>
  <c r="V1176" i="5"/>
  <c r="E1176" i="5" s="1"/>
  <c r="X1176" i="5" s="1"/>
  <c r="AB1176" i="5"/>
  <c r="V1152" i="5"/>
  <c r="AB1152" i="5"/>
  <c r="V1128" i="5"/>
  <c r="G1128" i="5" s="1"/>
  <c r="AB1128" i="5"/>
  <c r="V1104" i="5"/>
  <c r="G1104" i="5"/>
  <c r="AB1104" i="5"/>
  <c r="V1080" i="5"/>
  <c r="G1080" i="5"/>
  <c r="AB1080" i="5"/>
  <c r="J1044" i="5"/>
  <c r="H1044" i="5"/>
  <c r="I1044" i="5"/>
  <c r="F1044" i="5"/>
  <c r="R1044" i="5"/>
  <c r="V1020" i="5"/>
  <c r="G1020" i="5" s="1"/>
  <c r="V1008" i="5"/>
  <c r="AB1008" i="5"/>
  <c r="G984" i="5"/>
  <c r="V984" i="5"/>
  <c r="V960" i="5"/>
  <c r="G960" i="5"/>
  <c r="V936" i="5"/>
  <c r="V912" i="5"/>
  <c r="AB912" i="5"/>
  <c r="V888" i="5"/>
  <c r="AB888" i="5"/>
  <c r="V864" i="5"/>
  <c r="AB864" i="5"/>
  <c r="AB840" i="5"/>
  <c r="V840" i="5"/>
  <c r="G804" i="5"/>
  <c r="V804" i="5"/>
  <c r="V780" i="5"/>
  <c r="AB780" i="5"/>
  <c r="V768" i="5"/>
  <c r="AB768" i="5"/>
  <c r="G744" i="5"/>
  <c r="V744" i="5"/>
  <c r="V720" i="5"/>
  <c r="AB720" i="5"/>
  <c r="V696" i="5"/>
  <c r="AB696" i="5"/>
  <c r="V684" i="5"/>
  <c r="G684" i="5"/>
  <c r="V660" i="5"/>
  <c r="J660" i="5" s="1"/>
  <c r="AB660" i="5"/>
  <c r="F636" i="5"/>
  <c r="R636" i="5"/>
  <c r="J636" i="5"/>
  <c r="H636" i="5"/>
  <c r="V612" i="5"/>
  <c r="G612" i="5" s="1"/>
  <c r="V588" i="5"/>
  <c r="G588" i="5" s="1"/>
  <c r="AB588" i="5"/>
  <c r="G564" i="5"/>
  <c r="AB564" i="5"/>
  <c r="V504" i="5"/>
  <c r="G504" i="5"/>
  <c r="AB504" i="5"/>
  <c r="AB480" i="5"/>
  <c r="G480" i="5"/>
  <c r="V456" i="5"/>
  <c r="G456" i="5" s="1"/>
  <c r="V432" i="5"/>
  <c r="G432" i="5" s="1"/>
  <c r="AB432" i="5"/>
  <c r="V408" i="5"/>
  <c r="G408" i="5"/>
  <c r="AB408" i="5"/>
  <c r="V384" i="5"/>
  <c r="J384" i="5" s="1"/>
  <c r="AB384" i="5"/>
  <c r="V360" i="5"/>
  <c r="G360" i="5" s="1"/>
  <c r="V336" i="5"/>
  <c r="AB336" i="5"/>
  <c r="G336" i="5"/>
  <c r="V312" i="5"/>
  <c r="G312" i="5"/>
  <c r="V288" i="5"/>
  <c r="AB288" i="5"/>
  <c r="G288" i="5"/>
  <c r="V264" i="5"/>
  <c r="G264" i="5"/>
  <c r="V252" i="5"/>
  <c r="AB252" i="5"/>
  <c r="T2499" i="5"/>
  <c r="S2499" i="5"/>
  <c r="T2470" i="5"/>
  <c r="AB2470" i="5"/>
  <c r="S2470" i="5"/>
  <c r="T2448" i="5"/>
  <c r="S2448" i="5"/>
  <c r="AB2448" i="5"/>
  <c r="T1037" i="5"/>
  <c r="S1037" i="5"/>
  <c r="AB1037" i="5"/>
  <c r="T1015" i="5"/>
  <c r="S1015" i="5"/>
  <c r="T970" i="5"/>
  <c r="S970" i="5"/>
  <c r="AB970" i="5"/>
  <c r="T509" i="5"/>
  <c r="AB509" i="5"/>
  <c r="S509" i="5"/>
  <c r="T451" i="5"/>
  <c r="AB451" i="5"/>
  <c r="T440" i="5"/>
  <c r="AB440" i="5"/>
  <c r="S440" i="5"/>
  <c r="T416" i="5"/>
  <c r="AB416" i="5"/>
  <c r="S416" i="5"/>
  <c r="T405" i="5"/>
  <c r="AB405" i="5"/>
  <c r="T382" i="5"/>
  <c r="AB382" i="5"/>
  <c r="T243" i="5"/>
  <c r="AB243" i="5"/>
  <c r="S243" i="5"/>
  <c r="S265" i="5"/>
  <c r="J1188" i="5"/>
  <c r="F2088" i="5"/>
  <c r="J2184" i="5"/>
  <c r="S586" i="5"/>
  <c r="AB2438" i="5"/>
  <c r="AB2076" i="5"/>
  <c r="AB852" i="5"/>
  <c r="E1633" i="5"/>
  <c r="X1633" i="5" s="1"/>
  <c r="G1633" i="5"/>
  <c r="H1633" i="5"/>
  <c r="J1633" i="5"/>
  <c r="G1251" i="5"/>
  <c r="E1251" i="5"/>
  <c r="X1251" i="5" s="1"/>
  <c r="R1251" i="5"/>
  <c r="V564" i="5"/>
  <c r="H382" i="5"/>
  <c r="F382" i="5"/>
  <c r="J382" i="5"/>
  <c r="T1529" i="5"/>
  <c r="S1529" i="5"/>
  <c r="T1484" i="5"/>
  <c r="S1484" i="5"/>
  <c r="AB1484" i="5"/>
  <c r="T1403" i="5"/>
  <c r="AB1403" i="5"/>
  <c r="S1403" i="5"/>
  <c r="T1206" i="5"/>
  <c r="S1206" i="5"/>
  <c r="T1173" i="5"/>
  <c r="S1173" i="5"/>
  <c r="T571" i="5"/>
  <c r="S571" i="5"/>
  <c r="T543" i="5"/>
  <c r="AB543" i="5"/>
  <c r="T519" i="5"/>
  <c r="AB519" i="5"/>
  <c r="T462" i="5"/>
  <c r="AB462" i="5"/>
  <c r="S462" i="5"/>
  <c r="T439" i="5"/>
  <c r="AB439" i="5"/>
  <c r="S439" i="5"/>
  <c r="T315" i="5"/>
  <c r="AB315" i="5"/>
  <c r="AB263" i="5"/>
  <c r="S263" i="5"/>
  <c r="T242" i="5"/>
  <c r="S242" i="5"/>
  <c r="S608" i="5"/>
  <c r="F1860" i="5"/>
  <c r="I1251" i="5"/>
  <c r="J1812" i="5"/>
  <c r="AB2382" i="5"/>
  <c r="H1251" i="5"/>
  <c r="H2123" i="5"/>
  <c r="F1392" i="5"/>
  <c r="J1392" i="5"/>
  <c r="H971" i="5"/>
  <c r="AB1836" i="5"/>
  <c r="AB792" i="5"/>
  <c r="V2064" i="5"/>
  <c r="G2064" i="5"/>
  <c r="AB2064" i="5"/>
  <c r="V516" i="5"/>
  <c r="AB516" i="5"/>
  <c r="S245" i="5"/>
  <c r="S360" i="5"/>
  <c r="R1392" i="5"/>
  <c r="I281" i="5"/>
  <c r="R1680" i="5"/>
  <c r="H2086" i="5"/>
  <c r="E1873" i="5"/>
  <c r="X1873" i="5" s="1"/>
  <c r="G1873" i="5"/>
  <c r="F1873" i="5"/>
  <c r="H1873" i="5"/>
  <c r="R1873" i="5"/>
  <c r="I1873" i="5"/>
  <c r="E750" i="5"/>
  <c r="X750" i="5" s="1"/>
  <c r="R750" i="5"/>
  <c r="H632" i="5"/>
  <c r="R632" i="5"/>
  <c r="F632" i="5"/>
  <c r="I2086" i="5"/>
  <c r="F1978" i="5"/>
  <c r="J632" i="5"/>
  <c r="J1871" i="5"/>
  <c r="I1871" i="5"/>
  <c r="H1871" i="5"/>
  <c r="H1419" i="5"/>
  <c r="R1419" i="5"/>
  <c r="F1419" i="5"/>
  <c r="E1395" i="5"/>
  <c r="X1395" i="5" s="1"/>
  <c r="G1395" i="5"/>
  <c r="J1395" i="5"/>
  <c r="I1395" i="5"/>
  <c r="H1395" i="5"/>
  <c r="F1395" i="5"/>
  <c r="E1369" i="5"/>
  <c r="X1369" i="5" s="1"/>
  <c r="F1369" i="5"/>
  <c r="G1369" i="5"/>
  <c r="R1369" i="5"/>
  <c r="H1369" i="5"/>
  <c r="J1369" i="5"/>
  <c r="F1274" i="5"/>
  <c r="J1274" i="5"/>
  <c r="F1225" i="5"/>
  <c r="J1225" i="5"/>
  <c r="J997" i="5"/>
  <c r="I997" i="5"/>
  <c r="H997" i="5"/>
  <c r="I678" i="5"/>
  <c r="H678" i="5"/>
  <c r="E651" i="5"/>
  <c r="X651" i="5" s="1"/>
  <c r="G651" i="5"/>
  <c r="J651" i="5"/>
  <c r="H651" i="5"/>
  <c r="I651" i="5"/>
  <c r="E631" i="5"/>
  <c r="X631" i="5" s="1"/>
  <c r="F631" i="5"/>
  <c r="G607" i="5"/>
  <c r="I607" i="5"/>
  <c r="F607" i="5"/>
  <c r="H607" i="5"/>
  <c r="G519" i="5"/>
  <c r="E519" i="5"/>
  <c r="X519" i="5" s="1"/>
  <c r="J519" i="5"/>
  <c r="R519" i="5"/>
  <c r="H519" i="5"/>
  <c r="F519" i="5"/>
  <c r="I519" i="5"/>
  <c r="T1866" i="5"/>
  <c r="S1866" i="5"/>
  <c r="AB1866" i="5"/>
  <c r="T302" i="5"/>
  <c r="S302" i="5"/>
  <c r="T281" i="5"/>
  <c r="AB281" i="5"/>
  <c r="T251" i="5"/>
  <c r="S251" i="5"/>
  <c r="E1810" i="5"/>
  <c r="X1810" i="5" s="1"/>
  <c r="J1810" i="5"/>
  <c r="E655" i="5"/>
  <c r="X655" i="5" s="1"/>
  <c r="G655" i="5"/>
  <c r="H1810" i="5"/>
  <c r="R2086" i="5"/>
  <c r="H1978" i="5"/>
  <c r="F750" i="5"/>
  <c r="I1906" i="5"/>
  <c r="F1906" i="5"/>
  <c r="H1442" i="5"/>
  <c r="G1442" i="5"/>
  <c r="I1442" i="5"/>
  <c r="R1442" i="5"/>
  <c r="F1442" i="5"/>
  <c r="E1074" i="5"/>
  <c r="X1074" i="5" s="1"/>
  <c r="F1074" i="5"/>
  <c r="I1074" i="5"/>
  <c r="H1074" i="5"/>
  <c r="E1021" i="5"/>
  <c r="X1021" i="5" s="1"/>
  <c r="F1021" i="5"/>
  <c r="R1021" i="5"/>
  <c r="J822" i="5"/>
  <c r="H822" i="5"/>
  <c r="E822" i="5"/>
  <c r="X822" i="5" s="1"/>
  <c r="I822" i="5"/>
  <c r="F822" i="5"/>
  <c r="G2007" i="5"/>
  <c r="F2007" i="5"/>
  <c r="G1843" i="5"/>
  <c r="J1843" i="5"/>
  <c r="F1843" i="5"/>
  <c r="I1843" i="5"/>
  <c r="I1811" i="5"/>
  <c r="G1811" i="5"/>
  <c r="F1811" i="5"/>
  <c r="R1581" i="5"/>
  <c r="F1581" i="5"/>
  <c r="J1581" i="5"/>
  <c r="E1345" i="5"/>
  <c r="X1345" i="5" s="1"/>
  <c r="J1345" i="5"/>
  <c r="I1345" i="5"/>
  <c r="H1345" i="5"/>
  <c r="F1345" i="5"/>
  <c r="R1345" i="5"/>
  <c r="E1299" i="5"/>
  <c r="X1299" i="5" s="1"/>
  <c r="G1299" i="5"/>
  <c r="G611" i="5"/>
  <c r="E611" i="5"/>
  <c r="X611" i="5" s="1"/>
  <c r="G586" i="5"/>
  <c r="R586" i="5"/>
  <c r="I586" i="5"/>
  <c r="H586" i="5"/>
  <c r="E475" i="5"/>
  <c r="X475" i="5" s="1"/>
  <c r="H475" i="5"/>
  <c r="E431" i="5"/>
  <c r="X431" i="5" s="1"/>
  <c r="G431" i="5"/>
  <c r="J431" i="5"/>
  <c r="H431" i="5"/>
  <c r="I431" i="5"/>
  <c r="F2185" i="5"/>
  <c r="I2185" i="5"/>
  <c r="H2185" i="5"/>
  <c r="R2185" i="5"/>
  <c r="E1909" i="5"/>
  <c r="X1909" i="5" s="1"/>
  <c r="J1909" i="5"/>
  <c r="G1909" i="5"/>
  <c r="H1909" i="5"/>
  <c r="I1909" i="5"/>
  <c r="F1909" i="5"/>
  <c r="R1677" i="5"/>
  <c r="H1677" i="5"/>
  <c r="F1677" i="5"/>
  <c r="E1451" i="5"/>
  <c r="X1451" i="5" s="1"/>
  <c r="I1451" i="5"/>
  <c r="G1451" i="5"/>
  <c r="E681" i="5"/>
  <c r="X681" i="5" s="1"/>
  <c r="F681" i="5"/>
  <c r="J563" i="5"/>
  <c r="I563" i="5"/>
  <c r="R563" i="5"/>
  <c r="G563" i="5"/>
  <c r="H563" i="5"/>
  <c r="F563" i="5"/>
  <c r="I498" i="5"/>
  <c r="G498" i="5"/>
  <c r="R498" i="5"/>
  <c r="J498" i="5"/>
  <c r="H498" i="5"/>
  <c r="F498" i="5"/>
  <c r="R1810" i="5"/>
  <c r="J1299" i="5"/>
  <c r="I1978" i="5"/>
  <c r="J750" i="5"/>
  <c r="J2185" i="5"/>
  <c r="H681" i="5"/>
  <c r="E2075" i="5"/>
  <c r="X2075" i="5" s="1"/>
  <c r="G2075" i="5"/>
  <c r="I2075" i="5"/>
  <c r="R2075" i="5"/>
  <c r="H2075" i="5"/>
  <c r="J2075" i="5"/>
  <c r="F2075" i="5"/>
  <c r="E1967" i="5"/>
  <c r="X1967" i="5" s="1"/>
  <c r="F1967" i="5"/>
  <c r="I1967" i="5"/>
  <c r="H1967" i="5"/>
  <c r="J1967" i="5"/>
  <c r="H1470" i="5"/>
  <c r="F1470" i="5"/>
  <c r="G1470" i="5"/>
  <c r="R1470" i="5"/>
  <c r="I1470" i="5"/>
  <c r="E1441" i="5"/>
  <c r="X1441" i="5" s="1"/>
  <c r="G1441" i="5"/>
  <c r="J1441" i="5"/>
  <c r="E871" i="5"/>
  <c r="X871" i="5" s="1"/>
  <c r="G871" i="5"/>
  <c r="R871" i="5"/>
  <c r="I871" i="5"/>
  <c r="H871" i="5"/>
  <c r="F2167" i="5"/>
  <c r="I2167" i="5"/>
  <c r="G2358" i="5"/>
  <c r="R2358" i="5"/>
  <c r="I2358" i="5"/>
  <c r="F2358" i="5"/>
  <c r="H2302" i="5"/>
  <c r="F2302" i="5"/>
  <c r="R2302" i="5"/>
  <c r="E2281" i="5"/>
  <c r="X2281" i="5" s="1"/>
  <c r="G2281" i="5"/>
  <c r="R2255" i="5"/>
  <c r="E2255" i="5"/>
  <c r="X2255" i="5" s="1"/>
  <c r="H2255" i="5"/>
  <c r="I2255" i="5"/>
  <c r="G2255" i="5"/>
  <c r="F2255" i="5"/>
  <c r="I2202" i="5"/>
  <c r="R2202" i="5"/>
  <c r="H2202" i="5"/>
  <c r="F2142" i="5"/>
  <c r="R2142" i="5"/>
  <c r="E2142" i="5"/>
  <c r="X2142" i="5" s="1"/>
  <c r="J2142" i="5"/>
  <c r="R2022" i="5"/>
  <c r="E2022" i="5"/>
  <c r="X2022" i="5" s="1"/>
  <c r="E1594" i="5"/>
  <c r="X1594" i="5" s="1"/>
  <c r="G1594" i="5"/>
  <c r="E1148" i="5"/>
  <c r="X1148" i="5" s="1"/>
  <c r="F1148" i="5"/>
  <c r="G1148" i="5"/>
  <c r="I1148" i="5"/>
  <c r="J1148" i="5"/>
  <c r="H1148" i="5"/>
  <c r="E698" i="5"/>
  <c r="X698" i="5" s="1"/>
  <c r="J698" i="5"/>
  <c r="G698" i="5"/>
  <c r="R698" i="5"/>
  <c r="H698" i="5"/>
  <c r="I698" i="5"/>
  <c r="E650" i="5"/>
  <c r="X650" i="5" s="1"/>
  <c r="G650" i="5"/>
  <c r="E560" i="5"/>
  <c r="X560" i="5" s="1"/>
  <c r="J560" i="5"/>
  <c r="G560" i="5"/>
  <c r="H560" i="5"/>
  <c r="I560" i="5"/>
  <c r="F560" i="5"/>
  <c r="R560" i="5"/>
  <c r="E2425" i="5"/>
  <c r="X2425" i="5" s="1"/>
  <c r="H2425" i="5"/>
  <c r="F2425" i="5"/>
  <c r="J2425" i="5"/>
  <c r="I2425" i="5"/>
  <c r="G2425" i="5"/>
  <c r="E2355" i="5"/>
  <c r="X2355" i="5" s="1"/>
  <c r="I2355" i="5"/>
  <c r="J2355" i="5"/>
  <c r="G2355" i="5"/>
  <c r="E2139" i="5"/>
  <c r="X2139" i="5" s="1"/>
  <c r="H2139" i="5"/>
  <c r="E2118" i="5"/>
  <c r="X2118" i="5" s="1"/>
  <c r="R2118" i="5"/>
  <c r="G2118" i="5"/>
  <c r="H2118" i="5"/>
  <c r="R1818" i="5"/>
  <c r="E1818" i="5"/>
  <c r="X1818" i="5" s="1"/>
  <c r="H1818" i="5"/>
  <c r="J1818" i="5"/>
  <c r="F1818" i="5"/>
  <c r="E1666" i="5"/>
  <c r="X1666" i="5" s="1"/>
  <c r="F1666" i="5"/>
  <c r="E1617" i="5"/>
  <c r="X1617" i="5" s="1"/>
  <c r="R1617" i="5"/>
  <c r="H1617" i="5"/>
  <c r="J1617" i="5"/>
  <c r="G1590" i="5"/>
  <c r="E1590" i="5"/>
  <c r="X1590" i="5" s="1"/>
  <c r="E1515" i="5"/>
  <c r="X1515" i="5" s="1"/>
  <c r="R1515" i="5"/>
  <c r="I1515" i="5"/>
  <c r="F1515" i="5"/>
  <c r="E1494" i="5"/>
  <c r="X1494" i="5" s="1"/>
  <c r="H1494" i="5"/>
  <c r="E395" i="5"/>
  <c r="X395" i="5" s="1"/>
  <c r="G395" i="5"/>
  <c r="J395" i="5"/>
  <c r="E323" i="5"/>
  <c r="X323" i="5" s="1"/>
  <c r="G323" i="5"/>
  <c r="F323" i="5"/>
  <c r="J323" i="5"/>
  <c r="H323" i="5"/>
  <c r="I323" i="5"/>
  <c r="R323" i="5"/>
  <c r="I2118" i="5"/>
  <c r="F2195" i="5"/>
  <c r="I2195" i="5"/>
  <c r="G2195" i="5"/>
  <c r="H2195" i="5"/>
  <c r="J2195" i="5"/>
  <c r="J1815" i="5"/>
  <c r="I1815" i="5"/>
  <c r="E1719" i="5"/>
  <c r="X1719" i="5" s="1"/>
  <c r="G1719" i="5"/>
  <c r="J1491" i="5"/>
  <c r="I1491" i="5"/>
  <c r="F1491" i="5"/>
  <c r="H894" i="5"/>
  <c r="I894" i="5"/>
  <c r="J894" i="5"/>
  <c r="E793" i="5"/>
  <c r="X793" i="5" s="1"/>
  <c r="G793" i="5"/>
  <c r="H793" i="5"/>
  <c r="I793" i="5"/>
  <c r="F793" i="5"/>
  <c r="R793" i="5"/>
  <c r="J793" i="5"/>
  <c r="E647" i="5"/>
  <c r="X647" i="5" s="1"/>
  <c r="G647" i="5"/>
  <c r="F535" i="5"/>
  <c r="J535" i="5"/>
  <c r="E535" i="5"/>
  <c r="X535" i="5" s="1"/>
  <c r="H535" i="5"/>
  <c r="I535" i="5"/>
  <c r="E2326" i="5"/>
  <c r="X2326" i="5" s="1"/>
  <c r="H2326" i="5"/>
  <c r="R2326" i="5"/>
  <c r="E2295" i="5"/>
  <c r="X2295" i="5" s="1"/>
  <c r="G2295" i="5"/>
  <c r="I2295" i="5"/>
  <c r="J2295" i="5"/>
  <c r="H2295" i="5"/>
  <c r="I2245" i="5"/>
  <c r="G2245" i="5"/>
  <c r="E1847" i="5"/>
  <c r="X1847" i="5" s="1"/>
  <c r="I1847" i="5"/>
  <c r="J1847" i="5"/>
  <c r="G1847" i="5"/>
  <c r="H1847" i="5"/>
  <c r="F1847" i="5"/>
  <c r="E1813" i="5"/>
  <c r="X1813" i="5" s="1"/>
  <c r="F1813" i="5"/>
  <c r="I1813" i="5"/>
  <c r="H1813" i="5"/>
  <c r="R1813" i="5"/>
  <c r="J1813" i="5"/>
  <c r="E1787" i="5"/>
  <c r="X1787" i="5" s="1"/>
  <c r="G1787" i="5"/>
  <c r="E1717" i="5"/>
  <c r="X1717" i="5" s="1"/>
  <c r="I1717" i="5"/>
  <c r="G1717" i="5"/>
  <c r="R1717" i="5"/>
  <c r="H1717" i="5"/>
  <c r="J1537" i="5"/>
  <c r="I1537" i="5"/>
  <c r="R1537" i="5"/>
  <c r="H1537" i="5"/>
  <c r="F1431" i="5"/>
  <c r="R1431" i="5"/>
  <c r="I1431" i="5"/>
  <c r="F1083" i="5"/>
  <c r="H1083" i="5"/>
  <c r="I1083" i="5"/>
  <c r="E1083" i="5"/>
  <c r="X1083" i="5" s="1"/>
  <c r="J1083" i="5"/>
  <c r="R1083" i="5"/>
  <c r="E1067" i="5"/>
  <c r="X1067" i="5" s="1"/>
  <c r="R1067" i="5"/>
  <c r="H1067" i="5"/>
  <c r="E891" i="5"/>
  <c r="X891" i="5" s="1"/>
  <c r="J891" i="5"/>
  <c r="G891" i="5"/>
  <c r="AB300" i="5"/>
  <c r="E2319" i="5"/>
  <c r="X2319" i="5" s="1"/>
  <c r="G2319" i="5"/>
  <c r="E2271" i="5"/>
  <c r="X2271" i="5" s="1"/>
  <c r="J2271" i="5"/>
  <c r="R2271" i="5"/>
  <c r="R2001" i="5"/>
  <c r="J2001" i="5"/>
  <c r="E1535" i="5"/>
  <c r="X1535" i="5" s="1"/>
  <c r="J1535" i="5"/>
  <c r="G1535" i="5"/>
  <c r="F1535" i="5"/>
  <c r="G1119" i="5"/>
  <c r="E1119" i="5"/>
  <c r="X1119" i="5" s="1"/>
  <c r="F1119" i="5"/>
  <c r="J1119" i="5"/>
  <c r="I1119" i="5"/>
  <c r="R1119" i="5"/>
  <c r="E1055" i="5"/>
  <c r="X1055" i="5" s="1"/>
  <c r="G1055" i="5"/>
  <c r="I1055" i="5"/>
  <c r="E999" i="5"/>
  <c r="X999" i="5" s="1"/>
  <c r="G999" i="5"/>
  <c r="I999" i="5"/>
  <c r="F999" i="5"/>
  <c r="J920" i="5"/>
  <c r="G920" i="5"/>
  <c r="H920" i="5"/>
  <c r="G889" i="5"/>
  <c r="H889" i="5"/>
  <c r="E740" i="5"/>
  <c r="X740" i="5" s="1"/>
  <c r="J740" i="5"/>
  <c r="G740" i="5"/>
  <c r="R740" i="5"/>
  <c r="F740" i="5"/>
  <c r="G515" i="5"/>
  <c r="I515" i="5"/>
  <c r="H515" i="5"/>
  <c r="J515" i="5"/>
  <c r="E470" i="5"/>
  <c r="X470" i="5" s="1"/>
  <c r="R470" i="5"/>
  <c r="I470" i="5"/>
  <c r="F470" i="5"/>
  <c r="J470" i="5"/>
  <c r="E326" i="5"/>
  <c r="X326" i="5" s="1"/>
  <c r="R326" i="5"/>
  <c r="F326" i="5"/>
  <c r="E275" i="5"/>
  <c r="X275" i="5" s="1"/>
  <c r="I275" i="5"/>
  <c r="F275" i="5"/>
  <c r="G275" i="5"/>
  <c r="H275" i="5"/>
  <c r="V2482" i="5"/>
  <c r="AB2482" i="5"/>
  <c r="E2458" i="5"/>
  <c r="X2458" i="5" s="1"/>
  <c r="R2458" i="5"/>
  <c r="I2458" i="5"/>
  <c r="H2458" i="5"/>
  <c r="G2446" i="5"/>
  <c r="V2422" i="5"/>
  <c r="V2374" i="5"/>
  <c r="AB2374" i="5"/>
  <c r="V2362" i="5"/>
  <c r="G2362" i="5" s="1"/>
  <c r="E2338" i="5"/>
  <c r="X2338" i="5" s="1"/>
  <c r="I2338" i="5"/>
  <c r="V2290" i="5"/>
  <c r="G2290" i="5"/>
  <c r="AB2290" i="5"/>
  <c r="R2278" i="5"/>
  <c r="E2278" i="5"/>
  <c r="X2278" i="5" s="1"/>
  <c r="V2266" i="5"/>
  <c r="G2266" i="5"/>
  <c r="AB2266" i="5"/>
  <c r="V2194" i="5"/>
  <c r="G2194" i="5"/>
  <c r="V2182" i="5"/>
  <c r="G2182" i="5"/>
  <c r="J2170" i="5"/>
  <c r="I2170" i="5"/>
  <c r="G2158" i="5"/>
  <c r="V2146" i="5"/>
  <c r="G2146" i="5"/>
  <c r="AB2146" i="5"/>
  <c r="V2134" i="5"/>
  <c r="AB2134" i="5"/>
  <c r="R2122" i="5"/>
  <c r="H2122" i="5"/>
  <c r="AB2098" i="5"/>
  <c r="G2098" i="5"/>
  <c r="F2062" i="5"/>
  <c r="E2062" i="5"/>
  <c r="X2062" i="5" s="1"/>
  <c r="V2050" i="5"/>
  <c r="AB2050" i="5"/>
  <c r="V2026" i="5"/>
  <c r="AB2026" i="5"/>
  <c r="V2002" i="5"/>
  <c r="AB2002" i="5"/>
  <c r="G1978" i="5"/>
  <c r="V1966" i="5"/>
  <c r="AB1966" i="5"/>
  <c r="V1930" i="5"/>
  <c r="J1930" i="5" s="1"/>
  <c r="AB1930" i="5"/>
  <c r="G1894" i="5"/>
  <c r="V1894" i="5"/>
  <c r="V1870" i="5"/>
  <c r="G1870" i="5"/>
  <c r="AB1870" i="5"/>
  <c r="V1858" i="5"/>
  <c r="V1846" i="5"/>
  <c r="G1846" i="5" s="1"/>
  <c r="AB1846" i="5"/>
  <c r="V1834" i="5"/>
  <c r="E1834" i="5" s="1"/>
  <c r="X1834" i="5" s="1"/>
  <c r="AB1834" i="5"/>
  <c r="V1822" i="5"/>
  <c r="G1822" i="5" s="1"/>
  <c r="AB1822" i="5"/>
  <c r="F1798" i="5"/>
  <c r="R1798" i="5"/>
  <c r="V1786" i="5"/>
  <c r="G1786" i="5"/>
  <c r="H1762" i="5"/>
  <c r="F1762" i="5"/>
  <c r="G1738" i="5"/>
  <c r="V1702" i="5"/>
  <c r="AB1702" i="5"/>
  <c r="V1690" i="5"/>
  <c r="G1690" i="5"/>
  <c r="V1678" i="5"/>
  <c r="G1678" i="5" s="1"/>
  <c r="AB1678" i="5"/>
  <c r="T2468" i="5"/>
  <c r="S2468" i="5"/>
  <c r="T2446" i="5"/>
  <c r="S2446" i="5"/>
  <c r="T2426" i="5"/>
  <c r="AB2426" i="5"/>
  <c r="T2414" i="5"/>
  <c r="AB2414" i="5"/>
  <c r="S2414" i="5"/>
  <c r="T1581" i="5"/>
  <c r="S1581" i="5"/>
  <c r="T1438" i="5"/>
  <c r="AB1438" i="5"/>
  <c r="T1414" i="5"/>
  <c r="S1414" i="5"/>
  <c r="T1271" i="5"/>
  <c r="AB1271" i="5"/>
  <c r="T1260" i="5"/>
  <c r="AB1260" i="5"/>
  <c r="S1035" i="5"/>
  <c r="T1035" i="5"/>
  <c r="T991" i="5"/>
  <c r="AB991" i="5"/>
  <c r="T979" i="5"/>
  <c r="AB979" i="5"/>
  <c r="S979" i="5"/>
  <c r="T968" i="5"/>
  <c r="AB968" i="5"/>
  <c r="S968" i="5"/>
  <c r="T868" i="5"/>
  <c r="S868" i="5"/>
  <c r="T858" i="5"/>
  <c r="S858" i="5"/>
  <c r="T724" i="5"/>
  <c r="S724" i="5"/>
  <c r="T582" i="5"/>
  <c r="AB582" i="5"/>
  <c r="T570" i="5"/>
  <c r="AB570" i="5"/>
  <c r="T438" i="5"/>
  <c r="AB438" i="5"/>
  <c r="T262" i="5"/>
  <c r="AB262" i="5"/>
  <c r="AB2086" i="5"/>
  <c r="AB2038" i="5"/>
  <c r="AB1858" i="5"/>
  <c r="AB1714" i="5"/>
  <c r="R515" i="5"/>
  <c r="S1301" i="5"/>
  <c r="G1990" i="5"/>
  <c r="E2370" i="5"/>
  <c r="X2370" i="5" s="1"/>
  <c r="G2370" i="5"/>
  <c r="V2242" i="5"/>
  <c r="G2242" i="5" s="1"/>
  <c r="E1534" i="5"/>
  <c r="X1534" i="5" s="1"/>
  <c r="G1534" i="5"/>
  <c r="I1534" i="5"/>
  <c r="H1534" i="5"/>
  <c r="R1534" i="5"/>
  <c r="F1513" i="5"/>
  <c r="J1513" i="5"/>
  <c r="H1513" i="5"/>
  <c r="E1412" i="5"/>
  <c r="X1412" i="5" s="1"/>
  <c r="G1412" i="5"/>
  <c r="R1412" i="5"/>
  <c r="E1359" i="5"/>
  <c r="X1359" i="5" s="1"/>
  <c r="G1359" i="5"/>
  <c r="R1118" i="5"/>
  <c r="J1118" i="5"/>
  <c r="E1095" i="5"/>
  <c r="X1095" i="5" s="1"/>
  <c r="G1095" i="5"/>
  <c r="R1095" i="5"/>
  <c r="J1022" i="5"/>
  <c r="G1022" i="5"/>
  <c r="R1022" i="5"/>
  <c r="E998" i="5"/>
  <c r="X998" i="5" s="1"/>
  <c r="G998" i="5"/>
  <c r="H998" i="5"/>
  <c r="E963" i="5"/>
  <c r="X963" i="5" s="1"/>
  <c r="I963" i="5"/>
  <c r="E938" i="5"/>
  <c r="X938" i="5" s="1"/>
  <c r="I938" i="5"/>
  <c r="H938" i="5"/>
  <c r="R938" i="5"/>
  <c r="T1855" i="5"/>
  <c r="S1855" i="5"/>
  <c r="T1767" i="5"/>
  <c r="S1767" i="5"/>
  <c r="AB1767" i="5"/>
  <c r="T1527" i="5"/>
  <c r="AB1527" i="5"/>
  <c r="S1527" i="5"/>
  <c r="T1505" i="5"/>
  <c r="S1505" i="5"/>
  <c r="AB1505" i="5"/>
  <c r="T1493" i="5"/>
  <c r="AB1493" i="5"/>
  <c r="T1482" i="5"/>
  <c r="AB1482" i="5"/>
  <c r="AB1259" i="5"/>
  <c r="T1259" i="5"/>
  <c r="T1215" i="5"/>
  <c r="AB1215" i="5"/>
  <c r="T936" i="5"/>
  <c r="AB936" i="5"/>
  <c r="S936" i="5"/>
  <c r="T827" i="5"/>
  <c r="S827" i="5"/>
  <c r="T745" i="5"/>
  <c r="S745" i="5"/>
  <c r="AB745" i="5"/>
  <c r="T646" i="5"/>
  <c r="AB646" i="5"/>
  <c r="T636" i="5"/>
  <c r="S636" i="5"/>
  <c r="T625" i="5"/>
  <c r="AB625" i="5"/>
  <c r="T581" i="5"/>
  <c r="AB581" i="5"/>
  <c r="T569" i="5"/>
  <c r="AB569" i="5"/>
  <c r="T560" i="5"/>
  <c r="AB560" i="5"/>
  <c r="T552" i="5"/>
  <c r="AB552" i="5"/>
  <c r="T541" i="5"/>
  <c r="AB541" i="5"/>
  <c r="T483" i="5"/>
  <c r="AB483" i="5"/>
  <c r="T391" i="5"/>
  <c r="AB391" i="5"/>
  <c r="T379" i="5"/>
  <c r="AB379" i="5"/>
  <c r="T303" i="5"/>
  <c r="AB303" i="5"/>
  <c r="T239" i="5"/>
  <c r="AB239" i="5"/>
  <c r="R1077" i="5"/>
  <c r="G2271" i="5"/>
  <c r="E1955" i="5"/>
  <c r="X1955" i="5" s="1"/>
  <c r="G1955" i="5"/>
  <c r="E1705" i="5"/>
  <c r="X1705" i="5" s="1"/>
  <c r="G1705" i="5"/>
  <c r="H1705" i="5"/>
  <c r="E1530" i="5"/>
  <c r="X1530" i="5" s="1"/>
  <c r="H1530" i="5"/>
  <c r="E1263" i="5"/>
  <c r="X1263" i="5" s="1"/>
  <c r="G1263" i="5"/>
  <c r="E1196" i="5"/>
  <c r="X1196" i="5" s="1"/>
  <c r="G1196" i="5"/>
  <c r="H1172" i="5"/>
  <c r="F1172" i="5"/>
  <c r="E715" i="5"/>
  <c r="X715" i="5" s="1"/>
  <c r="I715" i="5"/>
  <c r="H715" i="5"/>
  <c r="E595" i="5"/>
  <c r="X595" i="5" s="1"/>
  <c r="E443" i="5"/>
  <c r="X443" i="5" s="1"/>
  <c r="J443" i="5"/>
  <c r="G443" i="5"/>
  <c r="H443" i="5"/>
  <c r="R371" i="5"/>
  <c r="H371" i="5"/>
  <c r="I371" i="5"/>
  <c r="T2198" i="5"/>
  <c r="S2198" i="5"/>
  <c r="T2177" i="5"/>
  <c r="S2177" i="5"/>
  <c r="T2144" i="5"/>
  <c r="S2144" i="5"/>
  <c r="AB2144" i="5"/>
  <c r="T1969" i="5"/>
  <c r="AB1969" i="5"/>
  <c r="S1969" i="5"/>
  <c r="T1853" i="5"/>
  <c r="S1853" i="5"/>
  <c r="T1830" i="5"/>
  <c r="S1830" i="5"/>
  <c r="T1645" i="5"/>
  <c r="AB1645" i="5"/>
  <c r="T1601" i="5"/>
  <c r="AB1601" i="5"/>
  <c r="S1411" i="5"/>
  <c r="T1411" i="5"/>
  <c r="T1399" i="5"/>
  <c r="S1399" i="5"/>
  <c r="T1377" i="5"/>
  <c r="S1377" i="5"/>
  <c r="T1344" i="5"/>
  <c r="AB1344" i="5"/>
  <c r="T1323" i="5"/>
  <c r="S1323" i="5"/>
  <c r="T1311" i="5"/>
  <c r="S1311" i="5"/>
  <c r="AB1311" i="5"/>
  <c r="T998" i="5"/>
  <c r="AB998" i="5"/>
  <c r="S998" i="5"/>
  <c r="T954" i="5"/>
  <c r="S954" i="5"/>
  <c r="T923" i="5"/>
  <c r="AB923" i="5"/>
  <c r="T866" i="5"/>
  <c r="AB866" i="5"/>
  <c r="T743" i="5"/>
  <c r="S743" i="5"/>
  <c r="AB743" i="5"/>
  <c r="T733" i="5"/>
  <c r="S733" i="5"/>
  <c r="AB733" i="5"/>
  <c r="T690" i="5"/>
  <c r="S690" i="5"/>
  <c r="AB690" i="5"/>
  <c r="T623" i="5"/>
  <c r="AB623" i="5"/>
  <c r="S623" i="5"/>
  <c r="T602" i="5"/>
  <c r="AB602" i="5"/>
  <c r="T481" i="5"/>
  <c r="AB481" i="5"/>
  <c r="T423" i="5"/>
  <c r="AB423" i="5"/>
  <c r="T366" i="5"/>
  <c r="AB366" i="5"/>
  <c r="T323" i="5"/>
  <c r="AB323" i="5"/>
  <c r="T311" i="5"/>
  <c r="AB311" i="5"/>
  <c r="G2386" i="5"/>
  <c r="E2386" i="5"/>
  <c r="X2386" i="5" s="1"/>
  <c r="F2218" i="5"/>
  <c r="R2218" i="5"/>
  <c r="H2218" i="5"/>
  <c r="E2183" i="5"/>
  <c r="X2183" i="5" s="1"/>
  <c r="G2183" i="5"/>
  <c r="E1983" i="5"/>
  <c r="X1983" i="5" s="1"/>
  <c r="G1983" i="5"/>
  <c r="H1983" i="5"/>
  <c r="E1508" i="5"/>
  <c r="X1508" i="5" s="1"/>
  <c r="H1508" i="5"/>
  <c r="G614" i="5"/>
  <c r="J614" i="5"/>
  <c r="H551" i="5"/>
  <c r="I551" i="5"/>
  <c r="R551" i="5"/>
  <c r="F533" i="5"/>
  <c r="G533" i="5"/>
  <c r="E533" i="5"/>
  <c r="X533" i="5" s="1"/>
  <c r="E458" i="5"/>
  <c r="X458" i="5" s="1"/>
  <c r="G458" i="5"/>
  <c r="E416" i="5"/>
  <c r="X416" i="5" s="1"/>
  <c r="H416" i="5"/>
  <c r="F416" i="5"/>
  <c r="J416" i="5"/>
  <c r="G416" i="5"/>
  <c r="E343" i="5"/>
  <c r="X343" i="5" s="1"/>
  <c r="R343" i="5"/>
  <c r="I343" i="5"/>
  <c r="E320" i="5"/>
  <c r="X320" i="5" s="1"/>
  <c r="G320" i="5"/>
  <c r="T1875" i="5"/>
  <c r="AB1875" i="5"/>
  <c r="S1875" i="5"/>
  <c r="T279" i="5"/>
  <c r="AB279" i="5"/>
  <c r="T269" i="5"/>
  <c r="AB269" i="5"/>
  <c r="S300" i="5"/>
  <c r="S290" i="5"/>
  <c r="J320" i="5"/>
  <c r="F1575" i="5"/>
  <c r="H458" i="5"/>
  <c r="F1329" i="5"/>
  <c r="R1508" i="5"/>
  <c r="AB2486" i="5"/>
  <c r="S2426" i="5"/>
  <c r="AB2254" i="5"/>
  <c r="F2271" i="5"/>
  <c r="AB1942" i="5"/>
  <c r="AB1865" i="5"/>
  <c r="AB1886" i="5"/>
  <c r="AB1399" i="5"/>
  <c r="H1535" i="5"/>
  <c r="AB1323" i="5"/>
  <c r="R889" i="5"/>
  <c r="F715" i="5"/>
  <c r="I326" i="5"/>
  <c r="J2338" i="5"/>
  <c r="H2338" i="5"/>
  <c r="AB1798" i="5"/>
  <c r="AB1581" i="5"/>
  <c r="I1705" i="5"/>
  <c r="AB461" i="5"/>
  <c r="S1907" i="5"/>
  <c r="G2122" i="5"/>
  <c r="G2050" i="5"/>
  <c r="G1714" i="5"/>
  <c r="G2490" i="5"/>
  <c r="E2490" i="5"/>
  <c r="X2490" i="5" s="1"/>
  <c r="E2403" i="5"/>
  <c r="X2403" i="5" s="1"/>
  <c r="G2403" i="5"/>
  <c r="E2043" i="5"/>
  <c r="X2043" i="5" s="1"/>
  <c r="G2043" i="5"/>
  <c r="F2043" i="5"/>
  <c r="E1729" i="5"/>
  <c r="X1729" i="5" s="1"/>
  <c r="G1729" i="5"/>
  <c r="H1729" i="5"/>
  <c r="E1643" i="5"/>
  <c r="X1643" i="5" s="1"/>
  <c r="G1643" i="5"/>
  <c r="G1573" i="5"/>
  <c r="J1573" i="5"/>
  <c r="F1573" i="5"/>
  <c r="H1573" i="5"/>
  <c r="I1573" i="5"/>
  <c r="E1166" i="5"/>
  <c r="X1166" i="5" s="1"/>
  <c r="J1166" i="5"/>
  <c r="I1166" i="5"/>
  <c r="F1043" i="5"/>
  <c r="G1043" i="5"/>
  <c r="G806" i="5"/>
  <c r="J806" i="5"/>
  <c r="S2332" i="5"/>
  <c r="T2332" i="5"/>
  <c r="T2310" i="5"/>
  <c r="S2310" i="5"/>
  <c r="AB2310" i="5"/>
  <c r="T2278" i="5"/>
  <c r="S2278" i="5"/>
  <c r="AB2278" i="5"/>
  <c r="T2269" i="5"/>
  <c r="S2269" i="5"/>
  <c r="T2258" i="5"/>
  <c r="S2258" i="5"/>
  <c r="T2196" i="5"/>
  <c r="AB2196" i="5"/>
  <c r="T2028" i="5"/>
  <c r="AB2028" i="5"/>
  <c r="T1988" i="5"/>
  <c r="AB1988" i="5"/>
  <c r="T1840" i="5"/>
  <c r="S1840" i="5"/>
  <c r="T1775" i="5"/>
  <c r="AB1775" i="5"/>
  <c r="S1775" i="5"/>
  <c r="T1620" i="5"/>
  <c r="AB1620" i="5"/>
  <c r="S1620" i="5"/>
  <c r="S752" i="5"/>
  <c r="T752" i="5"/>
  <c r="T502" i="5"/>
  <c r="AB502" i="5"/>
  <c r="T456" i="5"/>
  <c r="AB456" i="5"/>
  <c r="T398" i="5"/>
  <c r="AB398" i="5"/>
  <c r="AB2242" i="5"/>
  <c r="J2267" i="5"/>
  <c r="J1798" i="5"/>
  <c r="R1535" i="5"/>
  <c r="J715" i="5"/>
  <c r="AB293" i="5"/>
  <c r="G1774" i="5"/>
  <c r="E2283" i="5"/>
  <c r="X2283" i="5" s="1"/>
  <c r="G2283" i="5"/>
  <c r="E2233" i="5"/>
  <c r="X2233" i="5" s="1"/>
  <c r="G2233" i="5"/>
  <c r="G2079" i="5"/>
  <c r="H2079" i="5"/>
  <c r="E2041" i="5"/>
  <c r="X2041" i="5" s="1"/>
  <c r="G2041" i="5"/>
  <c r="I2041" i="5"/>
  <c r="F2041" i="5"/>
  <c r="H2041" i="5"/>
  <c r="G1950" i="5"/>
  <c r="E1950" i="5"/>
  <c r="X1950" i="5" s="1"/>
  <c r="E1618" i="5"/>
  <c r="X1618" i="5" s="1"/>
  <c r="G1618" i="5"/>
  <c r="E1595" i="5"/>
  <c r="X1595" i="5" s="1"/>
  <c r="G1595" i="5"/>
  <c r="E1323" i="5"/>
  <c r="X1323" i="5" s="1"/>
  <c r="G1323" i="5"/>
  <c r="H548" i="5"/>
  <c r="R548" i="5"/>
  <c r="E530" i="5"/>
  <c r="X530" i="5" s="1"/>
  <c r="I530" i="5"/>
  <c r="G530" i="5"/>
  <c r="H530" i="5"/>
  <c r="R530" i="5"/>
  <c r="E363" i="5"/>
  <c r="X363" i="5" s="1"/>
  <c r="G363" i="5"/>
  <c r="I363" i="5"/>
  <c r="R363" i="5"/>
  <c r="F363" i="5"/>
  <c r="S2396" i="5"/>
  <c r="T2396" i="5"/>
  <c r="T1894" i="5"/>
  <c r="AB1894" i="5"/>
  <c r="S1894" i="5"/>
  <c r="T1884" i="5"/>
  <c r="AB1884" i="5"/>
  <c r="S1884" i="5"/>
  <c r="T1408" i="5"/>
  <c r="S1408" i="5"/>
  <c r="G2502" i="5"/>
  <c r="I2502" i="5"/>
  <c r="E2211" i="5"/>
  <c r="X2211" i="5" s="1"/>
  <c r="G2211" i="5"/>
  <c r="E2053" i="5"/>
  <c r="X2053" i="5" s="1"/>
  <c r="F2053" i="5"/>
  <c r="G2053" i="5"/>
  <c r="J2053" i="5"/>
  <c r="G1995" i="5"/>
  <c r="H1995" i="5"/>
  <c r="E1499" i="5"/>
  <c r="X1499" i="5" s="1"/>
  <c r="G1499" i="5"/>
  <c r="J1499" i="5"/>
  <c r="G1355" i="5"/>
  <c r="R1355" i="5"/>
  <c r="G1307" i="5"/>
  <c r="E1307" i="5"/>
  <c r="X1307" i="5" s="1"/>
  <c r="E1213" i="5"/>
  <c r="X1213" i="5" s="1"/>
  <c r="I1213" i="5"/>
  <c r="J1213" i="5"/>
  <c r="H1213" i="5"/>
  <c r="E1167" i="5"/>
  <c r="X1167" i="5" s="1"/>
  <c r="G1167" i="5"/>
  <c r="E958" i="5"/>
  <c r="X958" i="5" s="1"/>
  <c r="G958" i="5"/>
  <c r="E860" i="5"/>
  <c r="X860" i="5" s="1"/>
  <c r="I860" i="5"/>
  <c r="G860" i="5"/>
  <c r="F860" i="5"/>
  <c r="E242" i="5"/>
  <c r="X242" i="5" s="1"/>
  <c r="G242" i="5"/>
  <c r="R242" i="5"/>
  <c r="J242" i="5"/>
  <c r="T2385" i="5"/>
  <c r="S2385" i="5"/>
  <c r="AB2385" i="5"/>
  <c r="T2373" i="5"/>
  <c r="S2373" i="5"/>
  <c r="T2362" i="5"/>
  <c r="S2362" i="5"/>
  <c r="AB2362" i="5"/>
  <c r="T2353" i="5"/>
  <c r="S2353" i="5"/>
  <c r="T2249" i="5"/>
  <c r="AB2249" i="5"/>
  <c r="T2218" i="5"/>
  <c r="S2218" i="5"/>
  <c r="T2197" i="5"/>
  <c r="S2197" i="5"/>
  <c r="AB2197" i="5"/>
  <c r="T2070" i="5"/>
  <c r="S2070" i="5"/>
  <c r="T2040" i="5"/>
  <c r="S2040" i="5"/>
  <c r="T1897" i="5"/>
  <c r="S1897" i="5"/>
  <c r="T1876" i="5"/>
  <c r="S1876" i="5"/>
  <c r="T1854" i="5"/>
  <c r="S1854" i="5"/>
  <c r="T1820" i="5"/>
  <c r="S1820" i="5"/>
  <c r="T1808" i="5"/>
  <c r="AB1808" i="5"/>
  <c r="T1737" i="5"/>
  <c r="S1737" i="5"/>
  <c r="T1680" i="5"/>
  <c r="AB1680" i="5"/>
  <c r="S1680" i="5"/>
  <c r="T1570" i="5"/>
  <c r="AB1570" i="5"/>
  <c r="T1559" i="5"/>
  <c r="AB1559" i="5"/>
  <c r="S1559" i="5"/>
  <c r="T1538" i="5"/>
  <c r="S1538" i="5"/>
  <c r="T1279" i="5"/>
  <c r="S1279" i="5"/>
  <c r="T1269" i="5"/>
  <c r="AB1269" i="5"/>
  <c r="S1269" i="5"/>
  <c r="T912" i="5"/>
  <c r="S912" i="5"/>
  <c r="T888" i="5"/>
  <c r="S888" i="5"/>
  <c r="T764" i="5"/>
  <c r="AB764" i="5"/>
  <c r="T754" i="5"/>
  <c r="AB754" i="5"/>
  <c r="S754" i="5"/>
  <c r="T679" i="5"/>
  <c r="AB679" i="5"/>
  <c r="S679" i="5"/>
  <c r="T505" i="5"/>
  <c r="AB505" i="5"/>
  <c r="T355" i="5"/>
  <c r="AB355" i="5"/>
  <c r="T312" i="5"/>
  <c r="AB312" i="5"/>
  <c r="T271" i="5"/>
  <c r="AB271" i="5"/>
  <c r="T261" i="5"/>
  <c r="AB261" i="5"/>
  <c r="T240" i="5"/>
  <c r="AB240" i="5"/>
  <c r="E2209" i="5"/>
  <c r="X2209" i="5" s="1"/>
  <c r="H2209" i="5"/>
  <c r="F2209" i="5"/>
  <c r="I2019" i="5"/>
  <c r="H2019" i="5"/>
  <c r="E1923" i="5"/>
  <c r="X1923" i="5" s="1"/>
  <c r="R1923" i="5"/>
  <c r="J1923" i="5"/>
  <c r="I1923" i="5"/>
  <c r="E1801" i="5"/>
  <c r="X1801" i="5" s="1"/>
  <c r="G1801" i="5"/>
  <c r="F1801" i="5"/>
  <c r="E1741" i="5"/>
  <c r="X1741" i="5" s="1"/>
  <c r="F1741" i="5"/>
  <c r="J1741" i="5"/>
  <c r="E1514" i="5"/>
  <c r="X1514" i="5" s="1"/>
  <c r="F1514" i="5"/>
  <c r="H1514" i="5"/>
  <c r="E1400" i="5"/>
  <c r="X1400" i="5" s="1"/>
  <c r="G1400" i="5"/>
  <c r="E1235" i="5"/>
  <c r="X1235" i="5" s="1"/>
  <c r="G1235" i="5"/>
  <c r="E1189" i="5"/>
  <c r="X1189" i="5" s="1"/>
  <c r="F1189" i="5"/>
  <c r="J1189" i="5"/>
  <c r="R1139" i="5"/>
  <c r="E1139" i="5"/>
  <c r="X1139" i="5" s="1"/>
  <c r="F1090" i="5"/>
  <c r="G1090" i="5"/>
  <c r="H1090" i="5"/>
  <c r="E379" i="5"/>
  <c r="X379" i="5" s="1"/>
  <c r="G379" i="5"/>
  <c r="E260" i="5"/>
  <c r="X260" i="5" s="1"/>
  <c r="G260" i="5"/>
  <c r="E1490" i="5"/>
  <c r="X1490" i="5" s="1"/>
  <c r="J1490" i="5"/>
  <c r="G1490" i="5"/>
  <c r="I1490" i="5"/>
  <c r="E1286" i="5"/>
  <c r="X1286" i="5" s="1"/>
  <c r="G1286" i="5"/>
  <c r="E1046" i="5"/>
  <c r="X1046" i="5" s="1"/>
  <c r="F1046" i="5"/>
  <c r="R1046" i="5"/>
  <c r="J1046" i="5"/>
  <c r="E710" i="5"/>
  <c r="X710" i="5" s="1"/>
  <c r="G710" i="5"/>
  <c r="J710" i="5"/>
  <c r="G674" i="5"/>
  <c r="R674" i="5"/>
  <c r="J674" i="5"/>
  <c r="E590" i="5"/>
  <c r="X590" i="5" s="1"/>
  <c r="G590" i="5"/>
  <c r="R590" i="5"/>
  <c r="T2406" i="5"/>
  <c r="AB2406" i="5"/>
  <c r="T2351" i="5"/>
  <c r="S2351" i="5"/>
  <c r="AB2351" i="5"/>
  <c r="T2257" i="5"/>
  <c r="AB2257" i="5"/>
  <c r="S2257" i="5"/>
  <c r="T2228" i="5"/>
  <c r="AB2228" i="5"/>
  <c r="T2216" i="5"/>
  <c r="AB2216" i="5"/>
  <c r="S2216" i="5"/>
  <c r="AB2206" i="5"/>
  <c r="T2174" i="5"/>
  <c r="AB2174" i="5"/>
  <c r="T2038" i="5"/>
  <c r="S2038" i="5"/>
  <c r="T1997" i="5"/>
  <c r="AB1997" i="5"/>
  <c r="S1997" i="5"/>
  <c r="T1927" i="5"/>
  <c r="S1927" i="5"/>
  <c r="T1446" i="5"/>
  <c r="AB1446" i="5"/>
  <c r="T1422" i="5"/>
  <c r="S1422" i="5"/>
  <c r="T1245" i="5"/>
  <c r="AB1245" i="5"/>
  <c r="S1245" i="5"/>
  <c r="T1020" i="5"/>
  <c r="S1020" i="5"/>
  <c r="AB1020" i="5"/>
  <c r="T987" i="5"/>
  <c r="AB987" i="5"/>
  <c r="S987" i="5"/>
  <c r="G2449" i="5"/>
  <c r="H2449" i="5"/>
  <c r="F2449" i="5"/>
  <c r="E2409" i="5"/>
  <c r="X2409" i="5" s="1"/>
  <c r="G2409" i="5"/>
  <c r="E2387" i="5"/>
  <c r="X2387" i="5" s="1"/>
  <c r="G2387" i="5"/>
  <c r="E2367" i="5"/>
  <c r="X2367" i="5" s="1"/>
  <c r="R2367" i="5"/>
  <c r="E2099" i="5"/>
  <c r="X2099" i="5" s="1"/>
  <c r="G2099" i="5"/>
  <c r="E1915" i="5"/>
  <c r="X1915" i="5" s="1"/>
  <c r="R1915" i="5"/>
  <c r="J1915" i="5"/>
  <c r="E1885" i="5"/>
  <c r="X1885" i="5" s="1"/>
  <c r="J1885" i="5"/>
  <c r="R1885" i="5"/>
  <c r="I1885" i="5"/>
  <c r="E1621" i="5"/>
  <c r="X1621" i="5" s="1"/>
  <c r="G1621" i="5"/>
  <c r="I1621" i="5"/>
  <c r="J1621" i="5"/>
  <c r="E1597" i="5"/>
  <c r="X1597" i="5" s="1"/>
  <c r="F1597" i="5"/>
  <c r="E1439" i="5"/>
  <c r="X1439" i="5" s="1"/>
  <c r="J1439" i="5"/>
  <c r="G1439" i="5"/>
  <c r="F1439" i="5"/>
  <c r="E1342" i="5"/>
  <c r="X1342" i="5" s="1"/>
  <c r="F1342" i="5"/>
  <c r="J1342" i="5"/>
  <c r="E1280" i="5"/>
  <c r="X1280" i="5" s="1"/>
  <c r="R1280" i="5"/>
  <c r="G1280" i="5"/>
  <c r="H1280" i="5"/>
  <c r="I1280" i="5"/>
  <c r="H1250" i="5"/>
  <c r="G1250" i="5"/>
  <c r="J1059" i="5"/>
  <c r="H1059" i="5"/>
  <c r="E1059" i="5"/>
  <c r="X1059" i="5" s="1"/>
  <c r="E1033" i="5"/>
  <c r="X1033" i="5" s="1"/>
  <c r="G1033" i="5"/>
  <c r="E899" i="5"/>
  <c r="X899" i="5" s="1"/>
  <c r="R899" i="5"/>
  <c r="F899" i="5"/>
  <c r="E751" i="5"/>
  <c r="X751" i="5" s="1"/>
  <c r="R751" i="5"/>
  <c r="F637" i="5"/>
  <c r="G637" i="5"/>
  <c r="E397" i="5"/>
  <c r="X397" i="5" s="1"/>
  <c r="G397" i="5"/>
  <c r="I397" i="5"/>
  <c r="T2286" i="5"/>
  <c r="S2286" i="5"/>
  <c r="T2255" i="5"/>
  <c r="AB2255" i="5"/>
  <c r="T2076" i="5"/>
  <c r="S2076" i="5"/>
  <c r="T2065" i="5"/>
  <c r="AB2065" i="5"/>
  <c r="S2065" i="5"/>
  <c r="T1954" i="5"/>
  <c r="S1954" i="5"/>
  <c r="E2315" i="5"/>
  <c r="X2315" i="5" s="1"/>
  <c r="G2315" i="5"/>
  <c r="E1979" i="5"/>
  <c r="X1979" i="5" s="1"/>
  <c r="G1979" i="5"/>
  <c r="F1414" i="5"/>
  <c r="R1414" i="5"/>
  <c r="E1414" i="5"/>
  <c r="X1414" i="5" s="1"/>
  <c r="G1414" i="5"/>
  <c r="E1335" i="5"/>
  <c r="X1335" i="5" s="1"/>
  <c r="G1335" i="5"/>
  <c r="E1187" i="5"/>
  <c r="X1187" i="5" s="1"/>
  <c r="R1187" i="5"/>
  <c r="E791" i="5"/>
  <c r="X791" i="5" s="1"/>
  <c r="G791" i="5"/>
  <c r="E697" i="5"/>
  <c r="X697" i="5" s="1"/>
  <c r="R697" i="5"/>
  <c r="E344" i="5"/>
  <c r="X344" i="5" s="1"/>
  <c r="I344" i="5"/>
  <c r="E2481" i="5"/>
  <c r="X2481" i="5" s="1"/>
  <c r="I2481" i="5"/>
  <c r="V2445" i="5"/>
  <c r="I2445" i="5" s="1"/>
  <c r="G2445" i="5"/>
  <c r="G2421" i="5"/>
  <c r="V2385" i="5"/>
  <c r="F2385" i="5" s="1"/>
  <c r="G2385" i="5"/>
  <c r="E2073" i="5"/>
  <c r="X2073" i="5" s="1"/>
  <c r="J2073" i="5"/>
  <c r="H1161" i="5"/>
  <c r="I1161" i="5"/>
  <c r="E1029" i="5"/>
  <c r="X1029" i="5" s="1"/>
  <c r="R1029" i="5"/>
  <c r="V693" i="5"/>
  <c r="I693" i="5" s="1"/>
  <c r="AB693" i="5"/>
  <c r="T2413" i="5"/>
  <c r="AB2413" i="5"/>
  <c r="T2127" i="5"/>
  <c r="AB2127" i="5"/>
  <c r="T2074" i="5"/>
  <c r="S2074" i="5"/>
  <c r="T1750" i="5"/>
  <c r="S1750" i="5"/>
  <c r="T1443" i="5"/>
  <c r="AB1443" i="5"/>
  <c r="T1373" i="5"/>
  <c r="AB1373" i="5"/>
  <c r="T1330" i="5"/>
  <c r="AB1330" i="5"/>
  <c r="T1297" i="5"/>
  <c r="S1297" i="5"/>
  <c r="T1209" i="5"/>
  <c r="S1209" i="5"/>
  <c r="T1084" i="5"/>
  <c r="S1084" i="5"/>
  <c r="T1063" i="5"/>
  <c r="S1063" i="5"/>
  <c r="T963" i="5"/>
  <c r="AB963" i="5"/>
  <c r="S963" i="5"/>
  <c r="F1187" i="5"/>
  <c r="J1883" i="5"/>
  <c r="G1883" i="5"/>
  <c r="E1823" i="5"/>
  <c r="X1823" i="5" s="1"/>
  <c r="G1823" i="5"/>
  <c r="E1246" i="5"/>
  <c r="X1246" i="5" s="1"/>
  <c r="I1246" i="5"/>
  <c r="R1246" i="5"/>
  <c r="H1127" i="5"/>
  <c r="J1127" i="5"/>
  <c r="E975" i="5"/>
  <c r="X975" i="5" s="1"/>
  <c r="G975" i="5"/>
  <c r="E787" i="5"/>
  <c r="X787" i="5" s="1"/>
  <c r="F787" i="5"/>
  <c r="F739" i="5"/>
  <c r="E739" i="5"/>
  <c r="X739" i="5" s="1"/>
  <c r="E722" i="5"/>
  <c r="X722" i="5" s="1"/>
  <c r="F722" i="5"/>
  <c r="E500" i="5"/>
  <c r="X500" i="5" s="1"/>
  <c r="F500" i="5"/>
  <c r="I500" i="5"/>
  <c r="R500" i="5"/>
  <c r="E479" i="5"/>
  <c r="X479" i="5" s="1"/>
  <c r="I479" i="5"/>
  <c r="E315" i="5"/>
  <c r="X315" i="5" s="1"/>
  <c r="G315" i="5"/>
  <c r="H315" i="5"/>
  <c r="F247" i="5"/>
  <c r="I247" i="5"/>
  <c r="R247" i="5"/>
  <c r="R2359" i="5"/>
  <c r="I2359" i="5"/>
  <c r="E2359" i="5"/>
  <c r="X2359" i="5" s="1"/>
  <c r="V2323" i="5"/>
  <c r="G2323" i="5"/>
  <c r="V2299" i="5"/>
  <c r="I2299" i="5" s="1"/>
  <c r="V2263" i="5"/>
  <c r="G2263" i="5" s="1"/>
  <c r="AB2179" i="5"/>
  <c r="V2179" i="5"/>
  <c r="J2179" i="5" s="1"/>
  <c r="V2107" i="5"/>
  <c r="G2107" i="5"/>
  <c r="V2023" i="5"/>
  <c r="G2023" i="5"/>
  <c r="V1975" i="5"/>
  <c r="G1975" i="5"/>
  <c r="V1963" i="5"/>
  <c r="AB1963" i="5"/>
  <c r="V1927" i="5"/>
  <c r="G1927" i="5"/>
  <c r="G1915" i="5"/>
  <c r="G1831" i="5"/>
  <c r="AB1831" i="5"/>
  <c r="G1795" i="5"/>
  <c r="V1783" i="5"/>
  <c r="G1783" i="5"/>
  <c r="V1735" i="5"/>
  <c r="AB1735" i="5"/>
  <c r="AB1723" i="5"/>
  <c r="V1723" i="5"/>
  <c r="V1711" i="5"/>
  <c r="G1711" i="5"/>
  <c r="V1543" i="5"/>
  <c r="H1543" i="5" s="1"/>
  <c r="G1543" i="5"/>
  <c r="V1531" i="5"/>
  <c r="G1531" i="5"/>
  <c r="V1483" i="5"/>
  <c r="G1483" i="5"/>
  <c r="E1387" i="5"/>
  <c r="X1387" i="5" s="1"/>
  <c r="F1387" i="5"/>
  <c r="G1327" i="5"/>
  <c r="V1327" i="5"/>
  <c r="V1075" i="5"/>
  <c r="G1075" i="5"/>
  <c r="V1027" i="5"/>
  <c r="G1027" i="5"/>
  <c r="V991" i="5"/>
  <c r="G991" i="5"/>
  <c r="V979" i="5"/>
  <c r="G979" i="5"/>
  <c r="V931" i="5"/>
  <c r="G931" i="5"/>
  <c r="V919" i="5"/>
  <c r="G811" i="5"/>
  <c r="AB811" i="5"/>
  <c r="V799" i="5"/>
  <c r="AB799" i="5"/>
  <c r="G787" i="5"/>
  <c r="V763" i="5"/>
  <c r="G763" i="5"/>
  <c r="G739" i="5"/>
  <c r="G727" i="5"/>
  <c r="G667" i="5"/>
  <c r="AB643" i="5"/>
  <c r="V643" i="5"/>
  <c r="G631" i="5"/>
  <c r="AB619" i="5"/>
  <c r="V619" i="5"/>
  <c r="E619" i="5" s="1"/>
  <c r="X619" i="5" s="1"/>
  <c r="AB595" i="5"/>
  <c r="G595" i="5"/>
  <c r="V571" i="5"/>
  <c r="G571" i="5"/>
  <c r="G547" i="5"/>
  <c r="AB547" i="5"/>
  <c r="G535" i="5"/>
  <c r="G523" i="5"/>
  <c r="V523" i="5"/>
  <c r="E511" i="5"/>
  <c r="X511" i="5" s="1"/>
  <c r="J511" i="5"/>
  <c r="I511" i="5"/>
  <c r="H511" i="5"/>
  <c r="G499" i="5"/>
  <c r="G475" i="5"/>
  <c r="G439" i="5"/>
  <c r="V415" i="5"/>
  <c r="G415" i="5"/>
  <c r="AB415" i="5"/>
  <c r="V355" i="5"/>
  <c r="E331" i="5"/>
  <c r="X331" i="5" s="1"/>
  <c r="J331" i="5"/>
  <c r="E319" i="5"/>
  <c r="X319" i="5" s="1"/>
  <c r="I319" i="5"/>
  <c r="V307" i="5"/>
  <c r="V295" i="5"/>
  <c r="G295" i="5" s="1"/>
  <c r="G283" i="5"/>
  <c r="V259" i="5"/>
  <c r="F259" i="5" s="1"/>
  <c r="G259" i="5"/>
  <c r="E235" i="5"/>
  <c r="X235" i="5" s="1"/>
  <c r="F235" i="5"/>
  <c r="T2484" i="5"/>
  <c r="S2484" i="5"/>
  <c r="AB2484" i="5"/>
  <c r="T2465" i="5"/>
  <c r="S2465" i="5"/>
  <c r="T908" i="5"/>
  <c r="AB908" i="5"/>
  <c r="T772" i="5"/>
  <c r="S772" i="5"/>
  <c r="F1979" i="5"/>
  <c r="G247" i="5"/>
  <c r="V2421" i="5"/>
  <c r="E1945" i="5"/>
  <c r="X1945" i="5" s="1"/>
  <c r="R1945" i="5"/>
  <c r="G1945" i="5"/>
  <c r="I1945" i="5"/>
  <c r="E1791" i="5"/>
  <c r="X1791" i="5" s="1"/>
  <c r="G1791" i="5"/>
  <c r="E1477" i="5"/>
  <c r="X1477" i="5" s="1"/>
  <c r="G1477" i="5"/>
  <c r="E1455" i="5"/>
  <c r="X1455" i="5" s="1"/>
  <c r="G1455" i="5"/>
  <c r="E1383" i="5"/>
  <c r="X1383" i="5" s="1"/>
  <c r="G1383" i="5"/>
  <c r="E1309" i="5"/>
  <c r="X1309" i="5" s="1"/>
  <c r="G1309" i="5"/>
  <c r="E1271" i="5"/>
  <c r="X1271" i="5" s="1"/>
  <c r="G1271" i="5"/>
  <c r="F1078" i="5"/>
  <c r="E1078" i="5"/>
  <c r="X1078" i="5" s="1"/>
  <c r="G1078" i="5"/>
  <c r="E1057" i="5"/>
  <c r="X1057" i="5" s="1"/>
  <c r="J1057" i="5"/>
  <c r="E925" i="5"/>
  <c r="X925" i="5" s="1"/>
  <c r="I925" i="5"/>
  <c r="G855" i="5"/>
  <c r="H855" i="5"/>
  <c r="H313" i="5"/>
  <c r="R313" i="5"/>
  <c r="E313" i="5"/>
  <c r="X313" i="5" s="1"/>
  <c r="T2199" i="5"/>
  <c r="S2199" i="5"/>
  <c r="T2188" i="5"/>
  <c r="S2188" i="5"/>
  <c r="T2072" i="5"/>
  <c r="S2072" i="5"/>
  <c r="AB2072" i="5"/>
  <c r="T1779" i="5"/>
  <c r="S1779" i="5"/>
  <c r="AB1779" i="5"/>
  <c r="T1540" i="5"/>
  <c r="S1540" i="5"/>
  <c r="T1496" i="5"/>
  <c r="S1496" i="5"/>
  <c r="T1485" i="5"/>
  <c r="S1485" i="5"/>
  <c r="T1197" i="5"/>
  <c r="S1197" i="5"/>
  <c r="T1133" i="5"/>
  <c r="AB1133" i="5"/>
  <c r="S1133" i="5"/>
  <c r="T1122" i="5"/>
  <c r="S1122" i="5"/>
  <c r="T1092" i="5"/>
  <c r="S1092" i="5"/>
  <c r="T982" i="5"/>
  <c r="AB982" i="5"/>
  <c r="T971" i="5"/>
  <c r="S971" i="5"/>
  <c r="T931" i="5"/>
  <c r="AB931" i="5"/>
  <c r="S833" i="5"/>
  <c r="AB833" i="5"/>
  <c r="T833" i="5"/>
  <c r="E2017" i="5"/>
  <c r="X2017" i="5" s="1"/>
  <c r="J2017" i="5"/>
  <c r="G1911" i="5"/>
  <c r="E1911" i="5"/>
  <c r="X1911" i="5" s="1"/>
  <c r="G1753" i="5"/>
  <c r="E1753" i="5"/>
  <c r="X1753" i="5" s="1"/>
  <c r="E1069" i="5"/>
  <c r="X1069" i="5" s="1"/>
  <c r="H1069" i="5"/>
  <c r="E359" i="5"/>
  <c r="X359" i="5" s="1"/>
  <c r="G359" i="5"/>
  <c r="E1220" i="5"/>
  <c r="X1220" i="5" s="1"/>
  <c r="G1220" i="5"/>
  <c r="E1028" i="5"/>
  <c r="X1028" i="5" s="1"/>
  <c r="G1028" i="5"/>
  <c r="T2159" i="5"/>
  <c r="S2159" i="5"/>
  <c r="T1860" i="5"/>
  <c r="AB1860" i="5"/>
  <c r="T1814" i="5"/>
  <c r="S1814" i="5"/>
  <c r="T1628" i="5"/>
  <c r="AB1628" i="5"/>
  <c r="T1090" i="5"/>
  <c r="S1090" i="5"/>
  <c r="T1058" i="5"/>
  <c r="AB1058" i="5"/>
  <c r="S1058" i="5"/>
  <c r="T1036" i="5"/>
  <c r="S1036" i="5"/>
  <c r="T861" i="5"/>
  <c r="S861" i="5"/>
  <c r="T850" i="5"/>
  <c r="S850" i="5"/>
  <c r="T813" i="5"/>
  <c r="S813" i="5"/>
  <c r="AB813" i="5"/>
  <c r="T762" i="5"/>
  <c r="AB762" i="5"/>
  <c r="T742" i="5"/>
  <c r="S742" i="5"/>
  <c r="T613" i="5"/>
  <c r="AB613" i="5"/>
  <c r="T601" i="5"/>
  <c r="AB601" i="5"/>
  <c r="G1561" i="5"/>
  <c r="E2499" i="5"/>
  <c r="E2483" i="5"/>
  <c r="X2483" i="5" s="1"/>
  <c r="E2199" i="5"/>
  <c r="X2199" i="5" s="1"/>
  <c r="H2199" i="5"/>
  <c r="G2015" i="5"/>
  <c r="E2015" i="5"/>
  <c r="X2015" i="5" s="1"/>
  <c r="E1462" i="5"/>
  <c r="X1462" i="5" s="1"/>
  <c r="G1462" i="5"/>
  <c r="H1462" i="5"/>
  <c r="E1438" i="5"/>
  <c r="X1438" i="5" s="1"/>
  <c r="G1438" i="5"/>
  <c r="E987" i="5"/>
  <c r="X987" i="5" s="1"/>
  <c r="G987" i="5"/>
  <c r="E755" i="5"/>
  <c r="X755" i="5" s="1"/>
  <c r="E625" i="5"/>
  <c r="X625" i="5" s="1"/>
  <c r="G625" i="5"/>
  <c r="E599" i="5"/>
  <c r="X599" i="5" s="1"/>
  <c r="G599" i="5"/>
  <c r="E419" i="5"/>
  <c r="X419" i="5" s="1"/>
  <c r="G419" i="5"/>
  <c r="T1962" i="5"/>
  <c r="S1962" i="5"/>
  <c r="T1531" i="5"/>
  <c r="AB1531" i="5"/>
  <c r="T1464" i="5"/>
  <c r="T1445" i="5"/>
  <c r="S1445" i="5"/>
  <c r="T1421" i="5"/>
  <c r="S1421" i="5"/>
  <c r="T1410" i="5"/>
  <c r="S1410" i="5"/>
  <c r="T1364" i="5"/>
  <c r="S1364" i="5"/>
  <c r="T1289" i="5"/>
  <c r="S1289" i="5"/>
  <c r="T1268" i="5"/>
  <c r="AB1268" i="5"/>
  <c r="T879" i="5"/>
  <c r="S879" i="5"/>
  <c r="T832" i="5"/>
  <c r="S832" i="5"/>
  <c r="AB687" i="5"/>
  <c r="T687" i="5"/>
  <c r="T642" i="5"/>
  <c r="S642" i="5"/>
  <c r="T611" i="5"/>
  <c r="AB611" i="5"/>
  <c r="J1957" i="5"/>
  <c r="E1957" i="5"/>
  <c r="X1957" i="5" s="1"/>
  <c r="I1957" i="5"/>
  <c r="F1957" i="5"/>
  <c r="I1215" i="5"/>
  <c r="G1215" i="5"/>
  <c r="E934" i="5"/>
  <c r="X934" i="5" s="1"/>
  <c r="G934" i="5"/>
  <c r="E841" i="5"/>
  <c r="X841" i="5" s="1"/>
  <c r="G841" i="5"/>
  <c r="E735" i="5"/>
  <c r="X735" i="5" s="1"/>
  <c r="F735" i="5"/>
  <c r="E690" i="5"/>
  <c r="X690" i="5" s="1"/>
  <c r="J690" i="5"/>
  <c r="E644" i="5"/>
  <c r="X644" i="5" s="1"/>
  <c r="R644" i="5"/>
  <c r="E418" i="5"/>
  <c r="X418" i="5" s="1"/>
  <c r="G418" i="5"/>
  <c r="T2397" i="5"/>
  <c r="S2397" i="5"/>
  <c r="T2220" i="5"/>
  <c r="S2220" i="5"/>
  <c r="T1991" i="5"/>
  <c r="S1991" i="5"/>
  <c r="T1823" i="5"/>
  <c r="AB1823" i="5"/>
  <c r="T1769" i="5"/>
  <c r="S1769" i="5"/>
  <c r="T1740" i="5"/>
  <c r="AB1740" i="5"/>
  <c r="T1728" i="5"/>
  <c r="S1728" i="5"/>
  <c r="T1397" i="5"/>
  <c r="AB1397" i="5"/>
  <c r="T1299" i="5"/>
  <c r="S1299" i="5"/>
  <c r="T1277" i="5"/>
  <c r="S1277" i="5"/>
  <c r="T1236" i="5"/>
  <c r="S1236" i="5"/>
  <c r="T890" i="5"/>
  <c r="S890" i="5"/>
  <c r="AB698" i="5"/>
  <c r="T698" i="5"/>
  <c r="G2223" i="5"/>
  <c r="R2223" i="5"/>
  <c r="G1803" i="5"/>
  <c r="E1803" i="5"/>
  <c r="X1803" i="5" s="1"/>
  <c r="E1609" i="5"/>
  <c r="X1609" i="5" s="1"/>
  <c r="G1609" i="5"/>
  <c r="E1201" i="5"/>
  <c r="X1201" i="5" s="1"/>
  <c r="F1201" i="5"/>
  <c r="E790" i="5"/>
  <c r="X790" i="5" s="1"/>
  <c r="G790" i="5"/>
  <c r="E267" i="5"/>
  <c r="X267" i="5" s="1"/>
  <c r="J267" i="5"/>
  <c r="V2492" i="5"/>
  <c r="G2492" i="5"/>
  <c r="V2168" i="5"/>
  <c r="G2168" i="5"/>
  <c r="E2024" i="5"/>
  <c r="X2024" i="5" s="1"/>
  <c r="I2024" i="5"/>
  <c r="V1904" i="5"/>
  <c r="G1904" i="5"/>
  <c r="E1352" i="5"/>
  <c r="X1352" i="5" s="1"/>
  <c r="R1352" i="5"/>
  <c r="V1136" i="5"/>
  <c r="G1136" i="5"/>
  <c r="V1052" i="5"/>
  <c r="G1052" i="5"/>
  <c r="V824" i="5"/>
  <c r="G824" i="5"/>
  <c r="V764" i="5"/>
  <c r="G764" i="5" s="1"/>
  <c r="V728" i="5"/>
  <c r="G728" i="5"/>
  <c r="E656" i="5"/>
  <c r="X656" i="5" s="1"/>
  <c r="F656" i="5"/>
  <c r="V512" i="5"/>
  <c r="G512" i="5"/>
  <c r="E404" i="5"/>
  <c r="X404" i="5" s="1"/>
  <c r="I404" i="5"/>
  <c r="E380" i="5"/>
  <c r="X380" i="5" s="1"/>
  <c r="I380" i="5"/>
  <c r="G332" i="5"/>
  <c r="V332" i="5"/>
  <c r="V236" i="5"/>
  <c r="T2368" i="5"/>
  <c r="S2368" i="5"/>
  <c r="T2337" i="5"/>
  <c r="AB2337" i="5"/>
  <c r="S996" i="5"/>
  <c r="T996" i="5"/>
  <c r="T831" i="5"/>
  <c r="AB831" i="5"/>
  <c r="T422" i="5"/>
  <c r="AB422" i="5"/>
  <c r="H267" i="5"/>
  <c r="I1895" i="5"/>
  <c r="H2252" i="5"/>
  <c r="G2396" i="5"/>
  <c r="G2348" i="5"/>
  <c r="G2312" i="5"/>
  <c r="G2108" i="5"/>
  <c r="G2084" i="5"/>
  <c r="G2060" i="5"/>
  <c r="G2024" i="5"/>
  <c r="G1952" i="5"/>
  <c r="G1895" i="5"/>
  <c r="G1808" i="5"/>
  <c r="G1784" i="5"/>
  <c r="G1076" i="5"/>
  <c r="G542" i="5"/>
  <c r="E2127" i="5"/>
  <c r="X2127" i="5" s="1"/>
  <c r="E2003" i="5"/>
  <c r="X2003" i="5" s="1"/>
  <c r="E1933" i="5"/>
  <c r="X1933" i="5" s="1"/>
  <c r="E1731" i="5"/>
  <c r="X1731" i="5" s="1"/>
  <c r="E1314" i="5"/>
  <c r="X1314" i="5" s="1"/>
  <c r="E370" i="5"/>
  <c r="X370" i="5" s="1"/>
  <c r="G370" i="5"/>
  <c r="AB2418" i="5"/>
  <c r="V2346" i="5"/>
  <c r="G2346" i="5"/>
  <c r="AB2286" i="5"/>
  <c r="AB2214" i="5"/>
  <c r="I2046" i="5"/>
  <c r="E2046" i="5"/>
  <c r="X2046" i="5" s="1"/>
  <c r="AB1986" i="5"/>
  <c r="V1986" i="5"/>
  <c r="V1782" i="5"/>
  <c r="I1782" i="5" s="1"/>
  <c r="G1782" i="5"/>
  <c r="AB1674" i="5"/>
  <c r="V1674" i="5"/>
  <c r="V1578" i="5"/>
  <c r="AB1578" i="5"/>
  <c r="V1506" i="5"/>
  <c r="G1506" i="5" s="1"/>
  <c r="V1410" i="5"/>
  <c r="G1410" i="5"/>
  <c r="V1386" i="5"/>
  <c r="G1386" i="5"/>
  <c r="AB1086" i="5"/>
  <c r="V1086" i="5"/>
  <c r="R1086" i="5" s="1"/>
  <c r="G1074" i="5"/>
  <c r="AB858" i="5"/>
  <c r="V858" i="5"/>
  <c r="V834" i="5"/>
  <c r="G834" i="5"/>
  <c r="V774" i="5"/>
  <c r="AB774" i="5"/>
  <c r="G750" i="5"/>
  <c r="V654" i="5"/>
  <c r="G654" i="5"/>
  <c r="H570" i="5"/>
  <c r="E570" i="5"/>
  <c r="X570" i="5" s="1"/>
  <c r="AB474" i="5"/>
  <c r="V474" i="5"/>
  <c r="V438" i="5"/>
  <c r="G438" i="5"/>
  <c r="V294" i="5"/>
  <c r="G294" i="5" s="1"/>
  <c r="G258" i="5"/>
  <c r="V233" i="5"/>
  <c r="I233" i="5" s="1"/>
  <c r="G233" i="5"/>
  <c r="T1743" i="5"/>
  <c r="AB1743" i="5"/>
  <c r="T1272" i="5"/>
  <c r="S1272" i="5"/>
  <c r="T1051" i="5"/>
  <c r="S1051" i="5"/>
  <c r="T922" i="5"/>
  <c r="S922" i="5"/>
  <c r="T899" i="5"/>
  <c r="S899" i="5"/>
  <c r="T536" i="5"/>
  <c r="AB536" i="5"/>
  <c r="G2240" i="5"/>
  <c r="G2180" i="5"/>
  <c r="G2156" i="5"/>
  <c r="G1429" i="5"/>
  <c r="E638" i="5"/>
  <c r="X638" i="5" s="1"/>
  <c r="R638" i="5"/>
  <c r="T1261" i="5"/>
  <c r="AB1261" i="5"/>
  <c r="T942" i="5"/>
  <c r="S942" i="5"/>
  <c r="T898" i="5"/>
  <c r="AB898" i="5"/>
  <c r="T1795" i="5"/>
  <c r="S1795" i="5"/>
  <c r="T1362" i="5"/>
  <c r="AB1362" i="5"/>
  <c r="T1298" i="5"/>
  <c r="S1298" i="5"/>
  <c r="T1130" i="5"/>
  <c r="AB1130" i="5"/>
  <c r="T1119" i="5"/>
  <c r="AB1119" i="5"/>
  <c r="T1002" i="5"/>
  <c r="S1002" i="5"/>
  <c r="T673" i="5"/>
  <c r="AB673" i="5"/>
  <c r="T1771" i="5"/>
  <c r="AB1771" i="5"/>
  <c r="T1405" i="5"/>
  <c r="S1405" i="5"/>
  <c r="T1138" i="5"/>
  <c r="AB1138" i="5"/>
  <c r="S1034" i="5"/>
  <c r="T1034" i="5"/>
  <c r="T852" i="5"/>
  <c r="S852" i="5"/>
  <c r="T744" i="5"/>
  <c r="AB744" i="5"/>
  <c r="T331" i="5"/>
  <c r="AB331" i="5"/>
  <c r="T299" i="5"/>
  <c r="AB299" i="5"/>
  <c r="E951" i="5"/>
  <c r="X951" i="5" s="1"/>
  <c r="G951" i="5"/>
  <c r="G851" i="5"/>
  <c r="E851" i="5"/>
  <c r="X851" i="5" s="1"/>
  <c r="I574" i="5"/>
  <c r="G574" i="5"/>
  <c r="G2461" i="5"/>
  <c r="G2437" i="5"/>
  <c r="G2101" i="5"/>
  <c r="E2101" i="5"/>
  <c r="X2101" i="5" s="1"/>
  <c r="G1981" i="5"/>
  <c r="G1933" i="5"/>
  <c r="G1885" i="5"/>
  <c r="T1608" i="5"/>
  <c r="S1608" i="5"/>
  <c r="T429" i="5"/>
  <c r="AB429" i="5"/>
  <c r="E529" i="5"/>
  <c r="X529" i="5" s="1"/>
  <c r="G529" i="5"/>
  <c r="AB1529" i="5"/>
  <c r="I1301" i="5"/>
  <c r="E1301" i="5"/>
  <c r="X1301" i="5" s="1"/>
  <c r="V581" i="5"/>
  <c r="G581" i="5"/>
  <c r="H1082" i="5"/>
  <c r="F2450" i="5"/>
  <c r="G2390" i="5"/>
  <c r="G2366" i="5"/>
  <c r="G2246" i="5"/>
  <c r="G2222" i="5"/>
  <c r="G2102" i="5"/>
  <c r="G2078" i="5"/>
  <c r="G2054" i="5"/>
  <c r="G1961" i="5"/>
  <c r="G1682" i="5"/>
  <c r="G1658" i="5"/>
  <c r="G1030" i="5"/>
  <c r="G878" i="5"/>
  <c r="G554" i="5"/>
  <c r="G457" i="5"/>
  <c r="G394" i="5"/>
  <c r="G1583" i="5"/>
  <c r="E1583" i="5"/>
  <c r="X1583" i="5" s="1"/>
  <c r="R779" i="5"/>
  <c r="E779" i="5"/>
  <c r="X779" i="5" s="1"/>
  <c r="E507" i="5"/>
  <c r="X507" i="5" s="1"/>
  <c r="G903" i="5"/>
  <c r="V843" i="5"/>
  <c r="G843" i="5"/>
  <c r="G615" i="5"/>
  <c r="G375" i="5"/>
  <c r="G339" i="5"/>
  <c r="G255" i="5"/>
  <c r="S1172" i="5"/>
  <c r="T1172" i="5"/>
  <c r="AB1454" i="5"/>
  <c r="G782" i="5"/>
  <c r="G638" i="5"/>
  <c r="G470" i="5"/>
  <c r="G290" i="5"/>
  <c r="AB2260" i="5"/>
  <c r="AB2248" i="5"/>
  <c r="AB2224" i="5"/>
  <c r="AB1252" i="5"/>
  <c r="AB1180" i="5"/>
  <c r="AB892" i="5"/>
  <c r="T1068" i="5"/>
  <c r="C234" i="5"/>
  <c r="B234" i="5"/>
  <c r="B6" i="5"/>
  <c r="V95" i="5"/>
  <c r="V111" i="5"/>
  <c r="X111" i="5" s="1"/>
  <c r="AB225" i="5"/>
  <c r="AB135" i="5"/>
  <c r="B231" i="5"/>
  <c r="R95" i="5"/>
  <c r="X95" i="5"/>
  <c r="G1000" i="5"/>
  <c r="E1000" i="5"/>
  <c r="X1000" i="5" s="1"/>
  <c r="AB2404" i="5"/>
  <c r="H1156" i="5"/>
  <c r="E382" i="5"/>
  <c r="X382" i="5" s="1"/>
  <c r="G382" i="5"/>
  <c r="I382" i="5"/>
  <c r="E367" i="5"/>
  <c r="X367" i="5" s="1"/>
  <c r="G367" i="5"/>
  <c r="V604" i="5"/>
  <c r="AB604" i="5"/>
  <c r="AB976" i="5"/>
  <c r="V2248" i="5"/>
  <c r="V2356" i="5"/>
  <c r="AB2356" i="5"/>
  <c r="V580" i="5"/>
  <c r="G580" i="5" s="1"/>
  <c r="AB580" i="5"/>
  <c r="R2140" i="5"/>
  <c r="J2428" i="5"/>
  <c r="R2500" i="5"/>
  <c r="R340" i="5"/>
  <c r="R2272" i="5"/>
  <c r="R640" i="5"/>
  <c r="H2164" i="5"/>
  <c r="AB2416" i="5"/>
  <c r="AB1552" i="5"/>
  <c r="AB1156" i="5"/>
  <c r="AB472" i="5"/>
  <c r="V2260" i="5"/>
  <c r="V2380" i="5"/>
  <c r="AB2380" i="5"/>
  <c r="V628" i="5"/>
  <c r="G628" i="5" s="1"/>
  <c r="AB628" i="5"/>
  <c r="I2428" i="5"/>
  <c r="S489" i="5"/>
  <c r="J1000" i="5"/>
  <c r="F2416" i="5"/>
  <c r="H2500" i="5"/>
  <c r="F2404" i="5"/>
  <c r="F1612" i="5"/>
  <c r="J340" i="5"/>
  <c r="AB1612" i="5"/>
  <c r="AB2272" i="5"/>
  <c r="V1012" i="5"/>
  <c r="AB1012" i="5"/>
  <c r="I2140" i="5"/>
  <c r="I1000" i="5"/>
  <c r="H2416" i="5"/>
  <c r="I2500" i="5"/>
  <c r="H2404" i="5"/>
  <c r="H1612" i="5"/>
  <c r="V1024" i="5"/>
  <c r="G1024" i="5" s="1"/>
  <c r="AB1024" i="5"/>
  <c r="H340" i="5"/>
  <c r="J2140" i="5"/>
  <c r="R1000" i="5"/>
  <c r="I2404" i="5"/>
  <c r="J1528" i="5"/>
  <c r="J640" i="5"/>
  <c r="AB2344" i="5"/>
  <c r="AB1000" i="5"/>
  <c r="AB2476" i="5"/>
  <c r="V2476" i="5"/>
  <c r="V2452" i="5"/>
  <c r="AB2452" i="5"/>
  <c r="AB2368" i="5"/>
  <c r="V2368" i="5"/>
  <c r="G2368" i="5"/>
  <c r="V2332" i="5"/>
  <c r="AB2332" i="5"/>
  <c r="V2320" i="5"/>
  <c r="I2320" i="5" s="1"/>
  <c r="AB2320" i="5"/>
  <c r="V2296" i="5"/>
  <c r="G2296" i="5"/>
  <c r="AB2296" i="5"/>
  <c r="V2284" i="5"/>
  <c r="AB2284" i="5"/>
  <c r="V2224" i="5"/>
  <c r="G2224" i="5" s="1"/>
  <c r="V2200" i="5"/>
  <c r="G2200" i="5" s="1"/>
  <c r="AB2200" i="5"/>
  <c r="V2176" i="5"/>
  <c r="AB2176" i="5"/>
  <c r="V2116" i="5"/>
  <c r="AB2116" i="5"/>
  <c r="V2092" i="5"/>
  <c r="AB2092" i="5"/>
  <c r="V2068" i="5"/>
  <c r="G2068" i="5" s="1"/>
  <c r="AB2068" i="5"/>
  <c r="V2032" i="5"/>
  <c r="G2032" i="5"/>
  <c r="AB2032" i="5"/>
  <c r="V2008" i="5"/>
  <c r="AB2008" i="5"/>
  <c r="V1984" i="5"/>
  <c r="AB1984" i="5"/>
  <c r="V1960" i="5"/>
  <c r="AB1960" i="5"/>
  <c r="V1948" i="5"/>
  <c r="J1948" i="5" s="1"/>
  <c r="AB1948" i="5"/>
  <c r="V1924" i="5"/>
  <c r="AB1924" i="5"/>
  <c r="V1900" i="5"/>
  <c r="G1900" i="5" s="1"/>
  <c r="AB1900" i="5"/>
  <c r="V1876" i="5"/>
  <c r="AB1876" i="5"/>
  <c r="V1852" i="5"/>
  <c r="G1852" i="5" s="1"/>
  <c r="AB1852" i="5"/>
  <c r="V1828" i="5"/>
  <c r="R1828" i="5" s="1"/>
  <c r="AB1828" i="5"/>
  <c r="V1804" i="5"/>
  <c r="G1804" i="5" s="1"/>
  <c r="AB1804" i="5"/>
  <c r="E1768" i="5"/>
  <c r="X1768" i="5" s="1"/>
  <c r="F1768" i="5"/>
  <c r="V1744" i="5"/>
  <c r="G1744" i="5"/>
  <c r="AB1744" i="5"/>
  <c r="V1720" i="5"/>
  <c r="AB1720" i="5"/>
  <c r="V1696" i="5"/>
  <c r="AB1696" i="5"/>
  <c r="V1672" i="5"/>
  <c r="G1672" i="5"/>
  <c r="AB1672" i="5"/>
  <c r="V1648" i="5"/>
  <c r="AB1648" i="5"/>
  <c r="G1612" i="5"/>
  <c r="E1612" i="5"/>
  <c r="X1612" i="5" s="1"/>
  <c r="V1588" i="5"/>
  <c r="AB1588" i="5"/>
  <c r="V1564" i="5"/>
  <c r="V1540" i="5"/>
  <c r="E1540" i="5" s="1"/>
  <c r="X1540" i="5" s="1"/>
  <c r="AB1540" i="5"/>
  <c r="V1516" i="5"/>
  <c r="G1516" i="5"/>
  <c r="V1492" i="5"/>
  <c r="AB1492" i="5"/>
  <c r="V1468" i="5"/>
  <c r="AB1468" i="5"/>
  <c r="V1444" i="5"/>
  <c r="G1444" i="5" s="1"/>
  <c r="AB1444" i="5"/>
  <c r="V1420" i="5"/>
  <c r="G1420" i="5"/>
  <c r="AB1420" i="5"/>
  <c r="V1396" i="5"/>
  <c r="G1396" i="5"/>
  <c r="AB1396" i="5"/>
  <c r="V1360" i="5"/>
  <c r="AB1360" i="5"/>
  <c r="V1348" i="5"/>
  <c r="AB1348" i="5"/>
  <c r="G1324" i="5"/>
  <c r="V1324" i="5"/>
  <c r="AB1324" i="5"/>
  <c r="V1300" i="5"/>
  <c r="AB1300" i="5"/>
  <c r="V1264" i="5"/>
  <c r="G1264" i="5"/>
  <c r="AB1264" i="5"/>
  <c r="V1240" i="5"/>
  <c r="AB1240" i="5"/>
  <c r="V1216" i="5"/>
  <c r="AB1216" i="5"/>
  <c r="V1204" i="5"/>
  <c r="E1204" i="5" s="1"/>
  <c r="X1204" i="5" s="1"/>
  <c r="AB1204" i="5"/>
  <c r="V1180" i="5"/>
  <c r="G1180" i="5"/>
  <c r="V1168" i="5"/>
  <c r="G1168" i="5" s="1"/>
  <c r="AB1168" i="5"/>
  <c r="V1144" i="5"/>
  <c r="G1144" i="5"/>
  <c r="AB1144" i="5"/>
  <c r="V1120" i="5"/>
  <c r="G1120" i="5" s="1"/>
  <c r="AB1120" i="5"/>
  <c r="V1096" i="5"/>
  <c r="AB1096" i="5"/>
  <c r="V1072" i="5"/>
  <c r="AB1072" i="5"/>
  <c r="V1060" i="5"/>
  <c r="G1060" i="5"/>
  <c r="AB1060" i="5"/>
  <c r="V1036" i="5"/>
  <c r="G1036" i="5" s="1"/>
  <c r="AB1036" i="5"/>
  <c r="V964" i="5"/>
  <c r="G964" i="5" s="1"/>
  <c r="AB964" i="5"/>
  <c r="V940" i="5"/>
  <c r="AB940" i="5"/>
  <c r="V916" i="5"/>
  <c r="G916" i="5"/>
  <c r="AB916" i="5"/>
  <c r="V892" i="5"/>
  <c r="G892" i="5" s="1"/>
  <c r="V868" i="5"/>
  <c r="AB868" i="5"/>
  <c r="V844" i="5"/>
  <c r="G844" i="5" s="1"/>
  <c r="AB844" i="5"/>
  <c r="V820" i="5"/>
  <c r="G820" i="5"/>
  <c r="V808" i="5"/>
  <c r="G808" i="5" s="1"/>
  <c r="AB808" i="5"/>
  <c r="V784" i="5"/>
  <c r="G784" i="5" s="1"/>
  <c r="AB784" i="5"/>
  <c r="V760" i="5"/>
  <c r="AB760" i="5"/>
  <c r="V736" i="5"/>
  <c r="E736" i="5" s="1"/>
  <c r="X736" i="5" s="1"/>
  <c r="AB736" i="5"/>
  <c r="V712" i="5"/>
  <c r="R712" i="5" s="1"/>
  <c r="AB712" i="5"/>
  <c r="V688" i="5"/>
  <c r="AB688" i="5"/>
  <c r="V664" i="5"/>
  <c r="AB664" i="5"/>
  <c r="V568" i="5"/>
  <c r="G568" i="5" s="1"/>
  <c r="AB568" i="5"/>
  <c r="V544" i="5"/>
  <c r="AB544" i="5"/>
  <c r="V508" i="5"/>
  <c r="G508" i="5"/>
  <c r="AB508" i="5"/>
  <c r="G472" i="5"/>
  <c r="I472" i="5"/>
  <c r="V448" i="5"/>
  <c r="G448" i="5" s="1"/>
  <c r="AB448" i="5"/>
  <c r="V424" i="5"/>
  <c r="G424" i="5" s="1"/>
  <c r="AB424" i="5"/>
  <c r="V400" i="5"/>
  <c r="G400" i="5"/>
  <c r="AB400" i="5"/>
  <c r="V376" i="5"/>
  <c r="E376" i="5" s="1"/>
  <c r="X376" i="5" s="1"/>
  <c r="AB376" i="5"/>
  <c r="V352" i="5"/>
  <c r="AB352" i="5"/>
  <c r="V328" i="5"/>
  <c r="E328" i="5" s="1"/>
  <c r="X328" i="5" s="1"/>
  <c r="AB328" i="5"/>
  <c r="V304" i="5"/>
  <c r="G304" i="5" s="1"/>
  <c r="AB304" i="5"/>
  <c r="V280" i="5"/>
  <c r="F280" i="5" s="1"/>
  <c r="AB280" i="5"/>
  <c r="V256" i="5"/>
  <c r="G256" i="5" s="1"/>
  <c r="AB256" i="5"/>
  <c r="V232" i="5"/>
  <c r="G232" i="5" s="1"/>
  <c r="AB232" i="5"/>
  <c r="T2327" i="5"/>
  <c r="S2327" i="5"/>
  <c r="AB2327" i="5"/>
  <c r="T1941" i="5"/>
  <c r="AB1941" i="5"/>
  <c r="S1941" i="5"/>
  <c r="T675" i="5"/>
  <c r="AB675" i="5"/>
  <c r="S675" i="5"/>
  <c r="J1864" i="5"/>
  <c r="J2272" i="5"/>
  <c r="I2416" i="5"/>
  <c r="F1000" i="5"/>
  <c r="J2416" i="5"/>
  <c r="J2404" i="5"/>
  <c r="J1612" i="5"/>
  <c r="F1528" i="5"/>
  <c r="F2164" i="5"/>
  <c r="S2395" i="5"/>
  <c r="V2440" i="5"/>
  <c r="G2440" i="5"/>
  <c r="AB2440" i="5"/>
  <c r="V592" i="5"/>
  <c r="AB592" i="5"/>
  <c r="H1000" i="5"/>
  <c r="R1612" i="5"/>
  <c r="F1552" i="5"/>
  <c r="R472" i="5"/>
  <c r="AB2164" i="5"/>
  <c r="H1768" i="5"/>
  <c r="AB1048" i="5"/>
  <c r="R2344" i="5"/>
  <c r="F472" i="5"/>
  <c r="AB2140" i="5"/>
  <c r="J1768" i="5"/>
  <c r="AB640" i="5"/>
  <c r="V2488" i="5"/>
  <c r="AB2488" i="5"/>
  <c r="AB2464" i="5"/>
  <c r="V2464" i="5"/>
  <c r="V2392" i="5"/>
  <c r="AB2392" i="5"/>
  <c r="V2308" i="5"/>
  <c r="E2308" i="5" s="1"/>
  <c r="X2308" i="5" s="1"/>
  <c r="AB2308" i="5"/>
  <c r="V2236" i="5"/>
  <c r="AB2236" i="5"/>
  <c r="V2212" i="5"/>
  <c r="AB2212" i="5"/>
  <c r="V2188" i="5"/>
  <c r="AB2188" i="5"/>
  <c r="G2164" i="5"/>
  <c r="E2164" i="5"/>
  <c r="X2164" i="5" s="1"/>
  <c r="V2152" i="5"/>
  <c r="AB2152" i="5"/>
  <c r="G2152" i="5"/>
  <c r="V2128" i="5"/>
  <c r="I2128" i="5" s="1"/>
  <c r="AB2128" i="5"/>
  <c r="V2104" i="5"/>
  <c r="J2104" i="5" s="1"/>
  <c r="AB2104" i="5"/>
  <c r="V2080" i="5"/>
  <c r="AB2080" i="5"/>
  <c r="V2056" i="5"/>
  <c r="G2056" i="5" s="1"/>
  <c r="AB2056" i="5"/>
  <c r="V2044" i="5"/>
  <c r="AB2044" i="5"/>
  <c r="V2020" i="5"/>
  <c r="AB2020" i="5"/>
  <c r="V1996" i="5"/>
  <c r="G1996" i="5" s="1"/>
  <c r="AB1996" i="5"/>
  <c r="V1972" i="5"/>
  <c r="AB1972" i="5"/>
  <c r="V1936" i="5"/>
  <c r="G1936" i="5" s="1"/>
  <c r="AB1936" i="5"/>
  <c r="V1912" i="5"/>
  <c r="AB1912" i="5"/>
  <c r="V1888" i="5"/>
  <c r="G1888" i="5"/>
  <c r="AB1888" i="5"/>
  <c r="V1840" i="5"/>
  <c r="AB1840" i="5"/>
  <c r="V1816" i="5"/>
  <c r="G1816" i="5" s="1"/>
  <c r="AB1816" i="5"/>
  <c r="V1792" i="5"/>
  <c r="AB1792" i="5"/>
  <c r="V1780" i="5"/>
  <c r="AB1780" i="5"/>
  <c r="V1756" i="5"/>
  <c r="G1756" i="5" s="1"/>
  <c r="AB1756" i="5"/>
  <c r="V1732" i="5"/>
  <c r="AB1732" i="5"/>
  <c r="V1708" i="5"/>
  <c r="G1708" i="5" s="1"/>
  <c r="AB1708" i="5"/>
  <c r="V1684" i="5"/>
  <c r="AB1684" i="5"/>
  <c r="V1660" i="5"/>
  <c r="AB1660" i="5"/>
  <c r="V1636" i="5"/>
  <c r="G1636" i="5"/>
  <c r="AB1636" i="5"/>
  <c r="V1624" i="5"/>
  <c r="H1624" i="5" s="1"/>
  <c r="AB1624" i="5"/>
  <c r="V1600" i="5"/>
  <c r="G1600" i="5" s="1"/>
  <c r="AB1600" i="5"/>
  <c r="V1576" i="5"/>
  <c r="E1576" i="5" s="1"/>
  <c r="X1576" i="5" s="1"/>
  <c r="AB1576" i="5"/>
  <c r="G1552" i="5"/>
  <c r="E1552" i="5"/>
  <c r="X1552" i="5" s="1"/>
  <c r="E1528" i="5"/>
  <c r="X1528" i="5" s="1"/>
  <c r="H1528" i="5"/>
  <c r="V1504" i="5"/>
  <c r="I1504" i="5" s="1"/>
  <c r="AB1504" i="5"/>
  <c r="V1480" i="5"/>
  <c r="G1480" i="5" s="1"/>
  <c r="AB1480" i="5"/>
  <c r="V1456" i="5"/>
  <c r="AB1456" i="5"/>
  <c r="V1432" i="5"/>
  <c r="G1432" i="5" s="1"/>
  <c r="AB1432" i="5"/>
  <c r="V1408" i="5"/>
  <c r="R1408" i="5" s="1"/>
  <c r="AB1408" i="5"/>
  <c r="V1384" i="5"/>
  <c r="AB1384" i="5"/>
  <c r="V1372" i="5"/>
  <c r="AB1372" i="5"/>
  <c r="V1336" i="5"/>
  <c r="AB1336" i="5"/>
  <c r="V1312" i="5"/>
  <c r="G1312" i="5"/>
  <c r="AB1312" i="5"/>
  <c r="V1288" i="5"/>
  <c r="G1288" i="5"/>
  <c r="AB1288" i="5"/>
  <c r="V1276" i="5"/>
  <c r="AB1276" i="5"/>
  <c r="V1252" i="5"/>
  <c r="G1252" i="5" s="1"/>
  <c r="V1228" i="5"/>
  <c r="G1228" i="5" s="1"/>
  <c r="AB1228" i="5"/>
  <c r="V1192" i="5"/>
  <c r="G1192" i="5" s="1"/>
  <c r="I1156" i="5"/>
  <c r="R1156" i="5"/>
  <c r="F1156" i="5"/>
  <c r="V1132" i="5"/>
  <c r="H1132" i="5" s="1"/>
  <c r="AB1132" i="5"/>
  <c r="V1108" i="5"/>
  <c r="G1108" i="5" s="1"/>
  <c r="V1084" i="5"/>
  <c r="AB1084" i="5"/>
  <c r="V988" i="5"/>
  <c r="G988" i="5"/>
  <c r="V952" i="5"/>
  <c r="AB952" i="5"/>
  <c r="V928" i="5"/>
  <c r="AB928" i="5"/>
  <c r="V904" i="5"/>
  <c r="J904" i="5" s="1"/>
  <c r="AB904" i="5"/>
  <c r="V880" i="5"/>
  <c r="AB880" i="5"/>
  <c r="V856" i="5"/>
  <c r="AB856" i="5"/>
  <c r="V832" i="5"/>
  <c r="G832" i="5" s="1"/>
  <c r="AB832" i="5"/>
  <c r="V796" i="5"/>
  <c r="G796" i="5" s="1"/>
  <c r="AB796" i="5"/>
  <c r="V772" i="5"/>
  <c r="G772" i="5"/>
  <c r="V748" i="5"/>
  <c r="G748" i="5" s="1"/>
  <c r="AB748" i="5"/>
  <c r="V724" i="5"/>
  <c r="AB724" i="5"/>
  <c r="G700" i="5"/>
  <c r="V700" i="5"/>
  <c r="AB700" i="5"/>
  <c r="V676" i="5"/>
  <c r="G676" i="5" s="1"/>
  <c r="AB676" i="5"/>
  <c r="V652" i="5"/>
  <c r="G652" i="5" s="1"/>
  <c r="AB652" i="5"/>
  <c r="V616" i="5"/>
  <c r="G616" i="5" s="1"/>
  <c r="AB616" i="5"/>
  <c r="V556" i="5"/>
  <c r="G556" i="5" s="1"/>
  <c r="AB556" i="5"/>
  <c r="V532" i="5"/>
  <c r="G532" i="5" s="1"/>
  <c r="AB532" i="5"/>
  <c r="V520" i="5"/>
  <c r="E520" i="5" s="1"/>
  <c r="X520" i="5" s="1"/>
  <c r="AB520" i="5"/>
  <c r="V496" i="5"/>
  <c r="G496" i="5" s="1"/>
  <c r="AB496" i="5"/>
  <c r="V484" i="5"/>
  <c r="G484" i="5"/>
  <c r="AB484" i="5"/>
  <c r="V460" i="5"/>
  <c r="V436" i="5"/>
  <c r="AB436" i="5"/>
  <c r="V412" i="5"/>
  <c r="G412" i="5"/>
  <c r="AB412" i="5"/>
  <c r="V388" i="5"/>
  <c r="G388" i="5" s="1"/>
  <c r="AB388" i="5"/>
  <c r="V364" i="5"/>
  <c r="AB364" i="5"/>
  <c r="V316" i="5"/>
  <c r="AB316" i="5"/>
  <c r="V292" i="5"/>
  <c r="G292" i="5" s="1"/>
  <c r="AB292" i="5"/>
  <c r="V268" i="5"/>
  <c r="G268" i="5" s="1"/>
  <c r="AB268" i="5"/>
  <c r="V244" i="5"/>
  <c r="G244" i="5" s="1"/>
  <c r="AB244" i="5"/>
  <c r="T2422" i="5"/>
  <c r="AB2422" i="5"/>
  <c r="S2422" i="5"/>
  <c r="T2384" i="5"/>
  <c r="AB2384" i="5"/>
  <c r="S2384" i="5"/>
  <c r="T2336" i="5"/>
  <c r="S2336" i="5"/>
  <c r="AB2336" i="5"/>
  <c r="T2318" i="5"/>
  <c r="AB2318" i="5"/>
  <c r="S2318" i="5"/>
  <c r="T1545" i="5"/>
  <c r="S1545" i="5"/>
  <c r="AB1545" i="5"/>
  <c r="T1515" i="5"/>
  <c r="AB1515" i="5"/>
  <c r="S1515" i="5"/>
  <c r="T1471" i="5"/>
  <c r="S1471" i="5"/>
  <c r="AB1471" i="5"/>
  <c r="T1108" i="5"/>
  <c r="S1108" i="5"/>
  <c r="T1062" i="5"/>
  <c r="AB1062" i="5"/>
  <c r="S1062" i="5"/>
  <c r="T751" i="5"/>
  <c r="S751" i="5"/>
  <c r="AB751" i="5"/>
  <c r="T531" i="5"/>
  <c r="AB531" i="5"/>
  <c r="T250" i="5"/>
  <c r="AB250" i="5"/>
  <c r="J2344" i="5"/>
  <c r="I2272" i="5"/>
  <c r="I1048" i="5"/>
  <c r="J1048" i="5"/>
  <c r="H1552" i="5"/>
  <c r="J472" i="5"/>
  <c r="AB1768" i="5"/>
  <c r="AB1528" i="5"/>
  <c r="AB1192" i="5"/>
  <c r="AB772" i="5"/>
  <c r="AB460" i="5"/>
  <c r="R1987" i="5"/>
  <c r="E1987" i="5"/>
  <c r="X1987" i="5" s="1"/>
  <c r="F1987" i="5"/>
  <c r="I2040" i="5"/>
  <c r="R2040" i="5"/>
  <c r="F2040" i="5"/>
  <c r="E1954" i="5"/>
  <c r="X1954" i="5" s="1"/>
  <c r="G1954" i="5"/>
  <c r="E1239" i="5"/>
  <c r="X1239" i="5" s="1"/>
  <c r="G1239" i="5"/>
  <c r="V2501" i="5"/>
  <c r="G2501" i="5" s="1"/>
  <c r="V2489" i="5"/>
  <c r="AB2489" i="5"/>
  <c r="G2477" i="5"/>
  <c r="AB2465" i="5"/>
  <c r="V2453" i="5"/>
  <c r="G2441" i="5"/>
  <c r="I2441" i="5"/>
  <c r="E2441" i="5"/>
  <c r="X2441" i="5" s="1"/>
  <c r="V2417" i="5"/>
  <c r="G2417" i="5" s="1"/>
  <c r="AB2405" i="5"/>
  <c r="V2405" i="5"/>
  <c r="G2405" i="5"/>
  <c r="R2393" i="5"/>
  <c r="F2393" i="5"/>
  <c r="E2393" i="5"/>
  <c r="X2393" i="5" s="1"/>
  <c r="V2381" i="5"/>
  <c r="G2381" i="5"/>
  <c r="J2369" i="5"/>
  <c r="E2369" i="5"/>
  <c r="X2369" i="5" s="1"/>
  <c r="V2345" i="5"/>
  <c r="G2345" i="5" s="1"/>
  <c r="V2333" i="5"/>
  <c r="R2333" i="5" s="1"/>
  <c r="AB2333" i="5"/>
  <c r="V2321" i="5"/>
  <c r="AB2321" i="5"/>
  <c r="V2309" i="5"/>
  <c r="G2309" i="5"/>
  <c r="V2273" i="5"/>
  <c r="G2273" i="5"/>
  <c r="E2261" i="5"/>
  <c r="X2261" i="5" s="1"/>
  <c r="R2261" i="5"/>
  <c r="V2249" i="5"/>
  <c r="G2249" i="5" s="1"/>
  <c r="V2237" i="5"/>
  <c r="G2237" i="5"/>
  <c r="G2225" i="5"/>
  <c r="V2201" i="5"/>
  <c r="G2201" i="5"/>
  <c r="V2189" i="5"/>
  <c r="G2189" i="5" s="1"/>
  <c r="AB2189" i="5"/>
  <c r="V2165" i="5"/>
  <c r="G2165" i="5" s="1"/>
  <c r="V2141" i="5"/>
  <c r="G2141" i="5" s="1"/>
  <c r="AB2141" i="5"/>
  <c r="V2129" i="5"/>
  <c r="G2129" i="5" s="1"/>
  <c r="V2105" i="5"/>
  <c r="E2105" i="5" s="1"/>
  <c r="X2105" i="5" s="1"/>
  <c r="AB2105" i="5"/>
  <c r="V2081" i="5"/>
  <c r="G2081" i="5" s="1"/>
  <c r="V2069" i="5"/>
  <c r="AB2069" i="5"/>
  <c r="V2033" i="5"/>
  <c r="G2033" i="5" s="1"/>
  <c r="E2021" i="5"/>
  <c r="X2021" i="5" s="1"/>
  <c r="F2021" i="5"/>
  <c r="R2021" i="5"/>
  <c r="V2009" i="5"/>
  <c r="I1961" i="5"/>
  <c r="E1961" i="5"/>
  <c r="X1961" i="5" s="1"/>
  <c r="V1949" i="5"/>
  <c r="I1949" i="5" s="1"/>
  <c r="G1949" i="5"/>
  <c r="V1925" i="5"/>
  <c r="G1925" i="5" s="1"/>
  <c r="V1913" i="5"/>
  <c r="G1913" i="5" s="1"/>
  <c r="V1901" i="5"/>
  <c r="G1901" i="5"/>
  <c r="V1889" i="5"/>
  <c r="V1877" i="5"/>
  <c r="G1877" i="5"/>
  <c r="V1841" i="5"/>
  <c r="V1829" i="5"/>
  <c r="G1829" i="5" s="1"/>
  <c r="V1817" i="5"/>
  <c r="G1817" i="5" s="1"/>
  <c r="V1793" i="5"/>
  <c r="R1793" i="5" s="1"/>
  <c r="V1781" i="5"/>
  <c r="I1781" i="5" s="1"/>
  <c r="V1757" i="5"/>
  <c r="G1757" i="5" s="1"/>
  <c r="AB1757" i="5"/>
  <c r="G1745" i="5"/>
  <c r="E1745" i="5"/>
  <c r="X1745" i="5" s="1"/>
  <c r="V1721" i="5"/>
  <c r="G1721" i="5" s="1"/>
  <c r="V1697" i="5"/>
  <c r="AB1685" i="5"/>
  <c r="V1685" i="5"/>
  <c r="G1685" i="5" s="1"/>
  <c r="H1661" i="5"/>
  <c r="F1661" i="5"/>
  <c r="V1649" i="5"/>
  <c r="G1649" i="5" s="1"/>
  <c r="V1637" i="5"/>
  <c r="G1637" i="5" s="1"/>
  <c r="V1601" i="5"/>
  <c r="G1601" i="5" s="1"/>
  <c r="V1577" i="5"/>
  <c r="AB1577" i="5"/>
  <c r="V1565" i="5"/>
  <c r="AB1565" i="5"/>
  <c r="V1517" i="5"/>
  <c r="G1517" i="5" s="1"/>
  <c r="V1505" i="5"/>
  <c r="G1505" i="5"/>
  <c r="V1493" i="5"/>
  <c r="G1493" i="5" s="1"/>
  <c r="V1481" i="5"/>
  <c r="G1481" i="5" s="1"/>
  <c r="I1469" i="5"/>
  <c r="E1469" i="5"/>
  <c r="X1469" i="5" s="1"/>
  <c r="V1457" i="5"/>
  <c r="V1445" i="5"/>
  <c r="G1445" i="5" s="1"/>
  <c r="V1433" i="5"/>
  <c r="G1433" i="5"/>
  <c r="V1421" i="5"/>
  <c r="AB1421" i="5"/>
  <c r="V1409" i="5"/>
  <c r="G1409" i="5"/>
  <c r="AB1409" i="5"/>
  <c r="V1397" i="5"/>
  <c r="V1385" i="5"/>
  <c r="G1385" i="5"/>
  <c r="V1373" i="5"/>
  <c r="G1373" i="5"/>
  <c r="V1361" i="5"/>
  <c r="G1361" i="5" s="1"/>
  <c r="V1349" i="5"/>
  <c r="G1349" i="5" s="1"/>
  <c r="V1337" i="5"/>
  <c r="G1337" i="5"/>
  <c r="V1313" i="5"/>
  <c r="G1313" i="5" s="1"/>
  <c r="V1289" i="5"/>
  <c r="G1289" i="5" s="1"/>
  <c r="V1277" i="5"/>
  <c r="AB1277" i="5"/>
  <c r="G1277" i="5"/>
  <c r="V1265" i="5"/>
  <c r="G1265" i="5" s="1"/>
  <c r="AB1253" i="5"/>
  <c r="V1253" i="5"/>
  <c r="G1253" i="5" s="1"/>
  <c r="V1229" i="5"/>
  <c r="AB1229" i="5"/>
  <c r="E1217" i="5"/>
  <c r="X1217" i="5" s="1"/>
  <c r="J1217" i="5"/>
  <c r="G1217" i="5"/>
  <c r="H1205" i="5"/>
  <c r="G1205" i="5"/>
  <c r="E1085" i="5"/>
  <c r="X1085" i="5" s="1"/>
  <c r="G1085" i="5"/>
  <c r="E941" i="5"/>
  <c r="X941" i="5" s="1"/>
  <c r="F941" i="5"/>
  <c r="H917" i="5"/>
  <c r="E917" i="5"/>
  <c r="X917" i="5" s="1"/>
  <c r="F917" i="5"/>
  <c r="G881" i="5"/>
  <c r="E881" i="5"/>
  <c r="X881" i="5" s="1"/>
  <c r="H881" i="5"/>
  <c r="E869" i="5"/>
  <c r="X869" i="5" s="1"/>
  <c r="G869" i="5"/>
  <c r="F869" i="5"/>
  <c r="E773" i="5"/>
  <c r="X773" i="5" s="1"/>
  <c r="G773" i="5"/>
  <c r="R773" i="5"/>
  <c r="E749" i="5"/>
  <c r="X749" i="5" s="1"/>
  <c r="G749" i="5"/>
  <c r="E725" i="5"/>
  <c r="X725" i="5" s="1"/>
  <c r="H725" i="5"/>
  <c r="E713" i="5"/>
  <c r="X713" i="5" s="1"/>
  <c r="G713" i="5"/>
  <c r="E653" i="5"/>
  <c r="X653" i="5" s="1"/>
  <c r="G653" i="5"/>
  <c r="H365" i="5"/>
  <c r="E365" i="5"/>
  <c r="X365" i="5" s="1"/>
  <c r="E2093" i="5"/>
  <c r="X2093" i="5" s="1"/>
  <c r="I2093" i="5"/>
  <c r="E663" i="5"/>
  <c r="X663" i="5" s="1"/>
  <c r="G663" i="5"/>
  <c r="V2465" i="5"/>
  <c r="H2388" i="5"/>
  <c r="F2388" i="5"/>
  <c r="H769" i="5"/>
  <c r="E769" i="5"/>
  <c r="X769" i="5" s="1"/>
  <c r="G769" i="5"/>
  <c r="E694" i="5"/>
  <c r="X694" i="5" s="1"/>
  <c r="G694" i="5"/>
  <c r="H2314" i="5"/>
  <c r="J2314" i="5"/>
  <c r="G2314" i="5"/>
  <c r="E2329" i="5"/>
  <c r="X2329" i="5" s="1"/>
  <c r="F2329" i="5"/>
  <c r="G2329" i="5"/>
  <c r="H1879" i="5"/>
  <c r="I1879" i="5"/>
  <c r="E2487" i="5"/>
  <c r="X2487" i="5" s="1"/>
  <c r="G2487" i="5"/>
  <c r="E1431" i="5"/>
  <c r="X1431" i="5" s="1"/>
  <c r="G1431" i="5"/>
  <c r="H1431" i="5"/>
  <c r="V1529" i="5"/>
  <c r="E1225" i="5"/>
  <c r="X1225" i="5" s="1"/>
  <c r="G1225" i="5"/>
  <c r="R1225" i="5"/>
  <c r="H1225" i="5"/>
  <c r="E997" i="5"/>
  <c r="X997" i="5" s="1"/>
  <c r="R997" i="5"/>
  <c r="R2434" i="5"/>
  <c r="G2434" i="5"/>
  <c r="G1854" i="5"/>
  <c r="E1854" i="5"/>
  <c r="X1854" i="5" s="1"/>
  <c r="F2494" i="5"/>
  <c r="E2494" i="5"/>
  <c r="E247" i="5"/>
  <c r="X247" i="5" s="1"/>
  <c r="J1470" i="5"/>
  <c r="E1470" i="5"/>
  <c r="X1470" i="5" s="1"/>
  <c r="G1061" i="5"/>
  <c r="E1061" i="5"/>
  <c r="X1061" i="5" s="1"/>
  <c r="E626" i="5"/>
  <c r="X626" i="5" s="1"/>
  <c r="G626" i="5"/>
  <c r="E2206" i="5"/>
  <c r="X2206" i="5" s="1"/>
  <c r="F1871" i="5"/>
  <c r="E1871" i="5"/>
  <c r="X1871" i="5" s="1"/>
  <c r="E1645" i="5"/>
  <c r="X1645" i="5" s="1"/>
  <c r="E2136" i="5"/>
  <c r="X2136" i="5" s="1"/>
  <c r="G534" i="5"/>
  <c r="E534" i="5"/>
  <c r="X534" i="5" s="1"/>
  <c r="H2094" i="5"/>
  <c r="E2094" i="5"/>
  <c r="X2094" i="5" s="1"/>
  <c r="G1942" i="5"/>
  <c r="G929" i="5"/>
  <c r="E1743" i="5"/>
  <c r="X1743" i="5" s="1"/>
  <c r="G1743" i="5"/>
  <c r="E757" i="5"/>
  <c r="X757" i="5" s="1"/>
  <c r="G757" i="5"/>
  <c r="I559" i="5"/>
  <c r="E559" i="5"/>
  <c r="X559" i="5" s="1"/>
  <c r="H797" i="5"/>
  <c r="E797" i="5"/>
  <c r="X797" i="5" s="1"/>
  <c r="R1713" i="5"/>
  <c r="E1713" i="5"/>
  <c r="X1713" i="5" s="1"/>
  <c r="H1391" i="5"/>
  <c r="E1391" i="5"/>
  <c r="X1391" i="5" s="1"/>
  <c r="E1374" i="5"/>
  <c r="X1374" i="5" s="1"/>
  <c r="G1237" i="5"/>
  <c r="E1237" i="5"/>
  <c r="X1237" i="5" s="1"/>
  <c r="E821" i="5"/>
  <c r="X821" i="5" s="1"/>
  <c r="E541" i="5"/>
  <c r="X541" i="5" s="1"/>
  <c r="I1695" i="5"/>
  <c r="E1695" i="5"/>
  <c r="X1695" i="5" s="1"/>
  <c r="J2203" i="5"/>
  <c r="E2203" i="5"/>
  <c r="X2203" i="5" s="1"/>
  <c r="R2111" i="5"/>
  <c r="E2111" i="5"/>
  <c r="X2111" i="5" s="1"/>
  <c r="G2034" i="5"/>
  <c r="E2034" i="5"/>
  <c r="X2034" i="5" s="1"/>
  <c r="J1526" i="5"/>
  <c r="E1526" i="5"/>
  <c r="X1526" i="5" s="1"/>
  <c r="E1463" i="5"/>
  <c r="X1463" i="5" s="1"/>
  <c r="E1398" i="5"/>
  <c r="X1398" i="5" s="1"/>
  <c r="E607" i="5"/>
  <c r="X607" i="5" s="1"/>
  <c r="F515" i="5"/>
  <c r="E515" i="5"/>
  <c r="X515" i="5" s="1"/>
  <c r="E387" i="5"/>
  <c r="X387" i="5" s="1"/>
  <c r="J1619" i="5"/>
  <c r="E1619" i="5"/>
  <c r="X1619" i="5" s="1"/>
  <c r="G1203" i="5"/>
  <c r="E1203" i="5"/>
  <c r="X1203" i="5" s="1"/>
  <c r="G2038" i="5"/>
  <c r="G1025" i="5"/>
  <c r="G953" i="5"/>
  <c r="G917" i="5"/>
  <c r="G857" i="5"/>
  <c r="G821" i="5"/>
  <c r="G785" i="5"/>
  <c r="G593" i="5"/>
  <c r="E2087" i="5"/>
  <c r="X2087" i="5" s="1"/>
  <c r="E1993" i="5"/>
  <c r="X1993" i="5" s="1"/>
  <c r="E1191" i="5"/>
  <c r="X1191" i="5" s="1"/>
  <c r="H1126" i="5"/>
  <c r="E1126" i="5"/>
  <c r="X1126" i="5" s="1"/>
  <c r="E2185" i="5"/>
  <c r="X2185" i="5" s="1"/>
  <c r="E1811" i="5"/>
  <c r="X1811" i="5" s="1"/>
  <c r="E1716" i="5"/>
  <c r="X1716" i="5" s="1"/>
  <c r="I1273" i="5"/>
  <c r="E1273" i="5"/>
  <c r="X1273" i="5" s="1"/>
  <c r="E1215" i="5"/>
  <c r="X1215" i="5" s="1"/>
  <c r="J886" i="5"/>
  <c r="E886" i="5"/>
  <c r="X886" i="5" s="1"/>
  <c r="G527" i="5"/>
  <c r="E527" i="5"/>
  <c r="X527" i="5" s="1"/>
  <c r="I306" i="5"/>
  <c r="E306" i="5"/>
  <c r="X306" i="5" s="1"/>
  <c r="R1404" i="5"/>
  <c r="E1404" i="5"/>
  <c r="X1404" i="5" s="1"/>
  <c r="E2070" i="5"/>
  <c r="X2070" i="5" s="1"/>
  <c r="E1883" i="5"/>
  <c r="X1883" i="5" s="1"/>
  <c r="E1806" i="5"/>
  <c r="X1806" i="5" s="1"/>
  <c r="E1275" i="5"/>
  <c r="X1275" i="5" s="1"/>
  <c r="E1188" i="5"/>
  <c r="X1188" i="5" s="1"/>
  <c r="E1056" i="5"/>
  <c r="X1056" i="5" s="1"/>
  <c r="E1030" i="5"/>
  <c r="X1030" i="5" s="1"/>
  <c r="E637" i="5"/>
  <c r="X637" i="5" s="1"/>
  <c r="E498" i="5"/>
  <c r="X498" i="5" s="1"/>
  <c r="G1054" i="5"/>
  <c r="E1054" i="5"/>
  <c r="X1054" i="5" s="1"/>
  <c r="E411" i="5"/>
  <c r="X411" i="5" s="1"/>
  <c r="X229" i="5"/>
  <c r="E1573" i="5"/>
  <c r="X1573" i="5" s="1"/>
  <c r="E1131" i="5"/>
  <c r="X1131" i="5" s="1"/>
  <c r="E827" i="5"/>
  <c r="X827" i="5" s="1"/>
  <c r="AB1915" i="5"/>
  <c r="G619" i="5"/>
  <c r="AB2346" i="5"/>
  <c r="AB1812" i="5"/>
  <c r="AB1644" i="5"/>
  <c r="AB1249" i="5"/>
  <c r="AB1131" i="5"/>
  <c r="AB361" i="5"/>
  <c r="AB353" i="5"/>
  <c r="E1739" i="5"/>
  <c r="X1739" i="5" s="1"/>
  <c r="G1739" i="5"/>
  <c r="H1739" i="5"/>
  <c r="G1624" i="5"/>
  <c r="F1624" i="5"/>
  <c r="E1624" i="5"/>
  <c r="X1624" i="5" s="1"/>
  <c r="E1140" i="5"/>
  <c r="X1140" i="5" s="1"/>
  <c r="F1140" i="5"/>
  <c r="G1140" i="5"/>
  <c r="J1140" i="5"/>
  <c r="H1140" i="5"/>
  <c r="G976" i="5"/>
  <c r="E976" i="5"/>
  <c r="X976" i="5" s="1"/>
  <c r="F976" i="5"/>
  <c r="J976" i="5"/>
  <c r="I976" i="5"/>
  <c r="E792" i="5"/>
  <c r="X792" i="5" s="1"/>
  <c r="R792" i="5"/>
  <c r="G792" i="5"/>
  <c r="H792" i="5"/>
  <c r="F792" i="5"/>
  <c r="J792" i="5"/>
  <c r="I792" i="5"/>
  <c r="E691" i="5"/>
  <c r="X691" i="5" s="1"/>
  <c r="J691" i="5"/>
  <c r="I691" i="5"/>
  <c r="G691" i="5"/>
  <c r="F691" i="5"/>
  <c r="R691" i="5"/>
  <c r="H691" i="5"/>
  <c r="E266" i="5"/>
  <c r="X266" i="5" s="1"/>
  <c r="G266" i="5"/>
  <c r="F266" i="5"/>
  <c r="R266" i="5"/>
  <c r="H266" i="5"/>
  <c r="J266" i="5"/>
  <c r="I266" i="5"/>
  <c r="T1477" i="5"/>
  <c r="S1477" i="5"/>
  <c r="AB1477" i="5"/>
  <c r="E1769" i="5"/>
  <c r="X1769" i="5" s="1"/>
  <c r="I1769" i="5"/>
  <c r="H1769" i="5"/>
  <c r="G1769" i="5"/>
  <c r="R1769" i="5"/>
  <c r="H1635" i="5"/>
  <c r="G1635" i="5"/>
  <c r="E1635" i="5"/>
  <c r="X1635" i="5" s="1"/>
  <c r="J1635" i="5"/>
  <c r="F1635" i="5"/>
  <c r="E1013" i="5"/>
  <c r="X1013" i="5" s="1"/>
  <c r="R1013" i="5"/>
  <c r="J1013" i="5"/>
  <c r="I1013" i="5"/>
  <c r="G1013" i="5"/>
  <c r="H1013" i="5"/>
  <c r="F1013" i="5"/>
  <c r="E814" i="5"/>
  <c r="X814" i="5" s="1"/>
  <c r="G814" i="5"/>
  <c r="H814" i="5"/>
  <c r="R814" i="5"/>
  <c r="I814" i="5"/>
  <c r="G712" i="5"/>
  <c r="E712" i="5"/>
  <c r="X712" i="5" s="1"/>
  <c r="J712" i="5"/>
  <c r="F712" i="5"/>
  <c r="I712" i="5"/>
  <c r="H712" i="5"/>
  <c r="T2447" i="5"/>
  <c r="AB2447" i="5"/>
  <c r="S2447" i="5"/>
  <c r="T1428" i="5"/>
  <c r="S1428" i="5"/>
  <c r="T882" i="5"/>
  <c r="S882" i="5"/>
  <c r="AB882" i="5"/>
  <c r="T828" i="5"/>
  <c r="AB828" i="5"/>
  <c r="S828" i="5"/>
  <c r="R1761" i="5"/>
  <c r="E1761" i="5"/>
  <c r="X1761" i="5" s="1"/>
  <c r="F1761" i="5"/>
  <c r="H1522" i="5"/>
  <c r="G1522" i="5"/>
  <c r="R1522" i="5"/>
  <c r="J1522" i="5"/>
  <c r="E1522" i="5"/>
  <c r="X1522" i="5" s="1"/>
  <c r="I1522" i="5"/>
  <c r="F1522" i="5"/>
  <c r="E1460" i="5"/>
  <c r="X1460" i="5" s="1"/>
  <c r="J1460" i="5"/>
  <c r="G1460" i="5"/>
  <c r="R1460" i="5"/>
  <c r="T804" i="5"/>
  <c r="S804" i="5"/>
  <c r="T321" i="5"/>
  <c r="AB321" i="5"/>
  <c r="G2496" i="5"/>
  <c r="E2496" i="5"/>
  <c r="F2496" i="5"/>
  <c r="G2170" i="5"/>
  <c r="H2170" i="5"/>
  <c r="E2170" i="5"/>
  <c r="X2170" i="5" s="1"/>
  <c r="F2170" i="5"/>
  <c r="F1530" i="5"/>
  <c r="J1530" i="5"/>
  <c r="G1530" i="5"/>
  <c r="I1530" i="5"/>
  <c r="R1530" i="5"/>
  <c r="J1357" i="5"/>
  <c r="H1357" i="5"/>
  <c r="F1357" i="5"/>
  <c r="E1357" i="5"/>
  <c r="X1357" i="5" s="1"/>
  <c r="I1357" i="5"/>
  <c r="G1357" i="5"/>
  <c r="R1357" i="5"/>
  <c r="E1222" i="5"/>
  <c r="X1222" i="5" s="1"/>
  <c r="I1222" i="5"/>
  <c r="G1222" i="5"/>
  <c r="H1222" i="5"/>
  <c r="E1164" i="5"/>
  <c r="X1164" i="5" s="1"/>
  <c r="F1164" i="5"/>
  <c r="G1164" i="5"/>
  <c r="R1164" i="5"/>
  <c r="E1048" i="5"/>
  <c r="X1048" i="5" s="1"/>
  <c r="G1048" i="5"/>
  <c r="H1048" i="5"/>
  <c r="E915" i="5"/>
  <c r="X915" i="5" s="1"/>
  <c r="G915" i="5"/>
  <c r="I915" i="5"/>
  <c r="J915" i="5"/>
  <c r="H915" i="5"/>
  <c r="F915" i="5"/>
  <c r="E813" i="5"/>
  <c r="X813" i="5" s="1"/>
  <c r="H813" i="5"/>
  <c r="J813" i="5"/>
  <c r="F813" i="5"/>
  <c r="I813" i="5"/>
  <c r="R813" i="5"/>
  <c r="AB1428" i="5"/>
  <c r="E2504" i="5"/>
  <c r="X2504" i="5" s="1"/>
  <c r="G2504" i="5"/>
  <c r="H2504" i="5"/>
  <c r="J2504" i="5"/>
  <c r="R2504" i="5"/>
  <c r="F2504" i="5"/>
  <c r="G2286" i="5"/>
  <c r="E2286" i="5"/>
  <c r="X2286" i="5" s="1"/>
  <c r="J2286" i="5"/>
  <c r="I2286" i="5"/>
  <c r="R2286" i="5"/>
  <c r="E2269" i="5"/>
  <c r="X2269" i="5" s="1"/>
  <c r="G2269" i="5"/>
  <c r="F2269" i="5"/>
  <c r="H2269" i="5"/>
  <c r="R2269" i="5"/>
  <c r="E2259" i="5"/>
  <c r="X2259" i="5" s="1"/>
  <c r="H2259" i="5"/>
  <c r="G2259" i="5"/>
  <c r="I2179" i="5"/>
  <c r="E2179" i="5"/>
  <c r="X2179" i="5" s="1"/>
  <c r="G2179" i="5"/>
  <c r="R2179" i="5"/>
  <c r="J2045" i="5"/>
  <c r="R2045" i="5"/>
  <c r="E2045" i="5"/>
  <c r="X2045" i="5" s="1"/>
  <c r="G2045" i="5"/>
  <c r="I2045" i="5"/>
  <c r="F2045" i="5"/>
  <c r="H2045" i="5"/>
  <c r="I1908" i="5"/>
  <c r="F1908" i="5"/>
  <c r="E1882" i="5"/>
  <c r="X1882" i="5" s="1"/>
  <c r="R1882" i="5"/>
  <c r="J1882" i="5"/>
  <c r="G1882" i="5"/>
  <c r="H1882" i="5"/>
  <c r="F1882" i="5"/>
  <c r="G1872" i="5"/>
  <c r="H1872" i="5"/>
  <c r="J1566" i="5"/>
  <c r="F1566" i="5"/>
  <c r="E1566" i="5"/>
  <c r="X1566" i="5" s="1"/>
  <c r="I1566" i="5"/>
  <c r="G1541" i="5"/>
  <c r="H1541" i="5"/>
  <c r="F1541" i="5"/>
  <c r="J1541" i="5"/>
  <c r="R1541" i="5"/>
  <c r="I1230" i="5"/>
  <c r="R1230" i="5"/>
  <c r="G1230" i="5"/>
  <c r="J1230" i="5"/>
  <c r="H1230" i="5"/>
  <c r="F1230" i="5"/>
  <c r="E926" i="5"/>
  <c r="X926" i="5" s="1"/>
  <c r="G926" i="5"/>
  <c r="H926" i="5"/>
  <c r="J926" i="5"/>
  <c r="R926" i="5"/>
  <c r="F926" i="5"/>
  <c r="I926" i="5"/>
  <c r="S321" i="5"/>
  <c r="F1739" i="5"/>
  <c r="F1769" i="5"/>
  <c r="F2317" i="5"/>
  <c r="J2317" i="5"/>
  <c r="H2317" i="5"/>
  <c r="G2317" i="5"/>
  <c r="E2317" i="5"/>
  <c r="X2317" i="5" s="1"/>
  <c r="R1907" i="5"/>
  <c r="E1907" i="5"/>
  <c r="X1907" i="5" s="1"/>
  <c r="G1907" i="5"/>
  <c r="I1907" i="5"/>
  <c r="F1907" i="5"/>
  <c r="J1769" i="5"/>
  <c r="AB804" i="5"/>
  <c r="G2055" i="5"/>
  <c r="J2055" i="5"/>
  <c r="H2055" i="5"/>
  <c r="F2055" i="5"/>
  <c r="I1739" i="5"/>
  <c r="R976" i="5"/>
  <c r="I1460" i="5"/>
  <c r="R1739" i="5"/>
  <c r="I1624" i="5"/>
  <c r="I1761" i="5"/>
  <c r="G1648" i="5"/>
  <c r="I1648" i="5"/>
  <c r="E1648" i="5"/>
  <c r="X1648" i="5" s="1"/>
  <c r="R1648" i="5"/>
  <c r="J1648" i="5"/>
  <c r="H1648" i="5"/>
  <c r="F1648" i="5"/>
  <c r="E1639" i="5"/>
  <c r="X1639" i="5" s="1"/>
  <c r="G1639" i="5"/>
  <c r="E765" i="5"/>
  <c r="X765" i="5" s="1"/>
  <c r="I765" i="5"/>
  <c r="H765" i="5"/>
  <c r="R765" i="5"/>
  <c r="F765" i="5"/>
  <c r="J765" i="5"/>
  <c r="E729" i="5"/>
  <c r="X729" i="5" s="1"/>
  <c r="J729" i="5"/>
  <c r="F729" i="5"/>
  <c r="I729" i="5"/>
  <c r="H729" i="5"/>
  <c r="R729" i="5"/>
  <c r="E502" i="5"/>
  <c r="X502" i="5" s="1"/>
  <c r="I502" i="5"/>
  <c r="G502" i="5"/>
  <c r="H502" i="5"/>
  <c r="R502" i="5"/>
  <c r="J502" i="5"/>
  <c r="F1890" i="5"/>
  <c r="J1890" i="5"/>
  <c r="I1890" i="5"/>
  <c r="E1890" i="5"/>
  <c r="X1890" i="5" s="1"/>
  <c r="G1890" i="5"/>
  <c r="H1890" i="5"/>
  <c r="R1890" i="5"/>
  <c r="E1698" i="5"/>
  <c r="X1698" i="5" s="1"/>
  <c r="G1698" i="5"/>
  <c r="J1761" i="5"/>
  <c r="J1739" i="5"/>
  <c r="F1460" i="5"/>
  <c r="J1624" i="5"/>
  <c r="H1761" i="5"/>
  <c r="H976" i="5"/>
  <c r="H1460" i="5"/>
  <c r="R1624" i="5"/>
  <c r="G2392" i="5"/>
  <c r="E2392" i="5"/>
  <c r="X2392" i="5" s="1"/>
  <c r="E2374" i="5"/>
  <c r="X2374" i="5" s="1"/>
  <c r="I2374" i="5"/>
  <c r="J2374" i="5"/>
  <c r="F2303" i="5"/>
  <c r="E2303" i="5"/>
  <c r="X2303" i="5" s="1"/>
  <c r="G2303" i="5"/>
  <c r="I2303" i="5"/>
  <c r="J2303" i="5"/>
  <c r="H2303" i="5"/>
  <c r="E2154" i="5"/>
  <c r="X2154" i="5" s="1"/>
  <c r="R2154" i="5"/>
  <c r="G2154" i="5"/>
  <c r="I1140" i="5"/>
  <c r="E2226" i="5"/>
  <c r="X2226" i="5" s="1"/>
  <c r="H2226" i="5"/>
  <c r="I1943" i="5"/>
  <c r="E1943" i="5"/>
  <c r="X1943" i="5" s="1"/>
  <c r="G1943" i="5"/>
  <c r="E1407" i="5"/>
  <c r="X1407" i="5" s="1"/>
  <c r="G1407" i="5"/>
  <c r="J1407" i="5"/>
  <c r="F1943" i="5"/>
  <c r="E2235" i="5"/>
  <c r="X2235" i="5" s="1"/>
  <c r="G2235" i="5"/>
  <c r="I2219" i="5"/>
  <c r="G2219" i="5"/>
  <c r="I2097" i="5"/>
  <c r="R2097" i="5"/>
  <c r="H2097" i="5"/>
  <c r="E2097" i="5"/>
  <c r="X2097" i="5" s="1"/>
  <c r="E1675" i="5"/>
  <c r="X1675" i="5" s="1"/>
  <c r="H1675" i="5"/>
  <c r="J1675" i="5"/>
  <c r="H947" i="5"/>
  <c r="G947" i="5"/>
  <c r="E947" i="5"/>
  <c r="X947" i="5" s="1"/>
  <c r="H1943" i="5"/>
  <c r="E2365" i="5"/>
  <c r="X2365" i="5" s="1"/>
  <c r="R2365" i="5"/>
  <c r="I2365" i="5"/>
  <c r="G2365" i="5"/>
  <c r="H2365" i="5"/>
  <c r="I2293" i="5"/>
  <c r="J2293" i="5"/>
  <c r="E2293" i="5"/>
  <c r="X2293" i="5" s="1"/>
  <c r="G2293" i="5"/>
  <c r="G2147" i="5"/>
  <c r="E2147" i="5"/>
  <c r="X2147" i="5" s="1"/>
  <c r="G2116" i="5"/>
  <c r="F2116" i="5"/>
  <c r="E2116" i="5"/>
  <c r="X2116" i="5" s="1"/>
  <c r="G2088" i="5"/>
  <c r="E2088" i="5"/>
  <c r="X2088" i="5" s="1"/>
  <c r="E483" i="5"/>
  <c r="X483" i="5" s="1"/>
  <c r="R483" i="5"/>
  <c r="J483" i="5"/>
  <c r="I483" i="5"/>
  <c r="F483" i="5"/>
  <c r="G483" i="5"/>
  <c r="R1943" i="5"/>
  <c r="F2310" i="5"/>
  <c r="E2310" i="5"/>
  <c r="X2310" i="5" s="1"/>
  <c r="R2310" i="5"/>
  <c r="G2310" i="5"/>
  <c r="E2302" i="5"/>
  <c r="X2302" i="5" s="1"/>
  <c r="J2302" i="5"/>
  <c r="I2302" i="5"/>
  <c r="G2302" i="5"/>
  <c r="G1659" i="5"/>
  <c r="E1659" i="5"/>
  <c r="X1659" i="5" s="1"/>
  <c r="G1384" i="5"/>
  <c r="E1384" i="5"/>
  <c r="X1384" i="5" s="1"/>
  <c r="E861" i="5"/>
  <c r="X861" i="5" s="1"/>
  <c r="J861" i="5"/>
  <c r="I861" i="5"/>
  <c r="F861" i="5"/>
  <c r="H861" i="5"/>
  <c r="E522" i="5"/>
  <c r="X522" i="5" s="1"/>
  <c r="R522" i="5"/>
  <c r="E340" i="5"/>
  <c r="X340" i="5" s="1"/>
  <c r="G340" i="5"/>
  <c r="F340" i="5"/>
  <c r="R2431" i="5"/>
  <c r="I2431" i="5"/>
  <c r="E2431" i="5"/>
  <c r="X2431" i="5" s="1"/>
  <c r="G2431" i="5"/>
  <c r="R2016" i="5"/>
  <c r="E2016" i="5"/>
  <c r="X2016" i="5" s="1"/>
  <c r="E1596" i="5"/>
  <c r="X1596" i="5" s="1"/>
  <c r="G1596" i="5"/>
  <c r="F557" i="5"/>
  <c r="E557" i="5"/>
  <c r="X557" i="5" s="1"/>
  <c r="G557" i="5"/>
  <c r="E409" i="5"/>
  <c r="X409" i="5" s="1"/>
  <c r="H409" i="5"/>
  <c r="G409" i="5"/>
  <c r="F409" i="5"/>
  <c r="J409" i="5"/>
  <c r="R409" i="5"/>
  <c r="E2027" i="5"/>
  <c r="X2027" i="5" s="1"/>
  <c r="F2027" i="5"/>
  <c r="G2027" i="5"/>
  <c r="J2027" i="5"/>
  <c r="I2027" i="5"/>
  <c r="E1440" i="5"/>
  <c r="X1440" i="5" s="1"/>
  <c r="G1440" i="5"/>
  <c r="E682" i="5"/>
  <c r="X682" i="5" s="1"/>
  <c r="H682" i="5"/>
  <c r="G682" i="5"/>
  <c r="R682" i="5"/>
  <c r="J682" i="5"/>
  <c r="E672" i="5"/>
  <c r="X672" i="5" s="1"/>
  <c r="G672" i="5"/>
  <c r="H672" i="5"/>
  <c r="I672" i="5"/>
  <c r="F672" i="5"/>
  <c r="E640" i="5"/>
  <c r="X640" i="5" s="1"/>
  <c r="G640" i="5"/>
  <c r="H640" i="5"/>
  <c r="E428" i="5"/>
  <c r="X428" i="5" s="1"/>
  <c r="R428" i="5"/>
  <c r="H428" i="5"/>
  <c r="J428" i="5"/>
  <c r="I428" i="5"/>
  <c r="G428" i="5"/>
  <c r="F428" i="5"/>
  <c r="G2343" i="5"/>
  <c r="R2343" i="5"/>
  <c r="F2134" i="5"/>
  <c r="R2134" i="5"/>
  <c r="E2134" i="5"/>
  <c r="X2134" i="5" s="1"/>
  <c r="J2134" i="5"/>
  <c r="H2134" i="5"/>
  <c r="I2134" i="5"/>
  <c r="G2134" i="5"/>
  <c r="E2037" i="5"/>
  <c r="X2037" i="5" s="1"/>
  <c r="I2037" i="5"/>
  <c r="R2037" i="5"/>
  <c r="H2037" i="5"/>
  <c r="F2037" i="5"/>
  <c r="F1770" i="5"/>
  <c r="E1770" i="5"/>
  <c r="X1770" i="5" s="1"/>
  <c r="G1770" i="5"/>
  <c r="E1671" i="5"/>
  <c r="X1671" i="5" s="1"/>
  <c r="G1671" i="5"/>
  <c r="E1093" i="5"/>
  <c r="X1093" i="5" s="1"/>
  <c r="G1093" i="5"/>
  <c r="J1093" i="5"/>
  <c r="R1093" i="5"/>
  <c r="F1093" i="5"/>
  <c r="E703" i="5"/>
  <c r="X703" i="5" s="1"/>
  <c r="H703" i="5"/>
  <c r="G703" i="5"/>
  <c r="J693" i="5"/>
  <c r="H693" i="5"/>
  <c r="F693" i="5"/>
  <c r="H2473" i="5"/>
  <c r="F2473" i="5"/>
  <c r="G2473" i="5"/>
  <c r="G2332" i="5"/>
  <c r="H2332" i="5"/>
  <c r="I2301" i="5"/>
  <c r="E2301" i="5"/>
  <c r="X2301" i="5" s="1"/>
  <c r="E2262" i="5"/>
  <c r="X2262" i="5" s="1"/>
  <c r="J2262" i="5"/>
  <c r="E2254" i="5"/>
  <c r="X2254" i="5" s="1"/>
  <c r="E2218" i="5"/>
  <c r="X2218" i="5" s="1"/>
  <c r="I2218" i="5"/>
  <c r="J2218" i="5"/>
  <c r="E2167" i="5"/>
  <c r="X2167" i="5" s="1"/>
  <c r="H2167" i="5"/>
  <c r="E2140" i="5"/>
  <c r="X2140" i="5" s="1"/>
  <c r="E2133" i="5"/>
  <c r="X2133" i="5" s="1"/>
  <c r="E1969" i="5"/>
  <c r="X1969" i="5" s="1"/>
  <c r="H1969" i="5"/>
  <c r="G1969" i="5"/>
  <c r="E1914" i="5"/>
  <c r="X1914" i="5" s="1"/>
  <c r="E1906" i="5"/>
  <c r="X1906" i="5" s="1"/>
  <c r="R1906" i="5"/>
  <c r="J1906" i="5"/>
  <c r="G1906" i="5"/>
  <c r="E1750" i="5"/>
  <c r="X1750" i="5" s="1"/>
  <c r="G1750" i="5"/>
  <c r="E1723" i="5"/>
  <c r="X1723" i="5" s="1"/>
  <c r="E1704" i="5"/>
  <c r="X1704" i="5" s="1"/>
  <c r="R1704" i="5"/>
  <c r="G1520" i="5"/>
  <c r="R1520" i="5"/>
  <c r="J1520" i="5"/>
  <c r="I1511" i="5"/>
  <c r="G1511" i="5"/>
  <c r="G1458" i="5"/>
  <c r="F1458" i="5"/>
  <c r="E1458" i="5"/>
  <c r="X1458" i="5" s="1"/>
  <c r="E1427" i="5"/>
  <c r="X1427" i="5" s="1"/>
  <c r="E1293" i="5"/>
  <c r="X1293" i="5" s="1"/>
  <c r="J1293" i="5"/>
  <c r="I1293" i="5"/>
  <c r="F1293" i="5"/>
  <c r="R1218" i="5"/>
  <c r="E1218" i="5"/>
  <c r="X1218" i="5" s="1"/>
  <c r="E1208" i="5"/>
  <c r="X1208" i="5" s="1"/>
  <c r="R1208" i="5"/>
  <c r="F1208" i="5"/>
  <c r="F1152" i="5"/>
  <c r="R1152" i="5"/>
  <c r="J1152" i="5"/>
  <c r="I1105" i="5"/>
  <c r="H1105" i="5"/>
  <c r="E1105" i="5"/>
  <c r="X1105" i="5" s="1"/>
  <c r="R1105" i="5"/>
  <c r="H954" i="5"/>
  <c r="F954" i="5"/>
  <c r="R954" i="5"/>
  <c r="E954" i="5"/>
  <c r="X954" i="5" s="1"/>
  <c r="E935" i="5"/>
  <c r="X935" i="5" s="1"/>
  <c r="J935" i="5"/>
  <c r="R935" i="5"/>
  <c r="H935" i="5"/>
  <c r="E913" i="5"/>
  <c r="X913" i="5" s="1"/>
  <c r="J913" i="5"/>
  <c r="G913" i="5"/>
  <c r="R913" i="5"/>
  <c r="F913" i="5"/>
  <c r="E812" i="5"/>
  <c r="X812" i="5" s="1"/>
  <c r="G812" i="5"/>
  <c r="J812" i="5"/>
  <c r="I812" i="5"/>
  <c r="H812" i="5"/>
  <c r="E802" i="5"/>
  <c r="X802" i="5" s="1"/>
  <c r="H802" i="5"/>
  <c r="J802" i="5"/>
  <c r="F802" i="5"/>
  <c r="G802" i="5"/>
  <c r="F701" i="5"/>
  <c r="G701" i="5"/>
  <c r="J681" i="5"/>
  <c r="R681" i="5"/>
  <c r="I681" i="5"/>
  <c r="E567" i="5"/>
  <c r="X567" i="5" s="1"/>
  <c r="E509" i="5"/>
  <c r="X509" i="5" s="1"/>
  <c r="E492" i="5"/>
  <c r="X492" i="5" s="1"/>
  <c r="R492" i="5"/>
  <c r="H492" i="5"/>
  <c r="I492" i="5"/>
  <c r="G492" i="5"/>
  <c r="E482" i="5"/>
  <c r="X482" i="5" s="1"/>
  <c r="G482" i="5"/>
  <c r="F482" i="5"/>
  <c r="R482" i="5"/>
  <c r="T1638" i="5"/>
  <c r="AB1638" i="5"/>
  <c r="S1638" i="5"/>
  <c r="T1590" i="5"/>
  <c r="S1590" i="5"/>
  <c r="T1513" i="5"/>
  <c r="S1513" i="5"/>
  <c r="T1386" i="5"/>
  <c r="S1386" i="5"/>
  <c r="AB1386" i="5"/>
  <c r="T1256" i="5"/>
  <c r="S1256" i="5"/>
  <c r="AB1256" i="5"/>
  <c r="T1158" i="5"/>
  <c r="AB1158" i="5"/>
  <c r="S1158" i="5"/>
  <c r="T1082" i="5"/>
  <c r="S1082" i="5"/>
  <c r="T1053" i="5"/>
  <c r="AB1053" i="5"/>
  <c r="T529" i="5"/>
  <c r="AB529" i="5"/>
  <c r="J2481" i="5"/>
  <c r="H2481" i="5"/>
  <c r="R2481" i="5"/>
  <c r="E2341" i="5"/>
  <c r="X2341" i="5" s="1"/>
  <c r="R2341" i="5"/>
  <c r="H2065" i="5"/>
  <c r="E2065" i="5"/>
  <c r="X2065" i="5" s="1"/>
  <c r="F1991" i="5"/>
  <c r="H1991" i="5"/>
  <c r="R1815" i="5"/>
  <c r="F1815" i="5"/>
  <c r="E1815" i="5"/>
  <c r="X1815" i="5" s="1"/>
  <c r="E1518" i="5"/>
  <c r="X1518" i="5" s="1"/>
  <c r="G1518" i="5"/>
  <c r="I1518" i="5"/>
  <c r="F1518" i="5"/>
  <c r="G1468" i="5"/>
  <c r="I1468" i="5"/>
  <c r="E1468" i="5"/>
  <c r="X1468" i="5" s="1"/>
  <c r="I1450" i="5"/>
  <c r="G1450" i="5"/>
  <c r="F1450" i="5"/>
  <c r="J1450" i="5"/>
  <c r="E1292" i="5"/>
  <c r="X1292" i="5" s="1"/>
  <c r="H1292" i="5"/>
  <c r="G1292" i="5"/>
  <c r="E1283" i="5"/>
  <c r="X1283" i="5" s="1"/>
  <c r="G1283" i="5"/>
  <c r="E1174" i="5"/>
  <c r="X1174" i="5" s="1"/>
  <c r="G1174" i="5"/>
  <c r="E1104" i="5"/>
  <c r="X1104" i="5" s="1"/>
  <c r="H925" i="5"/>
  <c r="F925" i="5"/>
  <c r="G925" i="5"/>
  <c r="E876" i="5"/>
  <c r="X876" i="5" s="1"/>
  <c r="G876" i="5"/>
  <c r="J876" i="5"/>
  <c r="I876" i="5"/>
  <c r="E839" i="5"/>
  <c r="X839" i="5" s="1"/>
  <c r="G839" i="5"/>
  <c r="R711" i="5"/>
  <c r="H711" i="5"/>
  <c r="F690" i="5"/>
  <c r="G690" i="5"/>
  <c r="E679" i="5"/>
  <c r="X679" i="5" s="1"/>
  <c r="G679" i="5"/>
  <c r="E658" i="5"/>
  <c r="X658" i="5" s="1"/>
  <c r="I658" i="5"/>
  <c r="G658" i="5"/>
  <c r="G252" i="5"/>
  <c r="F252" i="5"/>
  <c r="E252" i="5"/>
  <c r="X252" i="5" s="1"/>
  <c r="E1726" i="5"/>
  <c r="X1726" i="5" s="1"/>
  <c r="G1726" i="5"/>
  <c r="G1702" i="5"/>
  <c r="E1042" i="5"/>
  <c r="X1042" i="5" s="1"/>
  <c r="I1042" i="5"/>
  <c r="H1042" i="5"/>
  <c r="J1042" i="5"/>
  <c r="E910" i="5"/>
  <c r="X910" i="5" s="1"/>
  <c r="F910" i="5"/>
  <c r="R910" i="5"/>
  <c r="J910" i="5"/>
  <c r="G910" i="5"/>
  <c r="E826" i="5"/>
  <c r="X826" i="5" s="1"/>
  <c r="G826" i="5"/>
  <c r="J826" i="5"/>
  <c r="F826" i="5"/>
  <c r="T1792" i="5"/>
  <c r="S1792" i="5"/>
  <c r="T1734" i="5"/>
  <c r="AB1734" i="5"/>
  <c r="T1705" i="5"/>
  <c r="AB1705" i="5"/>
  <c r="S1705" i="5"/>
  <c r="T1683" i="5"/>
  <c r="AB1683" i="5"/>
  <c r="S1683" i="5"/>
  <c r="T1582" i="5"/>
  <c r="S1582" i="5"/>
  <c r="S1506" i="5"/>
  <c r="AB1506" i="5"/>
  <c r="T1419" i="5"/>
  <c r="S1419" i="5"/>
  <c r="AB1419" i="5"/>
  <c r="T1278" i="5"/>
  <c r="S1278" i="5"/>
  <c r="AB1278" i="5"/>
  <c r="T1150" i="5"/>
  <c r="S1150" i="5"/>
  <c r="AB1075" i="5"/>
  <c r="S1075" i="5"/>
  <c r="T612" i="5"/>
  <c r="AB612" i="5"/>
  <c r="T256" i="5"/>
  <c r="S256" i="5"/>
  <c r="F2203" i="5"/>
  <c r="G2341" i="5"/>
  <c r="R2471" i="5"/>
  <c r="E2471" i="5"/>
  <c r="X2471" i="5" s="1"/>
  <c r="E2433" i="5"/>
  <c r="X2433" i="5" s="1"/>
  <c r="H2433" i="5"/>
  <c r="J2433" i="5"/>
  <c r="F2433" i="5"/>
  <c r="G2404" i="5"/>
  <c r="E2404" i="5"/>
  <c r="X2404" i="5" s="1"/>
  <c r="H2261" i="5"/>
  <c r="I2261" i="5"/>
  <c r="J2261" i="5"/>
  <c r="E2196" i="5"/>
  <c r="X2196" i="5" s="1"/>
  <c r="J2196" i="5"/>
  <c r="R2196" i="5"/>
  <c r="I2196" i="5"/>
  <c r="E2074" i="5"/>
  <c r="X2074" i="5" s="1"/>
  <c r="I2074" i="5"/>
  <c r="E2064" i="5"/>
  <c r="X2064" i="5" s="1"/>
  <c r="H2064" i="5"/>
  <c r="E1935" i="5"/>
  <c r="X1935" i="5" s="1"/>
  <c r="I1935" i="5"/>
  <c r="G1935" i="5"/>
  <c r="R1843" i="5"/>
  <c r="E1843" i="5"/>
  <c r="X1843" i="5" s="1"/>
  <c r="H1843" i="5"/>
  <c r="E1721" i="5"/>
  <c r="X1721" i="5" s="1"/>
  <c r="G1703" i="5"/>
  <c r="F1703" i="5"/>
  <c r="E1539" i="5"/>
  <c r="X1539" i="5" s="1"/>
  <c r="G1539" i="5"/>
  <c r="H1539" i="5"/>
  <c r="E1496" i="5"/>
  <c r="X1496" i="5" s="1"/>
  <c r="H1496" i="5"/>
  <c r="E1467" i="5"/>
  <c r="X1467" i="5" s="1"/>
  <c r="F1467" i="5"/>
  <c r="H1467" i="5"/>
  <c r="E1449" i="5"/>
  <c r="X1449" i="5" s="1"/>
  <c r="R1449" i="5"/>
  <c r="F1449" i="5"/>
  <c r="I1392" i="5"/>
  <c r="G1392" i="5"/>
  <c r="E1392" i="5"/>
  <c r="X1392" i="5" s="1"/>
  <c r="E1328" i="5"/>
  <c r="X1328" i="5" s="1"/>
  <c r="H1328" i="5"/>
  <c r="G1328" i="5"/>
  <c r="E1238" i="5"/>
  <c r="X1238" i="5" s="1"/>
  <c r="I1238" i="5"/>
  <c r="E1184" i="5"/>
  <c r="X1184" i="5" s="1"/>
  <c r="F1184" i="5"/>
  <c r="R1184" i="5"/>
  <c r="E1172" i="5"/>
  <c r="X1172" i="5" s="1"/>
  <c r="I1172" i="5"/>
  <c r="R1172" i="5"/>
  <c r="E1004" i="5"/>
  <c r="X1004" i="5" s="1"/>
  <c r="F1004" i="5"/>
  <c r="G1004" i="5"/>
  <c r="G912" i="5"/>
  <c r="I912" i="5"/>
  <c r="E894" i="5"/>
  <c r="X894" i="5" s="1"/>
  <c r="F894" i="5"/>
  <c r="E830" i="5"/>
  <c r="X830" i="5" s="1"/>
  <c r="J830" i="5"/>
  <c r="F830" i="5"/>
  <c r="G830" i="5"/>
  <c r="H830" i="5"/>
  <c r="G678" i="5"/>
  <c r="R678" i="5"/>
  <c r="E678" i="5"/>
  <c r="X678" i="5" s="1"/>
  <c r="J606" i="5"/>
  <c r="E606" i="5"/>
  <c r="X606" i="5" s="1"/>
  <c r="R2493" i="5"/>
  <c r="E2493" i="5"/>
  <c r="V2469" i="5"/>
  <c r="AB2469" i="5"/>
  <c r="V2457" i="5"/>
  <c r="G2457" i="5" s="1"/>
  <c r="G2433" i="5"/>
  <c r="V2397" i="5"/>
  <c r="G2397" i="5" s="1"/>
  <c r="I2385" i="5"/>
  <c r="H2385" i="5"/>
  <c r="R2385" i="5"/>
  <c r="J2385" i="5"/>
  <c r="E2385" i="5"/>
  <c r="X2385" i="5" s="1"/>
  <c r="V2373" i="5"/>
  <c r="G2373" i="5" s="1"/>
  <c r="G2349" i="5"/>
  <c r="V2337" i="5"/>
  <c r="V2325" i="5"/>
  <c r="G2325" i="5" s="1"/>
  <c r="AB2325" i="5"/>
  <c r="V2313" i="5"/>
  <c r="G2301" i="5"/>
  <c r="AB2301" i="5"/>
  <c r="V2289" i="5"/>
  <c r="G2289" i="5" s="1"/>
  <c r="G2277" i="5"/>
  <c r="AB2265" i="5"/>
  <c r="V2265" i="5"/>
  <c r="V2253" i="5"/>
  <c r="G2253" i="5" s="1"/>
  <c r="V2241" i="5"/>
  <c r="G2229" i="5"/>
  <c r="G2262" i="5"/>
  <c r="G1427" i="5"/>
  <c r="G2470" i="5"/>
  <c r="H2470" i="5"/>
  <c r="E2470" i="5"/>
  <c r="X2470" i="5" s="1"/>
  <c r="G2367" i="5"/>
  <c r="H2367" i="5"/>
  <c r="I2367" i="5"/>
  <c r="E2358" i="5"/>
  <c r="X2358" i="5" s="1"/>
  <c r="H2358" i="5"/>
  <c r="H2350" i="5"/>
  <c r="G2350" i="5"/>
  <c r="R2350" i="5"/>
  <c r="J2350" i="5"/>
  <c r="J2308" i="5"/>
  <c r="F2308" i="5"/>
  <c r="H2308" i="5"/>
  <c r="F2290" i="5"/>
  <c r="I2205" i="5"/>
  <c r="E2205" i="5"/>
  <c r="X2205" i="5" s="1"/>
  <c r="E2195" i="5"/>
  <c r="X2195" i="5" s="1"/>
  <c r="E1833" i="5"/>
  <c r="X1833" i="5" s="1"/>
  <c r="F1833" i="5"/>
  <c r="G1732" i="5"/>
  <c r="R1732" i="5"/>
  <c r="E1625" i="5"/>
  <c r="X1625" i="5" s="1"/>
  <c r="G1625" i="5"/>
  <c r="R1625" i="5"/>
  <c r="F1487" i="5"/>
  <c r="R1487" i="5"/>
  <c r="E1310" i="5"/>
  <c r="X1310" i="5" s="1"/>
  <c r="R1310" i="5"/>
  <c r="G1310" i="5"/>
  <c r="E1248" i="5"/>
  <c r="X1248" i="5" s="1"/>
  <c r="G1248" i="5"/>
  <c r="R1248" i="5"/>
  <c r="I1248" i="5"/>
  <c r="R1181" i="5"/>
  <c r="E1181" i="5"/>
  <c r="X1181" i="5" s="1"/>
  <c r="E1161" i="5"/>
  <c r="X1161" i="5" s="1"/>
  <c r="E1112" i="5"/>
  <c r="X1112" i="5" s="1"/>
  <c r="G1112" i="5"/>
  <c r="G941" i="5"/>
  <c r="I941" i="5"/>
  <c r="R941" i="5"/>
  <c r="G720" i="5"/>
  <c r="E720" i="5"/>
  <c r="X720" i="5" s="1"/>
  <c r="E699" i="5"/>
  <c r="X699" i="5" s="1"/>
  <c r="I699" i="5"/>
  <c r="G688" i="5"/>
  <c r="E688" i="5"/>
  <c r="X688" i="5" s="1"/>
  <c r="H688" i="5"/>
  <c r="E586" i="5"/>
  <c r="X586" i="5" s="1"/>
  <c r="F586" i="5"/>
  <c r="J586" i="5"/>
  <c r="E294" i="5"/>
  <c r="X294" i="5" s="1"/>
  <c r="J294" i="5"/>
  <c r="E274" i="5"/>
  <c r="X274" i="5" s="1"/>
  <c r="J274" i="5"/>
  <c r="E262" i="5"/>
  <c r="X262" i="5" s="1"/>
  <c r="R262" i="5"/>
  <c r="F262" i="5"/>
  <c r="G262" i="5"/>
  <c r="G2278" i="5"/>
  <c r="G2261" i="5"/>
  <c r="G1815" i="5"/>
  <c r="G1496" i="5"/>
  <c r="G1105" i="5"/>
  <c r="F2349" i="5"/>
  <c r="E2349" i="5"/>
  <c r="X2349" i="5" s="1"/>
  <c r="E2184" i="5"/>
  <c r="X2184" i="5" s="1"/>
  <c r="G2184" i="5"/>
  <c r="F2184" i="5"/>
  <c r="H2184" i="5"/>
  <c r="I2184" i="5"/>
  <c r="R2155" i="5"/>
  <c r="F2155" i="5"/>
  <c r="E2155" i="5"/>
  <c r="X2155" i="5" s="1"/>
  <c r="I1887" i="5"/>
  <c r="H1887" i="5"/>
  <c r="F1887" i="5"/>
  <c r="E1887" i="5"/>
  <c r="X1887" i="5" s="1"/>
  <c r="E1831" i="5"/>
  <c r="X1831" i="5" s="1"/>
  <c r="I1831" i="5"/>
  <c r="E1776" i="5"/>
  <c r="X1776" i="5" s="1"/>
  <c r="G1776" i="5"/>
  <c r="E1677" i="5"/>
  <c r="X1677" i="5" s="1"/>
  <c r="J1677" i="5"/>
  <c r="I1677" i="5"/>
  <c r="G1667" i="5"/>
  <c r="R1667" i="5"/>
  <c r="F1617" i="5"/>
  <c r="I1617" i="5"/>
  <c r="G1597" i="5"/>
  <c r="H1597" i="5"/>
  <c r="E1346" i="5"/>
  <c r="X1346" i="5" s="1"/>
  <c r="J1346" i="5"/>
  <c r="E1325" i="5"/>
  <c r="X1325" i="5" s="1"/>
  <c r="F1325" i="5"/>
  <c r="G1325" i="5"/>
  <c r="G1132" i="5"/>
  <c r="J1132" i="5"/>
  <c r="F1014" i="5"/>
  <c r="R1014" i="5"/>
  <c r="E1014" i="5"/>
  <c r="X1014" i="5" s="1"/>
  <c r="F963" i="5"/>
  <c r="R963" i="5"/>
  <c r="E873" i="5"/>
  <c r="X873" i="5" s="1"/>
  <c r="J873" i="5"/>
  <c r="E863" i="5"/>
  <c r="X863" i="5" s="1"/>
  <c r="G863" i="5"/>
  <c r="E719" i="5"/>
  <c r="X719" i="5" s="1"/>
  <c r="I719" i="5"/>
  <c r="E410" i="5"/>
  <c r="X410" i="5" s="1"/>
  <c r="G410" i="5"/>
  <c r="E381" i="5"/>
  <c r="X381" i="5" s="1"/>
  <c r="I381" i="5"/>
  <c r="R381" i="5"/>
  <c r="E371" i="5"/>
  <c r="X371" i="5" s="1"/>
  <c r="G371" i="5"/>
  <c r="F371" i="5"/>
  <c r="G2481" i="5"/>
  <c r="G2065" i="5"/>
  <c r="G2002" i="5"/>
  <c r="I2421" i="5"/>
  <c r="H2421" i="5"/>
  <c r="F2421" i="5"/>
  <c r="E2421" i="5"/>
  <c r="X2421" i="5" s="1"/>
  <c r="J2327" i="5"/>
  <c r="E2327" i="5"/>
  <c r="X2327" i="5" s="1"/>
  <c r="F2327" i="5"/>
  <c r="E2285" i="5"/>
  <c r="X2285" i="5" s="1"/>
  <c r="G2285" i="5"/>
  <c r="J2285" i="5"/>
  <c r="R1897" i="5"/>
  <c r="F1897" i="5"/>
  <c r="J1651" i="5"/>
  <c r="E1651" i="5"/>
  <c r="X1651" i="5" s="1"/>
  <c r="J1615" i="5"/>
  <c r="I1615" i="5"/>
  <c r="E1559" i="5"/>
  <c r="X1559" i="5" s="1"/>
  <c r="H1559" i="5"/>
  <c r="G1559" i="5"/>
  <c r="E1406" i="5"/>
  <c r="X1406" i="5" s="1"/>
  <c r="H1406" i="5"/>
  <c r="G1406" i="5"/>
  <c r="J1406" i="5"/>
  <c r="E1077" i="5"/>
  <c r="X1077" i="5" s="1"/>
  <c r="I1077" i="5"/>
  <c r="H1077" i="5"/>
  <c r="E1058" i="5"/>
  <c r="X1058" i="5" s="1"/>
  <c r="H1058" i="5"/>
  <c r="E1034" i="5"/>
  <c r="X1034" i="5" s="1"/>
  <c r="H1034" i="5"/>
  <c r="F1034" i="5"/>
  <c r="G1034" i="5"/>
  <c r="E746" i="5"/>
  <c r="X746" i="5" s="1"/>
  <c r="F746" i="5"/>
  <c r="E350" i="5"/>
  <c r="X350" i="5" s="1"/>
  <c r="J350" i="5"/>
  <c r="R2065" i="5"/>
  <c r="G1172" i="5"/>
  <c r="G1152" i="5"/>
  <c r="G2464" i="5"/>
  <c r="J2464" i="5"/>
  <c r="E2464" i="5"/>
  <c r="X2464" i="5" s="1"/>
  <c r="E2446" i="5"/>
  <c r="X2446" i="5" s="1"/>
  <c r="J2446" i="5"/>
  <c r="G2428" i="5"/>
  <c r="R2428" i="5"/>
  <c r="E2428" i="5"/>
  <c r="X2428" i="5" s="1"/>
  <c r="E2400" i="5"/>
  <c r="X2400" i="5" s="1"/>
  <c r="G2400" i="5"/>
  <c r="G2284" i="5"/>
  <c r="E2284" i="5"/>
  <c r="X2284" i="5" s="1"/>
  <c r="I2284" i="5"/>
  <c r="J2284" i="5"/>
  <c r="I2277" i="5"/>
  <c r="J2277" i="5"/>
  <c r="J2229" i="5"/>
  <c r="H2229" i="5"/>
  <c r="E2229" i="5"/>
  <c r="X2229" i="5" s="1"/>
  <c r="R2229" i="5"/>
  <c r="I2229" i="5"/>
  <c r="J2202" i="5"/>
  <c r="F2202" i="5"/>
  <c r="G2202" i="5"/>
  <c r="E2202" i="5"/>
  <c r="X2202" i="5" s="1"/>
  <c r="I2172" i="5"/>
  <c r="H2153" i="5"/>
  <c r="F2153" i="5"/>
  <c r="G2153" i="5"/>
  <c r="R2047" i="5"/>
  <c r="E2047" i="5"/>
  <c r="X2047" i="5" s="1"/>
  <c r="J1965" i="5"/>
  <c r="H1965" i="5"/>
  <c r="F1965" i="5"/>
  <c r="I1965" i="5"/>
  <c r="G1606" i="5"/>
  <c r="E1606" i="5"/>
  <c r="X1606" i="5" s="1"/>
  <c r="E1581" i="5"/>
  <c r="X1581" i="5" s="1"/>
  <c r="I1581" i="5"/>
  <c r="E1419" i="5"/>
  <c r="X1419" i="5" s="1"/>
  <c r="J1419" i="5"/>
  <c r="I1419" i="5"/>
  <c r="E1364" i="5"/>
  <c r="X1364" i="5" s="1"/>
  <c r="F1364" i="5"/>
  <c r="H1364" i="5"/>
  <c r="G1364" i="5"/>
  <c r="I1364" i="5"/>
  <c r="E1355" i="5"/>
  <c r="X1355" i="5" s="1"/>
  <c r="I1355" i="5"/>
  <c r="E1344" i="5"/>
  <c r="X1344" i="5" s="1"/>
  <c r="E1276" i="5"/>
  <c r="X1276" i="5" s="1"/>
  <c r="G1276" i="5"/>
  <c r="H1276" i="5"/>
  <c r="E621" i="5"/>
  <c r="X621" i="5" s="1"/>
  <c r="J621" i="5"/>
  <c r="H621" i="5"/>
  <c r="E476" i="5"/>
  <c r="X476" i="5" s="1"/>
  <c r="R476" i="5"/>
  <c r="J476" i="5"/>
  <c r="G476" i="5"/>
  <c r="H456" i="5"/>
  <c r="R456" i="5"/>
  <c r="I456" i="5"/>
  <c r="J456" i="5"/>
  <c r="G436" i="5"/>
  <c r="I436" i="5"/>
  <c r="G2424" i="5"/>
  <c r="G1871" i="5"/>
  <c r="J2502" i="5"/>
  <c r="E2502" i="5"/>
  <c r="J2371" i="5"/>
  <c r="R2371" i="5"/>
  <c r="E2371" i="5"/>
  <c r="X2371" i="5" s="1"/>
  <c r="E2171" i="5"/>
  <c r="X2171" i="5" s="1"/>
  <c r="H2171" i="5"/>
  <c r="G2171" i="5"/>
  <c r="E2079" i="5"/>
  <c r="X2079" i="5" s="1"/>
  <c r="I2079" i="5"/>
  <c r="G2069" i="5"/>
  <c r="E2069" i="5"/>
  <c r="X2069" i="5" s="1"/>
  <c r="J2038" i="5"/>
  <c r="F2038" i="5"/>
  <c r="G2029" i="5"/>
  <c r="H2029" i="5"/>
  <c r="G1973" i="5"/>
  <c r="J1973" i="5"/>
  <c r="R1973" i="5"/>
  <c r="G1918" i="5"/>
  <c r="E1918" i="5"/>
  <c r="X1918" i="5" s="1"/>
  <c r="E1798" i="5"/>
  <c r="X1798" i="5" s="1"/>
  <c r="I1798" i="5"/>
  <c r="R1763" i="5"/>
  <c r="E1763" i="5"/>
  <c r="X1763" i="5" s="1"/>
  <c r="J1763" i="5"/>
  <c r="E1632" i="5"/>
  <c r="X1632" i="5" s="1"/>
  <c r="H1632" i="5"/>
  <c r="G1632" i="5"/>
  <c r="I1632" i="5"/>
  <c r="I1502" i="5"/>
  <c r="H1502" i="5"/>
  <c r="E1502" i="5"/>
  <c r="X1502" i="5" s="1"/>
  <c r="E1418" i="5"/>
  <c r="X1418" i="5" s="1"/>
  <c r="J1418" i="5"/>
  <c r="G1084" i="5"/>
  <c r="R1084" i="5"/>
  <c r="G1067" i="5"/>
  <c r="F1067" i="5"/>
  <c r="E973" i="5"/>
  <c r="X973" i="5" s="1"/>
  <c r="J973" i="5"/>
  <c r="G973" i="5"/>
  <c r="E662" i="5"/>
  <c r="X662" i="5" s="1"/>
  <c r="H662" i="5"/>
  <c r="E620" i="5"/>
  <c r="X620" i="5" s="1"/>
  <c r="G620" i="5"/>
  <c r="R620" i="5"/>
  <c r="E407" i="5"/>
  <c r="X407" i="5" s="1"/>
  <c r="R407" i="5"/>
  <c r="F407" i="5"/>
  <c r="I407" i="5"/>
  <c r="G407" i="5"/>
  <c r="G2327" i="5"/>
  <c r="G2218" i="5"/>
  <c r="G2196" i="5"/>
  <c r="G1733" i="5"/>
  <c r="G1651" i="5"/>
  <c r="G1338" i="5"/>
  <c r="G1208" i="5"/>
  <c r="G1042" i="5"/>
  <c r="G746" i="5"/>
  <c r="G711" i="5"/>
  <c r="H2463" i="5"/>
  <c r="G2463" i="5"/>
  <c r="R2409" i="5"/>
  <c r="H2409" i="5"/>
  <c r="E2275" i="5"/>
  <c r="X2275" i="5" s="1"/>
  <c r="R2275" i="5"/>
  <c r="H2077" i="5"/>
  <c r="J2077" i="5"/>
  <c r="E2077" i="5"/>
  <c r="X2077" i="5" s="1"/>
  <c r="E2028" i="5"/>
  <c r="X2028" i="5" s="1"/>
  <c r="R2028" i="5"/>
  <c r="J2028" i="5"/>
  <c r="F1961" i="5"/>
  <c r="R1961" i="5"/>
  <c r="E1926" i="5"/>
  <c r="X1926" i="5" s="1"/>
  <c r="G1926" i="5"/>
  <c r="J1860" i="5"/>
  <c r="G1860" i="5"/>
  <c r="E1849" i="5"/>
  <c r="X1849" i="5" s="1"/>
  <c r="G1849" i="5"/>
  <c r="J1849" i="5"/>
  <c r="E1762" i="5"/>
  <c r="X1762" i="5" s="1"/>
  <c r="I1762" i="5"/>
  <c r="G1762" i="5"/>
  <c r="J1762" i="5"/>
  <c r="R1741" i="5"/>
  <c r="G1741" i="5"/>
  <c r="J1641" i="5"/>
  <c r="I1641" i="5"/>
  <c r="E1430" i="5"/>
  <c r="X1430" i="5" s="1"/>
  <c r="H1430" i="5"/>
  <c r="E1362" i="5"/>
  <c r="X1362" i="5" s="1"/>
  <c r="G1362" i="5"/>
  <c r="E1154" i="5"/>
  <c r="X1154" i="5" s="1"/>
  <c r="F1154" i="5"/>
  <c r="R1154" i="5"/>
  <c r="J1154" i="5"/>
  <c r="G1141" i="5"/>
  <c r="I1141" i="5"/>
  <c r="E1127" i="5"/>
  <c r="X1127" i="5" s="1"/>
  <c r="G1127" i="5"/>
  <c r="R1127" i="5"/>
  <c r="I1127" i="5"/>
  <c r="F1127" i="5"/>
  <c r="E986" i="5"/>
  <c r="X986" i="5" s="1"/>
  <c r="J986" i="5"/>
  <c r="I986" i="5"/>
  <c r="H986" i="5"/>
  <c r="G986" i="5"/>
  <c r="E673" i="5"/>
  <c r="X673" i="5" s="1"/>
  <c r="G673" i="5"/>
  <c r="E661" i="5"/>
  <c r="X661" i="5" s="1"/>
  <c r="G661" i="5"/>
  <c r="E629" i="5"/>
  <c r="X629" i="5" s="1"/>
  <c r="J629" i="5"/>
  <c r="V2217" i="5"/>
  <c r="G2217" i="5" s="1"/>
  <c r="G2205" i="5"/>
  <c r="V2193" i="5"/>
  <c r="V2181" i="5"/>
  <c r="V2157" i="5"/>
  <c r="G2157" i="5" s="1"/>
  <c r="V2145" i="5"/>
  <c r="AB2145" i="5"/>
  <c r="G2133" i="5"/>
  <c r="AB2133" i="5"/>
  <c r="V2121" i="5"/>
  <c r="AB2121" i="5"/>
  <c r="V2109" i="5"/>
  <c r="G2109" i="5"/>
  <c r="G2097" i="5"/>
  <c r="AB2097" i="5"/>
  <c r="V2085" i="5"/>
  <c r="G2073" i="5"/>
  <c r="AB2073" i="5"/>
  <c r="V2061" i="5"/>
  <c r="G2061" i="5" s="1"/>
  <c r="AB2049" i="5"/>
  <c r="V2049" i="5"/>
  <c r="G2049" i="5" s="1"/>
  <c r="G2037" i="5"/>
  <c r="V2025" i="5"/>
  <c r="G2025" i="5" s="1"/>
  <c r="V2013" i="5"/>
  <c r="G2001" i="5"/>
  <c r="V1989" i="5"/>
  <c r="G1989" i="5" s="1"/>
  <c r="V1977" i="5"/>
  <c r="G1965" i="5"/>
  <c r="V1953" i="5"/>
  <c r="G1953" i="5"/>
  <c r="AB1953" i="5"/>
  <c r="V1941" i="5"/>
  <c r="V1929" i="5"/>
  <c r="V1917" i="5"/>
  <c r="G1917" i="5" s="1"/>
  <c r="V1905" i="5"/>
  <c r="AB1893" i="5"/>
  <c r="V1893" i="5"/>
  <c r="G1893" i="5" s="1"/>
  <c r="V1881" i="5"/>
  <c r="G1881" i="5" s="1"/>
  <c r="V1857" i="5"/>
  <c r="V1845" i="5"/>
  <c r="G1845" i="5" s="1"/>
  <c r="G1833" i="5"/>
  <c r="AB1821" i="5"/>
  <c r="V1821" i="5"/>
  <c r="G1821" i="5" s="1"/>
  <c r="V1809" i="5"/>
  <c r="G1809" i="5" s="1"/>
  <c r="AB1809" i="5"/>
  <c r="V1785" i="5"/>
  <c r="V1773" i="5"/>
  <c r="G1773" i="5" s="1"/>
  <c r="G1761" i="5"/>
  <c r="V1749" i="5"/>
  <c r="V1737" i="5"/>
  <c r="G1737" i="5" s="1"/>
  <c r="AB1737" i="5"/>
  <c r="G1713" i="5"/>
  <c r="V1701" i="5"/>
  <c r="G1701" i="5" s="1"/>
  <c r="V1689" i="5"/>
  <c r="G1689" i="5" s="1"/>
  <c r="AB1689" i="5"/>
  <c r="G1677" i="5"/>
  <c r="V1665" i="5"/>
  <c r="AB1665" i="5"/>
  <c r="V1653" i="5"/>
  <c r="G1653" i="5" s="1"/>
  <c r="G1641" i="5"/>
  <c r="V1629" i="5"/>
  <c r="G1629" i="5"/>
  <c r="G1617" i="5"/>
  <c r="AB1605" i="5"/>
  <c r="V1605" i="5"/>
  <c r="V1593" i="5"/>
  <c r="G1581" i="5"/>
  <c r="V1569" i="5"/>
  <c r="G1569" i="5" s="1"/>
  <c r="V1557" i="5"/>
  <c r="G1557" i="5" s="1"/>
  <c r="V1545" i="5"/>
  <c r="G1545" i="5" s="1"/>
  <c r="V1521" i="5"/>
  <c r="V1509" i="5"/>
  <c r="V1497" i="5"/>
  <c r="G1485" i="5"/>
  <c r="V1473" i="5"/>
  <c r="G1473" i="5"/>
  <c r="V1461" i="5"/>
  <c r="G1461" i="5" s="1"/>
  <c r="G1449" i="5"/>
  <c r="AB1449" i="5"/>
  <c r="V1437" i="5"/>
  <c r="V1425" i="5"/>
  <c r="G1425" i="5" s="1"/>
  <c r="V1413" i="5"/>
  <c r="G1413" i="5" s="1"/>
  <c r="AB1413" i="5"/>
  <c r="G1401" i="5"/>
  <c r="V1389" i="5"/>
  <c r="G1389" i="5" s="1"/>
  <c r="V1377" i="5"/>
  <c r="AB1377" i="5"/>
  <c r="V1353" i="5"/>
  <c r="AB1353" i="5"/>
  <c r="AB1341" i="5"/>
  <c r="V1341" i="5"/>
  <c r="G1329" i="5"/>
  <c r="V1317" i="5"/>
  <c r="G1317" i="5" s="1"/>
  <c r="AB1305" i="5"/>
  <c r="V1305" i="5"/>
  <c r="G1293" i="5"/>
  <c r="AB1281" i="5"/>
  <c r="V1281" i="5"/>
  <c r="G1281" i="5" s="1"/>
  <c r="V1269" i="5"/>
  <c r="AB1257" i="5"/>
  <c r="V1245" i="5"/>
  <c r="V1233" i="5"/>
  <c r="G1233" i="5"/>
  <c r="V1221" i="5"/>
  <c r="G1221" i="5" s="1"/>
  <c r="AB1221" i="5"/>
  <c r="V1209" i="5"/>
  <c r="G1209" i="5"/>
  <c r="AB1197" i="5"/>
  <c r="V1197" i="5"/>
  <c r="V1185" i="5"/>
  <c r="G1185" i="5" s="1"/>
  <c r="AB1185" i="5"/>
  <c r="AB1173" i="5"/>
  <c r="G1161" i="5"/>
  <c r="AB1161" i="5"/>
  <c r="AB1149" i="5"/>
  <c r="V1149" i="5"/>
  <c r="V1137" i="5"/>
  <c r="G1137" i="5" s="1"/>
  <c r="AB1125" i="5"/>
  <c r="V1125" i="5"/>
  <c r="V1113" i="5"/>
  <c r="V1101" i="5"/>
  <c r="G1101" i="5" s="1"/>
  <c r="V1089" i="5"/>
  <c r="G1077" i="5"/>
  <c r="AB1077" i="5"/>
  <c r="V1065" i="5"/>
  <c r="G1065" i="5" s="1"/>
  <c r="V1053" i="5"/>
  <c r="G1053" i="5" s="1"/>
  <c r="V1041" i="5"/>
  <c r="G1041" i="5" s="1"/>
  <c r="G1029" i="5"/>
  <c r="V1017" i="5"/>
  <c r="G1017" i="5" s="1"/>
  <c r="G993" i="5"/>
  <c r="AB993" i="5"/>
  <c r="V981" i="5"/>
  <c r="G981" i="5" s="1"/>
  <c r="V969" i="5"/>
  <c r="AB969" i="5"/>
  <c r="V957" i="5"/>
  <c r="V945" i="5"/>
  <c r="G945" i="5" s="1"/>
  <c r="AB945" i="5"/>
  <c r="V933" i="5"/>
  <c r="V921" i="5"/>
  <c r="G921" i="5" s="1"/>
  <c r="V909" i="5"/>
  <c r="AB909" i="5"/>
  <c r="V897" i="5"/>
  <c r="G873" i="5"/>
  <c r="G861" i="5"/>
  <c r="AB849" i="5"/>
  <c r="V849" i="5"/>
  <c r="V837" i="5"/>
  <c r="V825" i="5"/>
  <c r="G825" i="5" s="1"/>
  <c r="AB825" i="5"/>
  <c r="G813" i="5"/>
  <c r="AB801" i="5"/>
  <c r="V801" i="5"/>
  <c r="G801" i="5" s="1"/>
  <c r="V789" i="5"/>
  <c r="AB777" i="5"/>
  <c r="V777" i="5"/>
  <c r="G765" i="5"/>
  <c r="V753" i="5"/>
  <c r="G753" i="5" s="1"/>
  <c r="V741" i="5"/>
  <c r="AB741" i="5"/>
  <c r="G729" i="5"/>
  <c r="AB729" i="5"/>
  <c r="V717" i="5"/>
  <c r="G717" i="5" s="1"/>
  <c r="V705" i="5"/>
  <c r="AB705" i="5"/>
  <c r="G693" i="5"/>
  <c r="G681" i="5"/>
  <c r="V657" i="5"/>
  <c r="G657" i="5" s="1"/>
  <c r="AB645" i="5"/>
  <c r="V645" i="5"/>
  <c r="V633" i="5"/>
  <c r="G633" i="5" s="1"/>
  <c r="G621" i="5"/>
  <c r="V609" i="5"/>
  <c r="G609" i="5" s="1"/>
  <c r="V597" i="5"/>
  <c r="G597" i="5" s="1"/>
  <c r="AB597" i="5"/>
  <c r="V585" i="5"/>
  <c r="G585" i="5" s="1"/>
  <c r="AB585" i="5"/>
  <c r="V573" i="5"/>
  <c r="G573" i="5" s="1"/>
  <c r="AB573" i="5"/>
  <c r="V561" i="5"/>
  <c r="AB561" i="5"/>
  <c r="V549" i="5"/>
  <c r="V537" i="5"/>
  <c r="G537" i="5" s="1"/>
  <c r="V525" i="5"/>
  <c r="AB525" i="5"/>
  <c r="V513" i="5"/>
  <c r="G513" i="5" s="1"/>
  <c r="V501" i="5"/>
  <c r="G501" i="5"/>
  <c r="AB501" i="5"/>
  <c r="V489" i="5"/>
  <c r="AB489" i="5"/>
  <c r="V477" i="5"/>
  <c r="G477" i="5" s="1"/>
  <c r="AB477" i="5"/>
  <c r="V465" i="5"/>
  <c r="G465" i="5" s="1"/>
  <c r="AB465" i="5"/>
  <c r="V453" i="5"/>
  <c r="G453" i="5"/>
  <c r="V441" i="5"/>
  <c r="AB441" i="5"/>
  <c r="V429" i="5"/>
  <c r="G429" i="5" s="1"/>
  <c r="V417" i="5"/>
  <c r="V405" i="5"/>
  <c r="G405" i="5" s="1"/>
  <c r="V393" i="5"/>
  <c r="G393" i="5" s="1"/>
  <c r="G381" i="5"/>
  <c r="V369" i="5"/>
  <c r="AB369" i="5"/>
  <c r="V357" i="5"/>
  <c r="G357" i="5" s="1"/>
  <c r="V345" i="5"/>
  <c r="G345" i="5"/>
  <c r="AB345" i="5"/>
  <c r="V321" i="5"/>
  <c r="V309" i="5"/>
  <c r="G309" i="5"/>
  <c r="AB309" i="5"/>
  <c r="V297" i="5"/>
  <c r="G297" i="5"/>
  <c r="AB297" i="5"/>
  <c r="V285" i="5"/>
  <c r="G285" i="5" s="1"/>
  <c r="AB285" i="5"/>
  <c r="V273" i="5"/>
  <c r="G273" i="5" s="1"/>
  <c r="V261" i="5"/>
  <c r="G261" i="5" s="1"/>
  <c r="V249" i="5"/>
  <c r="V237" i="5"/>
  <c r="G237" i="5" s="1"/>
  <c r="T1806" i="5"/>
  <c r="S1806" i="5"/>
  <c r="AB1806" i="5"/>
  <c r="T1777" i="5"/>
  <c r="S1777" i="5"/>
  <c r="T1755" i="5"/>
  <c r="AB1755" i="5"/>
  <c r="T1747" i="5"/>
  <c r="S1747" i="5"/>
  <c r="AB1747" i="5"/>
  <c r="T1566" i="5"/>
  <c r="AB1566" i="5"/>
  <c r="T344" i="5"/>
  <c r="AB344" i="5"/>
  <c r="E2422" i="5"/>
  <c r="X2422" i="5" s="1"/>
  <c r="J2422" i="5"/>
  <c r="E2382" i="5"/>
  <c r="X2382" i="5" s="1"/>
  <c r="G2382" i="5"/>
  <c r="H2382" i="5"/>
  <c r="E2357" i="5"/>
  <c r="X2357" i="5" s="1"/>
  <c r="F2357" i="5"/>
  <c r="G2357" i="5"/>
  <c r="F2274" i="5"/>
  <c r="E2274" i="5"/>
  <c r="X2274" i="5" s="1"/>
  <c r="R2245" i="5"/>
  <c r="J2245" i="5"/>
  <c r="H2245" i="5"/>
  <c r="E2245" i="5"/>
  <c r="X2245" i="5" s="1"/>
  <c r="E2227" i="5"/>
  <c r="X2227" i="5" s="1"/>
  <c r="I2227" i="5"/>
  <c r="J2103" i="5"/>
  <c r="G2103" i="5"/>
  <c r="E2103" i="5"/>
  <c r="X2103" i="5" s="1"/>
  <c r="G2026" i="5"/>
  <c r="I2026" i="5"/>
  <c r="E1971" i="5"/>
  <c r="X1971" i="5" s="1"/>
  <c r="I1971" i="5"/>
  <c r="H1971" i="5"/>
  <c r="F1915" i="5"/>
  <c r="H1915" i="5"/>
  <c r="G1861" i="5"/>
  <c r="E1861" i="5"/>
  <c r="X1861" i="5" s="1"/>
  <c r="J1861" i="5"/>
  <c r="R1779" i="5"/>
  <c r="G1779" i="5"/>
  <c r="G1768" i="5"/>
  <c r="I1768" i="5"/>
  <c r="R1768" i="5"/>
  <c r="V1725" i="5"/>
  <c r="G1725" i="5" s="1"/>
  <c r="G1660" i="5"/>
  <c r="E1660" i="5"/>
  <c r="X1660" i="5" s="1"/>
  <c r="F1660" i="5"/>
  <c r="G1642" i="5"/>
  <c r="F1642" i="5"/>
  <c r="R1633" i="5"/>
  <c r="F1633" i="5"/>
  <c r="G1623" i="5"/>
  <c r="J1623" i="5"/>
  <c r="J1561" i="5"/>
  <c r="E1561" i="5"/>
  <c r="X1561" i="5" s="1"/>
  <c r="E1537" i="5"/>
  <c r="X1537" i="5" s="1"/>
  <c r="F1537" i="5"/>
  <c r="G1537" i="5"/>
  <c r="G1478" i="5"/>
  <c r="J1478" i="5"/>
  <c r="I1478" i="5"/>
  <c r="E1478" i="5"/>
  <c r="X1478" i="5" s="1"/>
  <c r="H1478" i="5"/>
  <c r="F1451" i="5"/>
  <c r="R1451" i="5"/>
  <c r="J1451" i="5"/>
  <c r="V1365" i="5"/>
  <c r="G1365" i="5" s="1"/>
  <c r="E1356" i="5"/>
  <c r="X1356" i="5" s="1"/>
  <c r="G1356" i="5"/>
  <c r="R1356" i="5"/>
  <c r="R1266" i="5"/>
  <c r="G1266" i="5"/>
  <c r="V1257" i="5"/>
  <c r="E1247" i="5"/>
  <c r="X1247" i="5" s="1"/>
  <c r="G1247" i="5"/>
  <c r="E1194" i="5"/>
  <c r="X1194" i="5" s="1"/>
  <c r="J1194" i="5"/>
  <c r="G1194" i="5"/>
  <c r="V1173" i="5"/>
  <c r="G1173" i="5" s="1"/>
  <c r="J1163" i="5"/>
  <c r="I1163" i="5"/>
  <c r="G1163" i="5"/>
  <c r="E1114" i="5"/>
  <c r="X1114" i="5" s="1"/>
  <c r="G1114" i="5"/>
  <c r="H1114" i="5"/>
  <c r="F1114" i="5"/>
  <c r="J893" i="5"/>
  <c r="I893" i="5"/>
  <c r="H893" i="5"/>
  <c r="G893" i="5"/>
  <c r="V885" i="5"/>
  <c r="G885" i="5" s="1"/>
  <c r="R845" i="5"/>
  <c r="G845" i="5"/>
  <c r="J838" i="5"/>
  <c r="G838" i="5"/>
  <c r="I838" i="5"/>
  <c r="E809" i="5"/>
  <c r="X809" i="5" s="1"/>
  <c r="G809" i="5"/>
  <c r="H809" i="5"/>
  <c r="I809" i="5"/>
  <c r="V669" i="5"/>
  <c r="G669" i="5" s="1"/>
  <c r="E548" i="5"/>
  <c r="X548" i="5" s="1"/>
  <c r="J548" i="5"/>
  <c r="F548" i="5"/>
  <c r="E495" i="5"/>
  <c r="X495" i="5" s="1"/>
  <c r="I495" i="5"/>
  <c r="G495" i="5"/>
  <c r="F495" i="5"/>
  <c r="J495" i="5"/>
  <c r="E474" i="5"/>
  <c r="X474" i="5" s="1"/>
  <c r="E415" i="5"/>
  <c r="X415" i="5" s="1"/>
  <c r="J415" i="5"/>
  <c r="AB1711" i="5"/>
  <c r="T1434" i="5"/>
  <c r="AB1434" i="5"/>
  <c r="S1434" i="5"/>
  <c r="T740" i="5"/>
  <c r="AB740" i="5"/>
  <c r="S740" i="5"/>
  <c r="T655" i="5"/>
  <c r="AB655" i="5"/>
  <c r="S655" i="5"/>
  <c r="T632" i="5"/>
  <c r="AB632" i="5"/>
  <c r="S632" i="5"/>
  <c r="T403" i="5"/>
  <c r="AB403" i="5"/>
  <c r="T395" i="5"/>
  <c r="AB395" i="5"/>
  <c r="V2491" i="5"/>
  <c r="G2491" i="5"/>
  <c r="V2479" i="5"/>
  <c r="G2479" i="5"/>
  <c r="V2467" i="5"/>
  <c r="AB2467" i="5"/>
  <c r="G2455" i="5"/>
  <c r="V2443" i="5"/>
  <c r="V2419" i="5"/>
  <c r="V2407" i="5"/>
  <c r="AB2407" i="5"/>
  <c r="V2395" i="5"/>
  <c r="AB2395" i="5"/>
  <c r="V2383" i="5"/>
  <c r="G2383" i="5" s="1"/>
  <c r="AB2383" i="5"/>
  <c r="AB2371" i="5"/>
  <c r="G2371" i="5"/>
  <c r="G2359" i="5"/>
  <c r="AB2347" i="5"/>
  <c r="V2347" i="5"/>
  <c r="V2335" i="5"/>
  <c r="G2335" i="5" s="1"/>
  <c r="V2311" i="5"/>
  <c r="AB2287" i="5"/>
  <c r="V2287" i="5"/>
  <c r="I2263" i="5"/>
  <c r="E2263" i="5"/>
  <c r="X2263" i="5" s="1"/>
  <c r="V2239" i="5"/>
  <c r="G2239" i="5" s="1"/>
  <c r="AB2227" i="5"/>
  <c r="G2227" i="5"/>
  <c r="R2215" i="5"/>
  <c r="F2215" i="5"/>
  <c r="E2215" i="5"/>
  <c r="X2215" i="5" s="1"/>
  <c r="G2203" i="5"/>
  <c r="R2191" i="5"/>
  <c r="E2191" i="5"/>
  <c r="X2191" i="5" s="1"/>
  <c r="I2191" i="5"/>
  <c r="G2167" i="5"/>
  <c r="G2155" i="5"/>
  <c r="AB2155" i="5"/>
  <c r="V2143" i="5"/>
  <c r="G2143" i="5" s="1"/>
  <c r="V2131" i="5"/>
  <c r="AB2131" i="5"/>
  <c r="V2119" i="5"/>
  <c r="G2119" i="5"/>
  <c r="V2083" i="5"/>
  <c r="G2083" i="5"/>
  <c r="AB2083" i="5"/>
  <c r="G2071" i="5"/>
  <c r="AB2071" i="5"/>
  <c r="V2059" i="5"/>
  <c r="G2059" i="5" s="1"/>
  <c r="V2035" i="5"/>
  <c r="G2035" i="5" s="1"/>
  <c r="V2011" i="5"/>
  <c r="G2011" i="5"/>
  <c r="G1999" i="5"/>
  <c r="G1987" i="5"/>
  <c r="AB1987" i="5"/>
  <c r="R1975" i="5"/>
  <c r="G1951" i="5"/>
  <c r="AB1951" i="5"/>
  <c r="AB1939" i="5"/>
  <c r="V1939" i="5"/>
  <c r="E1927" i="5"/>
  <c r="X1927" i="5" s="1"/>
  <c r="F1927" i="5"/>
  <c r="R1927" i="5"/>
  <c r="AB1903" i="5"/>
  <c r="V1903" i="5"/>
  <c r="E1891" i="5"/>
  <c r="X1891" i="5" s="1"/>
  <c r="R1891" i="5"/>
  <c r="G1879" i="5"/>
  <c r="V1867" i="5"/>
  <c r="AB1867" i="5"/>
  <c r="AB1855" i="5"/>
  <c r="V1855" i="5"/>
  <c r="G1855" i="5" s="1"/>
  <c r="V1819" i="5"/>
  <c r="AB1819" i="5"/>
  <c r="V1807" i="5"/>
  <c r="G1807" i="5" s="1"/>
  <c r="AB1807" i="5"/>
  <c r="V1771" i="5"/>
  <c r="G1771" i="5"/>
  <c r="G1759" i="5"/>
  <c r="AB1759" i="5"/>
  <c r="E1747" i="5"/>
  <c r="X1747" i="5" s="1"/>
  <c r="H1747" i="5"/>
  <c r="R1735" i="5"/>
  <c r="E1735" i="5"/>
  <c r="X1735" i="5" s="1"/>
  <c r="G1687" i="5"/>
  <c r="G1675" i="5"/>
  <c r="V1663" i="5"/>
  <c r="G1663" i="5" s="1"/>
  <c r="V1627" i="5"/>
  <c r="AB1615" i="5"/>
  <c r="G1615" i="5"/>
  <c r="V1603" i="5"/>
  <c r="AB1603" i="5"/>
  <c r="AB1591" i="5"/>
  <c r="V1591" i="5"/>
  <c r="G1591" i="5" s="1"/>
  <c r="J1579" i="5"/>
  <c r="I1579" i="5"/>
  <c r="AB1567" i="5"/>
  <c r="G1567" i="5"/>
  <c r="V1555" i="5"/>
  <c r="F1543" i="5"/>
  <c r="E1543" i="5"/>
  <c r="X1543" i="5" s="1"/>
  <c r="E1531" i="5"/>
  <c r="X1531" i="5" s="1"/>
  <c r="H1531" i="5"/>
  <c r="V1519" i="5"/>
  <c r="G1519" i="5" s="1"/>
  <c r="V1507" i="5"/>
  <c r="G1507" i="5" s="1"/>
  <c r="V1495" i="5"/>
  <c r="G1495" i="5" s="1"/>
  <c r="R1483" i="5"/>
  <c r="V1471" i="5"/>
  <c r="V1459" i="5"/>
  <c r="AB1459" i="5"/>
  <c r="E1447" i="5"/>
  <c r="X1447" i="5" s="1"/>
  <c r="F1447" i="5"/>
  <c r="V1435" i="5"/>
  <c r="V1423" i="5"/>
  <c r="V1411" i="5"/>
  <c r="G1411" i="5" s="1"/>
  <c r="V1375" i="5"/>
  <c r="G1375" i="5"/>
  <c r="V1363" i="5"/>
  <c r="G1363" i="5" s="1"/>
  <c r="AB1351" i="5"/>
  <c r="V1351" i="5"/>
  <c r="V1339" i="5"/>
  <c r="V1315" i="5"/>
  <c r="AB1315" i="5"/>
  <c r="V1303" i="5"/>
  <c r="AB1303" i="5"/>
  <c r="V1291" i="5"/>
  <c r="G1291" i="5"/>
  <c r="V1279" i="5"/>
  <c r="G1279" i="5" s="1"/>
  <c r="AB1279" i="5"/>
  <c r="R1267" i="5"/>
  <c r="E1267" i="5"/>
  <c r="X1267" i="5" s="1"/>
  <c r="V1255" i="5"/>
  <c r="AB1255" i="5"/>
  <c r="AB1243" i="5"/>
  <c r="V1243" i="5"/>
  <c r="V1231" i="5"/>
  <c r="G1231" i="5" s="1"/>
  <c r="V1219" i="5"/>
  <c r="G1219" i="5" s="1"/>
  <c r="V1195" i="5"/>
  <c r="V1183" i="5"/>
  <c r="AB1183" i="5"/>
  <c r="E1171" i="5"/>
  <c r="X1171" i="5" s="1"/>
  <c r="F1171" i="5"/>
  <c r="H1171" i="5"/>
  <c r="V1159" i="5"/>
  <c r="V1147" i="5"/>
  <c r="AB1147" i="5"/>
  <c r="E1135" i="5"/>
  <c r="X1135" i="5" s="1"/>
  <c r="H1135" i="5"/>
  <c r="AB1123" i="5"/>
  <c r="V1123" i="5"/>
  <c r="V1111" i="5"/>
  <c r="G1111" i="5" s="1"/>
  <c r="AB1111" i="5"/>
  <c r="V1099" i="5"/>
  <c r="G1099" i="5" s="1"/>
  <c r="AB1099" i="5"/>
  <c r="E1087" i="5"/>
  <c r="X1087" i="5" s="1"/>
  <c r="I1087" i="5"/>
  <c r="J1087" i="5"/>
  <c r="E1075" i="5"/>
  <c r="X1075" i="5" s="1"/>
  <c r="F1075" i="5"/>
  <c r="J1075" i="5"/>
  <c r="V1063" i="5"/>
  <c r="V1051" i="5"/>
  <c r="G1051" i="5" s="1"/>
  <c r="V1039" i="5"/>
  <c r="AB1039" i="5"/>
  <c r="AB1015" i="5"/>
  <c r="G1015" i="5"/>
  <c r="V1003" i="5"/>
  <c r="G1003" i="5" s="1"/>
  <c r="AB1003" i="5"/>
  <c r="H991" i="5"/>
  <c r="R991" i="5"/>
  <c r="E991" i="5"/>
  <c r="X991" i="5" s="1"/>
  <c r="V967" i="5"/>
  <c r="G967" i="5" s="1"/>
  <c r="V955" i="5"/>
  <c r="G955" i="5"/>
  <c r="G943" i="5"/>
  <c r="AB943" i="5"/>
  <c r="E919" i="5"/>
  <c r="X919" i="5" s="1"/>
  <c r="AB907" i="5"/>
  <c r="V907" i="5"/>
  <c r="V895" i="5"/>
  <c r="G895" i="5" s="1"/>
  <c r="T2404" i="5"/>
  <c r="S2404" i="5"/>
  <c r="T1864" i="5"/>
  <c r="AB1864" i="5"/>
  <c r="G2128" i="5"/>
  <c r="E2128" i="5"/>
  <c r="X2128" i="5" s="1"/>
  <c r="J2128" i="5"/>
  <c r="J2081" i="5"/>
  <c r="I2081" i="5"/>
  <c r="F2081" i="5"/>
  <c r="E1999" i="5"/>
  <c r="X1999" i="5" s="1"/>
  <c r="F1999" i="5"/>
  <c r="I1999" i="5"/>
  <c r="E1589" i="5"/>
  <c r="X1589" i="5" s="1"/>
  <c r="I1589" i="5"/>
  <c r="H1589" i="5"/>
  <c r="R1589" i="5"/>
  <c r="J1589" i="5"/>
  <c r="G1589" i="5"/>
  <c r="H1558" i="5"/>
  <c r="G1558" i="5"/>
  <c r="G1504" i="5"/>
  <c r="E1504" i="5"/>
  <c r="X1504" i="5" s="1"/>
  <c r="E1394" i="5"/>
  <c r="X1394" i="5" s="1"/>
  <c r="G1394" i="5"/>
  <c r="G1372" i="5"/>
  <c r="I1372" i="5"/>
  <c r="E1169" i="5"/>
  <c r="X1169" i="5" s="1"/>
  <c r="G1169" i="5"/>
  <c r="F1169" i="5"/>
  <c r="H1169" i="5"/>
  <c r="I1169" i="5"/>
  <c r="E1100" i="5"/>
  <c r="X1100" i="5" s="1"/>
  <c r="G1100" i="5"/>
  <c r="E1037" i="5"/>
  <c r="X1037" i="5" s="1"/>
  <c r="G1037" i="5"/>
  <c r="R1037" i="5"/>
  <c r="J1037" i="5"/>
  <c r="E995" i="5"/>
  <c r="X995" i="5" s="1"/>
  <c r="G995" i="5"/>
  <c r="E763" i="5"/>
  <c r="X763" i="5" s="1"/>
  <c r="R624" i="5"/>
  <c r="G624" i="5"/>
  <c r="E614" i="5"/>
  <c r="X614" i="5" s="1"/>
  <c r="F614" i="5"/>
  <c r="R614" i="5"/>
  <c r="E594" i="5"/>
  <c r="X594" i="5" s="1"/>
  <c r="G594" i="5"/>
  <c r="E566" i="5"/>
  <c r="X566" i="5" s="1"/>
  <c r="F566" i="5"/>
  <c r="I566" i="5"/>
  <c r="G566" i="5"/>
  <c r="E243" i="5"/>
  <c r="X243" i="5" s="1"/>
  <c r="G243" i="5"/>
  <c r="G2416" i="5"/>
  <c r="E2416" i="5"/>
  <c r="X2416" i="5" s="1"/>
  <c r="J2389" i="5"/>
  <c r="I2389" i="5"/>
  <c r="G2379" i="5"/>
  <c r="F2379" i="5"/>
  <c r="E2379" i="5"/>
  <c r="X2379" i="5" s="1"/>
  <c r="E2187" i="5"/>
  <c r="X2187" i="5" s="1"/>
  <c r="G2187" i="5"/>
  <c r="G2008" i="5"/>
  <c r="H2008" i="5"/>
  <c r="F2008" i="5"/>
  <c r="F1878" i="5"/>
  <c r="R1878" i="5"/>
  <c r="E1858" i="5"/>
  <c r="X1858" i="5" s="1"/>
  <c r="J1858" i="5"/>
  <c r="E1805" i="5"/>
  <c r="X1805" i="5" s="1"/>
  <c r="G1805" i="5"/>
  <c r="V1797" i="5"/>
  <c r="E1567" i="5"/>
  <c r="X1567" i="5" s="1"/>
  <c r="I1567" i="5"/>
  <c r="H1567" i="5"/>
  <c r="E1503" i="5"/>
  <c r="X1503" i="5" s="1"/>
  <c r="I1503" i="5"/>
  <c r="F1503" i="5"/>
  <c r="G1503" i="5"/>
  <c r="H1503" i="5"/>
  <c r="G1484" i="5"/>
  <c r="J1484" i="5"/>
  <c r="E1393" i="5"/>
  <c r="X1393" i="5" s="1"/>
  <c r="G1393" i="5"/>
  <c r="I1393" i="5"/>
  <c r="R1393" i="5"/>
  <c r="H1393" i="5"/>
  <c r="E1274" i="5"/>
  <c r="X1274" i="5" s="1"/>
  <c r="G1274" i="5"/>
  <c r="R1274" i="5"/>
  <c r="E1118" i="5"/>
  <c r="X1118" i="5" s="1"/>
  <c r="H1118" i="5"/>
  <c r="F1118" i="5"/>
  <c r="G1118" i="5"/>
  <c r="E1015" i="5"/>
  <c r="X1015" i="5" s="1"/>
  <c r="I1015" i="5"/>
  <c r="F985" i="5"/>
  <c r="G985" i="5"/>
  <c r="E805" i="5"/>
  <c r="X805" i="5" s="1"/>
  <c r="I805" i="5"/>
  <c r="E794" i="5"/>
  <c r="X794" i="5" s="1"/>
  <c r="G794" i="5"/>
  <c r="J794" i="5"/>
  <c r="E754" i="5"/>
  <c r="X754" i="5" s="1"/>
  <c r="G754" i="5"/>
  <c r="G635" i="5"/>
  <c r="I635" i="5"/>
  <c r="E635" i="5"/>
  <c r="X635" i="5" s="1"/>
  <c r="F635" i="5"/>
  <c r="E583" i="5"/>
  <c r="X583" i="5" s="1"/>
  <c r="I583" i="5"/>
  <c r="G583" i="5"/>
  <c r="E574" i="5"/>
  <c r="X574" i="5" s="1"/>
  <c r="E298" i="5"/>
  <c r="X298" i="5" s="1"/>
  <c r="J298" i="5"/>
  <c r="G298" i="5"/>
  <c r="I298" i="5"/>
  <c r="E2497" i="5"/>
  <c r="G2497" i="5"/>
  <c r="I2497" i="5"/>
  <c r="H2497" i="5"/>
  <c r="J2488" i="5"/>
  <c r="J2460" i="5"/>
  <c r="G2460" i="5"/>
  <c r="E2460" i="5"/>
  <c r="X2460" i="5" s="1"/>
  <c r="J2398" i="5"/>
  <c r="G2398" i="5"/>
  <c r="G2334" i="5"/>
  <c r="R2334" i="5"/>
  <c r="G2326" i="5"/>
  <c r="I2326" i="5"/>
  <c r="G2316" i="5"/>
  <c r="H2316" i="5"/>
  <c r="E2251" i="5"/>
  <c r="X2251" i="5" s="1"/>
  <c r="J2251" i="5"/>
  <c r="H2251" i="5"/>
  <c r="G2212" i="5"/>
  <c r="E2212" i="5"/>
  <c r="X2212" i="5" s="1"/>
  <c r="R2212" i="5"/>
  <c r="I2212" i="5"/>
  <c r="G2177" i="5"/>
  <c r="F2177" i="5"/>
  <c r="V2169" i="5"/>
  <c r="G2169" i="5" s="1"/>
  <c r="G2117" i="5"/>
  <c r="I2117" i="5"/>
  <c r="E2117" i="5"/>
  <c r="X2117" i="5" s="1"/>
  <c r="R2117" i="5"/>
  <c r="G2080" i="5"/>
  <c r="H2080" i="5"/>
  <c r="E2019" i="5"/>
  <c r="X2019" i="5" s="1"/>
  <c r="R2019" i="5"/>
  <c r="E2007" i="5"/>
  <c r="X2007" i="5" s="1"/>
  <c r="J2007" i="5"/>
  <c r="E1997" i="5"/>
  <c r="X1997" i="5" s="1"/>
  <c r="G1997" i="5"/>
  <c r="F1997" i="5"/>
  <c r="I1997" i="5"/>
  <c r="E1899" i="5"/>
  <c r="X1899" i="5" s="1"/>
  <c r="H1899" i="5"/>
  <c r="J1899" i="5"/>
  <c r="E1877" i="5"/>
  <c r="X1877" i="5" s="1"/>
  <c r="I1877" i="5"/>
  <c r="V1869" i="5"/>
  <c r="G1835" i="5"/>
  <c r="E1835" i="5"/>
  <c r="X1835" i="5" s="1"/>
  <c r="V1533" i="5"/>
  <c r="G1533" i="5" s="1"/>
  <c r="E1523" i="5"/>
  <c r="X1523" i="5" s="1"/>
  <c r="I1523" i="5"/>
  <c r="R1523" i="5"/>
  <c r="G1523" i="5"/>
  <c r="G1421" i="5"/>
  <c r="R1421" i="5"/>
  <c r="E1421" i="5"/>
  <c r="X1421" i="5" s="1"/>
  <c r="H1421" i="5"/>
  <c r="G1294" i="5"/>
  <c r="I1294" i="5"/>
  <c r="E1143" i="5"/>
  <c r="X1143" i="5" s="1"/>
  <c r="I1143" i="5"/>
  <c r="G1143" i="5"/>
  <c r="J1143" i="5"/>
  <c r="H1143" i="5"/>
  <c r="E1130" i="5"/>
  <c r="X1130" i="5" s="1"/>
  <c r="F1130" i="5"/>
  <c r="R1130" i="5"/>
  <c r="G1130" i="5"/>
  <c r="V1005" i="5"/>
  <c r="G927" i="5"/>
  <c r="R927" i="5"/>
  <c r="J927" i="5"/>
  <c r="E804" i="5"/>
  <c r="X804" i="5" s="1"/>
  <c r="F804" i="5"/>
  <c r="H804" i="5"/>
  <c r="E632" i="5"/>
  <c r="X632" i="5" s="1"/>
  <c r="G632" i="5"/>
  <c r="E603" i="5"/>
  <c r="X603" i="5" s="1"/>
  <c r="F603" i="5"/>
  <c r="E391" i="5"/>
  <c r="X391" i="5" s="1"/>
  <c r="G391" i="5"/>
  <c r="E352" i="5"/>
  <c r="X352" i="5" s="1"/>
  <c r="G352" i="5"/>
  <c r="H352" i="5"/>
  <c r="J343" i="5"/>
  <c r="H343" i="5"/>
  <c r="G343" i="5"/>
  <c r="V333" i="5"/>
  <c r="G333" i="5" s="1"/>
  <c r="E314" i="5"/>
  <c r="X314" i="5" s="1"/>
  <c r="G314" i="5"/>
  <c r="R2501" i="5"/>
  <c r="AB2468" i="5"/>
  <c r="R2101" i="5"/>
  <c r="S1744" i="5"/>
  <c r="I1397" i="5"/>
  <c r="F1463" i="5"/>
  <c r="AB1416" i="5"/>
  <c r="F779" i="5"/>
  <c r="F827" i="5"/>
  <c r="F527" i="5"/>
  <c r="J507" i="5"/>
  <c r="F542" i="5"/>
  <c r="S955" i="5"/>
  <c r="R1454" i="5"/>
  <c r="F452" i="5"/>
  <c r="I2101" i="5"/>
  <c r="G2494" i="5"/>
  <c r="G2022" i="5"/>
  <c r="G1957" i="5"/>
  <c r="G1812" i="5"/>
  <c r="G1546" i="5"/>
  <c r="G1415" i="5"/>
  <c r="G1314" i="5"/>
  <c r="G1133" i="5"/>
  <c r="G1021" i="5"/>
  <c r="G786" i="5"/>
  <c r="G541" i="5"/>
  <c r="G452" i="5"/>
  <c r="G423" i="5"/>
  <c r="G347" i="5"/>
  <c r="E2413" i="5"/>
  <c r="X2413" i="5" s="1"/>
  <c r="H2413" i="5"/>
  <c r="I2413" i="5"/>
  <c r="F2413" i="5"/>
  <c r="G2297" i="5"/>
  <c r="E2297" i="5"/>
  <c r="X2297" i="5" s="1"/>
  <c r="R2297" i="5"/>
  <c r="F2267" i="5"/>
  <c r="G2267" i="5"/>
  <c r="I2267" i="5"/>
  <c r="H2267" i="5"/>
  <c r="R2209" i="5"/>
  <c r="G2209" i="5"/>
  <c r="J2209" i="5"/>
  <c r="G2176" i="5"/>
  <c r="I2176" i="5"/>
  <c r="G2113" i="5"/>
  <c r="I2113" i="5"/>
  <c r="E1986" i="5"/>
  <c r="X1986" i="5" s="1"/>
  <c r="E1959" i="5"/>
  <c r="X1959" i="5" s="1"/>
  <c r="G1923" i="5"/>
  <c r="F1923" i="5"/>
  <c r="E1738" i="5"/>
  <c r="X1738" i="5" s="1"/>
  <c r="E1710" i="5"/>
  <c r="X1710" i="5" s="1"/>
  <c r="E1674" i="5"/>
  <c r="X1674" i="5" s="1"/>
  <c r="G1656" i="5"/>
  <c r="I1656" i="5"/>
  <c r="H1656" i="5"/>
  <c r="E1647" i="5"/>
  <c r="X1647" i="5" s="1"/>
  <c r="R1647" i="5"/>
  <c r="I1613" i="5"/>
  <c r="G1613" i="5"/>
  <c r="E1536" i="5"/>
  <c r="X1536" i="5" s="1"/>
  <c r="G1528" i="5"/>
  <c r="R1528" i="5"/>
  <c r="E1510" i="5"/>
  <c r="X1510" i="5" s="1"/>
  <c r="E1500" i="5"/>
  <c r="X1500" i="5" s="1"/>
  <c r="E1492" i="5"/>
  <c r="X1492" i="5" s="1"/>
  <c r="G1492" i="5"/>
  <c r="F1492" i="5"/>
  <c r="E1426" i="5"/>
  <c r="X1426" i="5" s="1"/>
  <c r="E1334" i="5"/>
  <c r="X1334" i="5" s="1"/>
  <c r="G1334" i="5"/>
  <c r="I1227" i="5"/>
  <c r="F1227" i="5"/>
  <c r="E1216" i="5"/>
  <c r="X1216" i="5" s="1"/>
  <c r="E1205" i="5"/>
  <c r="X1205" i="5" s="1"/>
  <c r="E1090" i="5"/>
  <c r="X1090" i="5" s="1"/>
  <c r="E1072" i="5"/>
  <c r="X1072" i="5" s="1"/>
  <c r="G1072" i="5"/>
  <c r="E1044" i="5"/>
  <c r="X1044" i="5" s="1"/>
  <c r="G1044" i="5"/>
  <c r="E1012" i="5"/>
  <c r="X1012" i="5" s="1"/>
  <c r="E1002" i="5"/>
  <c r="X1002" i="5" s="1"/>
  <c r="H1002" i="5"/>
  <c r="E972" i="5"/>
  <c r="X972" i="5" s="1"/>
  <c r="J972" i="5"/>
  <c r="E780" i="5"/>
  <c r="X780" i="5" s="1"/>
  <c r="F780" i="5"/>
  <c r="J780" i="5"/>
  <c r="E745" i="5"/>
  <c r="X745" i="5" s="1"/>
  <c r="G745" i="5"/>
  <c r="J745" i="5"/>
  <c r="R745" i="5"/>
  <c r="I745" i="5"/>
  <c r="J727" i="5"/>
  <c r="I727" i="5"/>
  <c r="H709" i="5"/>
  <c r="R709" i="5"/>
  <c r="G709" i="5"/>
  <c r="E481" i="5"/>
  <c r="X481" i="5" s="1"/>
  <c r="E472" i="5"/>
  <c r="X472" i="5" s="1"/>
  <c r="E444" i="5"/>
  <c r="X444" i="5" s="1"/>
  <c r="G444" i="5"/>
  <c r="I444" i="5"/>
  <c r="R444" i="5"/>
  <c r="E311" i="5"/>
  <c r="X311" i="5" s="1"/>
  <c r="G311" i="5"/>
  <c r="E251" i="5"/>
  <c r="X251" i="5" s="1"/>
  <c r="G240" i="5"/>
  <c r="H240" i="5"/>
  <c r="G2454" i="5"/>
  <c r="G2442" i="5"/>
  <c r="V2430" i="5"/>
  <c r="G2430" i="5"/>
  <c r="G2406" i="5"/>
  <c r="I2394" i="5"/>
  <c r="H2394" i="5"/>
  <c r="R2322" i="5"/>
  <c r="E2322" i="5"/>
  <c r="X2322" i="5" s="1"/>
  <c r="F2322" i="5"/>
  <c r="V2298" i="5"/>
  <c r="G2298" i="5" s="1"/>
  <c r="G2238" i="5"/>
  <c r="G2226" i="5"/>
  <c r="V2190" i="5"/>
  <c r="AB2190" i="5"/>
  <c r="V2178" i="5"/>
  <c r="G2178" i="5" s="1"/>
  <c r="G2142" i="5"/>
  <c r="E2082" i="5"/>
  <c r="X2082" i="5" s="1"/>
  <c r="F2082" i="5"/>
  <c r="G2070" i="5"/>
  <c r="V2058" i="5"/>
  <c r="G2058" i="5" s="1"/>
  <c r="V2010" i="5"/>
  <c r="G2010" i="5" s="1"/>
  <c r="AB1998" i="5"/>
  <c r="V1998" i="5"/>
  <c r="V1962" i="5"/>
  <c r="AB1962" i="5"/>
  <c r="V1938" i="5"/>
  <c r="R1842" i="5"/>
  <c r="I1842" i="5"/>
  <c r="V1830" i="5"/>
  <c r="AB1830" i="5"/>
  <c r="G1818" i="5"/>
  <c r="G1806" i="5"/>
  <c r="V1758" i="5"/>
  <c r="AB1758" i="5"/>
  <c r="V1722" i="5"/>
  <c r="V1686" i="5"/>
  <c r="G1686" i="5" s="1"/>
  <c r="G1638" i="5"/>
  <c r="G1566" i="5"/>
  <c r="V1542" i="5"/>
  <c r="AB1542" i="5"/>
  <c r="G1494" i="5"/>
  <c r="G1434" i="5"/>
  <c r="J1410" i="5"/>
  <c r="H1410" i="5"/>
  <c r="V1350" i="5"/>
  <c r="G1350" i="5"/>
  <c r="V1326" i="5"/>
  <c r="AB1326" i="5"/>
  <c r="G1290" i="5"/>
  <c r="V1278" i="5"/>
  <c r="G1278" i="5" s="1"/>
  <c r="R1242" i="5"/>
  <c r="H1242" i="5"/>
  <c r="G1218" i="5"/>
  <c r="V1182" i="5"/>
  <c r="G1182" i="5" s="1"/>
  <c r="V1158" i="5"/>
  <c r="G1158" i="5"/>
  <c r="V1122" i="5"/>
  <c r="AB1122" i="5"/>
  <c r="V1098" i="5"/>
  <c r="G1098" i="5" s="1"/>
  <c r="AB1098" i="5"/>
  <c r="V1038" i="5"/>
  <c r="G1038" i="5" s="1"/>
  <c r="E1026" i="5"/>
  <c r="X1026" i="5" s="1"/>
  <c r="I1026" i="5"/>
  <c r="F1026" i="5"/>
  <c r="V990" i="5"/>
  <c r="AB990" i="5"/>
  <c r="F978" i="5"/>
  <c r="E978" i="5"/>
  <c r="X978" i="5" s="1"/>
  <c r="H978" i="5"/>
  <c r="G954" i="5"/>
  <c r="V942" i="5"/>
  <c r="AB942" i="5"/>
  <c r="G894" i="5"/>
  <c r="V882" i="5"/>
  <c r="G882" i="5" s="1"/>
  <c r="G822" i="5"/>
  <c r="AB822" i="5"/>
  <c r="E810" i="5"/>
  <c r="X810" i="5" s="1"/>
  <c r="I810" i="5"/>
  <c r="V798" i="5"/>
  <c r="G798" i="5" s="1"/>
  <c r="E774" i="5"/>
  <c r="X774" i="5" s="1"/>
  <c r="R774" i="5"/>
  <c r="G738" i="5"/>
  <c r="E726" i="5"/>
  <c r="X726" i="5" s="1"/>
  <c r="I726" i="5"/>
  <c r="F726" i="5"/>
  <c r="E714" i="5"/>
  <c r="X714" i="5" s="1"/>
  <c r="J714" i="5"/>
  <c r="I714" i="5"/>
  <c r="V702" i="5"/>
  <c r="G702" i="5"/>
  <c r="AB702" i="5"/>
  <c r="V666" i="5"/>
  <c r="G666" i="5" s="1"/>
  <c r="E618" i="5"/>
  <c r="X618" i="5" s="1"/>
  <c r="H618" i="5"/>
  <c r="G606" i="5"/>
  <c r="E582" i="5"/>
  <c r="X582" i="5" s="1"/>
  <c r="F582" i="5"/>
  <c r="E558" i="5"/>
  <c r="X558" i="5" s="1"/>
  <c r="F558" i="5"/>
  <c r="I558" i="5"/>
  <c r="R558" i="5"/>
  <c r="H558" i="5"/>
  <c r="R546" i="5"/>
  <c r="F546" i="5"/>
  <c r="E546" i="5"/>
  <c r="X546" i="5" s="1"/>
  <c r="G522" i="5"/>
  <c r="V510" i="5"/>
  <c r="G510" i="5" s="1"/>
  <c r="AB510" i="5"/>
  <c r="V426" i="5"/>
  <c r="AB426" i="5"/>
  <c r="V390" i="5"/>
  <c r="G390" i="5" s="1"/>
  <c r="E366" i="5"/>
  <c r="X366" i="5" s="1"/>
  <c r="H366" i="5"/>
  <c r="V354" i="5"/>
  <c r="G354" i="5" s="1"/>
  <c r="G306" i="5"/>
  <c r="V282" i="5"/>
  <c r="AB282" i="5"/>
  <c r="E270" i="5"/>
  <c r="X270" i="5" s="1"/>
  <c r="J270" i="5"/>
  <c r="I270" i="5"/>
  <c r="V246" i="5"/>
  <c r="AB246" i="5"/>
  <c r="T1849" i="5"/>
  <c r="AB1849" i="5"/>
  <c r="T1827" i="5"/>
  <c r="AB1827" i="5"/>
  <c r="T1812" i="5"/>
  <c r="E1985" i="5"/>
  <c r="X1985" i="5" s="1"/>
  <c r="I1985" i="5"/>
  <c r="H1985" i="5"/>
  <c r="R1968" i="5"/>
  <c r="I1968" i="5"/>
  <c r="E1921" i="5"/>
  <c r="X1921" i="5" s="1"/>
  <c r="R1921" i="5"/>
  <c r="J1921" i="5"/>
  <c r="F1565" i="5"/>
  <c r="R1565" i="5"/>
  <c r="E1491" i="5"/>
  <c r="X1491" i="5" s="1"/>
  <c r="H1491" i="5"/>
  <c r="H1481" i="5"/>
  <c r="E1261" i="5"/>
  <c r="X1261" i="5" s="1"/>
  <c r="R1261" i="5"/>
  <c r="E1226" i="5"/>
  <c r="X1226" i="5" s="1"/>
  <c r="J1226" i="5"/>
  <c r="G1189" i="5"/>
  <c r="H1189" i="5"/>
  <c r="R1189" i="5"/>
  <c r="E1177" i="5"/>
  <c r="X1177" i="5" s="1"/>
  <c r="J1177" i="5"/>
  <c r="I1177" i="5"/>
  <c r="E1043" i="5"/>
  <c r="X1043" i="5" s="1"/>
  <c r="J1043" i="5"/>
  <c r="H1043" i="5"/>
  <c r="R1032" i="5"/>
  <c r="E908" i="5"/>
  <c r="X908" i="5" s="1"/>
  <c r="G908" i="5"/>
  <c r="E889" i="5"/>
  <c r="X889" i="5" s="1"/>
  <c r="F889" i="5"/>
  <c r="J889" i="5"/>
  <c r="I889" i="5"/>
  <c r="E708" i="5"/>
  <c r="X708" i="5" s="1"/>
  <c r="G708" i="5"/>
  <c r="E610" i="5"/>
  <c r="X610" i="5" s="1"/>
  <c r="F610" i="5"/>
  <c r="E562" i="5"/>
  <c r="X562" i="5" s="1"/>
  <c r="I562" i="5"/>
  <c r="E433" i="5"/>
  <c r="X433" i="5" s="1"/>
  <c r="H433" i="5"/>
  <c r="F271" i="5"/>
  <c r="I271" i="5"/>
  <c r="T2434" i="5"/>
  <c r="S2434" i="5"/>
  <c r="T1891" i="5"/>
  <c r="S1891" i="5"/>
  <c r="T1503" i="5"/>
  <c r="AB1503" i="5"/>
  <c r="T1375" i="5"/>
  <c r="S1375" i="5"/>
  <c r="T1345" i="5"/>
  <c r="S1345" i="5"/>
  <c r="T1050" i="5"/>
  <c r="S1050" i="5"/>
  <c r="T980" i="5"/>
  <c r="AB980" i="5"/>
  <c r="S980" i="5"/>
  <c r="T877" i="5"/>
  <c r="S877" i="5"/>
  <c r="AB877" i="5"/>
  <c r="J2412" i="5"/>
  <c r="I2412" i="5"/>
  <c r="R2363" i="5"/>
  <c r="H2363" i="5"/>
  <c r="F2257" i="5"/>
  <c r="J2257" i="5"/>
  <c r="E2151" i="5"/>
  <c r="X2151" i="5" s="1"/>
  <c r="J2151" i="5"/>
  <c r="J2051" i="5"/>
  <c r="F2051" i="5"/>
  <c r="E1995" i="5"/>
  <c r="X1995" i="5" s="1"/>
  <c r="J1995" i="5"/>
  <c r="I1995" i="5"/>
  <c r="E1920" i="5"/>
  <c r="X1920" i="5" s="1"/>
  <c r="I1920" i="5"/>
  <c r="J1920" i="5"/>
  <c r="G1865" i="5"/>
  <c r="R1865" i="5"/>
  <c r="I1756" i="5"/>
  <c r="E1709" i="5"/>
  <c r="X1709" i="5" s="1"/>
  <c r="R1709" i="5"/>
  <c r="F1692" i="5"/>
  <c r="R1692" i="5"/>
  <c r="E1379" i="5"/>
  <c r="X1379" i="5" s="1"/>
  <c r="G1379" i="5"/>
  <c r="H1379" i="5"/>
  <c r="F1379" i="5"/>
  <c r="E1157" i="5"/>
  <c r="X1157" i="5" s="1"/>
  <c r="H1157" i="5"/>
  <c r="F1157" i="5"/>
  <c r="E1022" i="5"/>
  <c r="X1022" i="5" s="1"/>
  <c r="I1022" i="5"/>
  <c r="E922" i="5"/>
  <c r="X922" i="5" s="1"/>
  <c r="G922" i="5"/>
  <c r="R922" i="5"/>
  <c r="I922" i="5"/>
  <c r="E770" i="5"/>
  <c r="X770" i="5" s="1"/>
  <c r="I770" i="5"/>
  <c r="F770" i="5"/>
  <c r="I725" i="5"/>
  <c r="G725" i="5"/>
  <c r="E716" i="5"/>
  <c r="X716" i="5" s="1"/>
  <c r="G716" i="5"/>
  <c r="I716" i="5"/>
  <c r="F716" i="5"/>
  <c r="E686" i="5"/>
  <c r="X686" i="5" s="1"/>
  <c r="R686" i="5"/>
  <c r="J686" i="5"/>
  <c r="E665" i="5"/>
  <c r="X665" i="5" s="1"/>
  <c r="G665" i="5"/>
  <c r="I507" i="5"/>
  <c r="G507" i="5"/>
  <c r="H507" i="5"/>
  <c r="E461" i="5"/>
  <c r="X461" i="5" s="1"/>
  <c r="I461" i="5"/>
  <c r="E442" i="5"/>
  <c r="X442" i="5" s="1"/>
  <c r="J442" i="5"/>
  <c r="G403" i="5"/>
  <c r="E403" i="5"/>
  <c r="X403" i="5" s="1"/>
  <c r="J403" i="5"/>
  <c r="E356" i="5"/>
  <c r="X356" i="5" s="1"/>
  <c r="R356" i="5"/>
  <c r="I356" i="5"/>
  <c r="H356" i="5"/>
  <c r="E269" i="5"/>
  <c r="X269" i="5" s="1"/>
  <c r="R269" i="5"/>
  <c r="G269" i="5"/>
  <c r="F269" i="5"/>
  <c r="H269" i="5"/>
  <c r="T2451" i="5"/>
  <c r="S2451" i="5"/>
  <c r="AB2451" i="5"/>
  <c r="T2361" i="5"/>
  <c r="S2361" i="5"/>
  <c r="T1374" i="5"/>
  <c r="AB1374" i="5"/>
  <c r="T1042" i="5"/>
  <c r="AB1042" i="5"/>
  <c r="G1985" i="5"/>
  <c r="G1710" i="5"/>
  <c r="G1426" i="5"/>
  <c r="E2484" i="5"/>
  <c r="X2484" i="5" s="1"/>
  <c r="H2484" i="5"/>
  <c r="G2484" i="5"/>
  <c r="I2201" i="5"/>
  <c r="R2201" i="5"/>
  <c r="E2158" i="5"/>
  <c r="X2158" i="5" s="1"/>
  <c r="R2158" i="5"/>
  <c r="I2158" i="5"/>
  <c r="H2158" i="5"/>
  <c r="H2087" i="5"/>
  <c r="G2087" i="5"/>
  <c r="E2040" i="5"/>
  <c r="X2040" i="5" s="1"/>
  <c r="G2040" i="5"/>
  <c r="G1875" i="5"/>
  <c r="R1875" i="5"/>
  <c r="H1875" i="5"/>
  <c r="G1864" i="5"/>
  <c r="E1864" i="5"/>
  <c r="X1864" i="5" s="1"/>
  <c r="E1827" i="5"/>
  <c r="X1827" i="5" s="1"/>
  <c r="I1827" i="5"/>
  <c r="H1827" i="5"/>
  <c r="H1781" i="5"/>
  <c r="E1755" i="5"/>
  <c r="X1755" i="5" s="1"/>
  <c r="I1755" i="5"/>
  <c r="J1681" i="5"/>
  <c r="I1681" i="5"/>
  <c r="R1673" i="5"/>
  <c r="H1673" i="5"/>
  <c r="E1611" i="5"/>
  <c r="X1611" i="5" s="1"/>
  <c r="G1611" i="5"/>
  <c r="E1553" i="5"/>
  <c r="X1553" i="5" s="1"/>
  <c r="G1553" i="5"/>
  <c r="E1454" i="5"/>
  <c r="X1454" i="5" s="1"/>
  <c r="J1454" i="5"/>
  <c r="G1443" i="5"/>
  <c r="H1443" i="5"/>
  <c r="I1443" i="5"/>
  <c r="I1414" i="5"/>
  <c r="J1414" i="5"/>
  <c r="E1378" i="5"/>
  <c r="X1378" i="5" s="1"/>
  <c r="J1378" i="5"/>
  <c r="G1156" i="5"/>
  <c r="E1156" i="5"/>
  <c r="X1156" i="5" s="1"/>
  <c r="E920" i="5"/>
  <c r="X920" i="5" s="1"/>
  <c r="F920" i="5"/>
  <c r="I920" i="5"/>
  <c r="E734" i="5"/>
  <c r="X734" i="5" s="1"/>
  <c r="H734" i="5"/>
  <c r="R734" i="5"/>
  <c r="G664" i="5"/>
  <c r="E664" i="5"/>
  <c r="X664" i="5" s="1"/>
  <c r="E551" i="5"/>
  <c r="X551" i="5" s="1"/>
  <c r="F551" i="5"/>
  <c r="G551" i="5"/>
  <c r="E488" i="5"/>
  <c r="X488" i="5" s="1"/>
  <c r="R488" i="5"/>
  <c r="H488" i="5"/>
  <c r="E291" i="5"/>
  <c r="X291" i="5" s="1"/>
  <c r="J291" i="5"/>
  <c r="T2322" i="5"/>
  <c r="AB2322" i="5"/>
  <c r="T1701" i="5"/>
  <c r="S1701" i="5"/>
  <c r="T1664" i="5"/>
  <c r="S1664" i="5"/>
  <c r="AB1664" i="5"/>
  <c r="T1423" i="5"/>
  <c r="S1423" i="5"/>
  <c r="T1131" i="5"/>
  <c r="S1131" i="5"/>
  <c r="T1078" i="5"/>
  <c r="S1078" i="5"/>
  <c r="AB1078" i="5"/>
  <c r="T1026" i="5"/>
  <c r="AB1026" i="5"/>
  <c r="T392" i="5"/>
  <c r="AB392" i="5"/>
  <c r="T340" i="5"/>
  <c r="AB340" i="5"/>
  <c r="G2051" i="5"/>
  <c r="G1921" i="5"/>
  <c r="G1692" i="5"/>
  <c r="G2393" i="5"/>
  <c r="J2393" i="5"/>
  <c r="I2393" i="5"/>
  <c r="E2328" i="5"/>
  <c r="X2328" i="5" s="1"/>
  <c r="G2272" i="5"/>
  <c r="E2272" i="5"/>
  <c r="X2272" i="5" s="1"/>
  <c r="E2247" i="5"/>
  <c r="X2247" i="5" s="1"/>
  <c r="F2247" i="5"/>
  <c r="E2200" i="5"/>
  <c r="X2200" i="5" s="1"/>
  <c r="F2200" i="5"/>
  <c r="J2118" i="5"/>
  <c r="F2118" i="5"/>
  <c r="E2086" i="5"/>
  <c r="X2086" i="5" s="1"/>
  <c r="G2086" i="5"/>
  <c r="E1863" i="5"/>
  <c r="X1863" i="5" s="1"/>
  <c r="G1863" i="5"/>
  <c r="H1863" i="5"/>
  <c r="F1836" i="5"/>
  <c r="G1836" i="5"/>
  <c r="G1764" i="5"/>
  <c r="R1764" i="5"/>
  <c r="G1716" i="5"/>
  <c r="R1716" i="5"/>
  <c r="E1582" i="5"/>
  <c r="X1582" i="5" s="1"/>
  <c r="G1582" i="5"/>
  <c r="I1582" i="5"/>
  <c r="E1442" i="5"/>
  <c r="X1442" i="5" s="1"/>
  <c r="J1442" i="5"/>
  <c r="E1250" i="5"/>
  <c r="X1250" i="5" s="1"/>
  <c r="R1250" i="5"/>
  <c r="G1240" i="5"/>
  <c r="H1240" i="5"/>
  <c r="G1224" i="5"/>
  <c r="H1224" i="5"/>
  <c r="E1145" i="5"/>
  <c r="X1145" i="5" s="1"/>
  <c r="F1145" i="5"/>
  <c r="R1145" i="5"/>
  <c r="R1107" i="5"/>
  <c r="F1107" i="5"/>
  <c r="E806" i="5"/>
  <c r="X806" i="5" s="1"/>
  <c r="H806" i="5"/>
  <c r="F806" i="5"/>
  <c r="G675" i="5"/>
  <c r="E675" i="5"/>
  <c r="X675" i="5" s="1"/>
  <c r="J675" i="5"/>
  <c r="E636" i="5"/>
  <c r="X636" i="5" s="1"/>
  <c r="I636" i="5"/>
  <c r="G636" i="5"/>
  <c r="G383" i="5"/>
  <c r="I383" i="5"/>
  <c r="F383" i="5"/>
  <c r="E325" i="5"/>
  <c r="X325" i="5" s="1"/>
  <c r="J325" i="5"/>
  <c r="G325" i="5"/>
  <c r="H325" i="5"/>
  <c r="E258" i="5"/>
  <c r="X258" i="5" s="1"/>
  <c r="H258" i="5"/>
  <c r="F258" i="5"/>
  <c r="J238" i="5"/>
  <c r="I238" i="5"/>
  <c r="F1921" i="5"/>
  <c r="H1949" i="5"/>
  <c r="F1205" i="5"/>
  <c r="G1968" i="5"/>
  <c r="G1709" i="5"/>
  <c r="G1674" i="5"/>
  <c r="G1001" i="5"/>
  <c r="G433" i="5"/>
  <c r="G2500" i="5"/>
  <c r="J2500" i="5"/>
  <c r="I1307" i="5"/>
  <c r="R1602" i="5"/>
  <c r="R2230" i="5"/>
  <c r="J1358" i="5"/>
  <c r="R2014" i="5"/>
  <c r="R607" i="5"/>
  <c r="F1251" i="5"/>
  <c r="I1854" i="5"/>
  <c r="R1864" i="5"/>
  <c r="J1032" i="5"/>
  <c r="J1662" i="5"/>
  <c r="I1710" i="5"/>
  <c r="H2127" i="5"/>
  <c r="F2500" i="5"/>
  <c r="R280" i="5"/>
  <c r="R1124" i="5"/>
  <c r="F1755" i="5"/>
  <c r="J2370" i="5"/>
  <c r="I442" i="5"/>
  <c r="J930" i="5"/>
  <c r="R1582" i="5"/>
  <c r="I534" i="5"/>
  <c r="I665" i="5"/>
  <c r="J868" i="5"/>
  <c r="J1314" i="5"/>
  <c r="H1572" i="5"/>
  <c r="I1691" i="5"/>
  <c r="J1674" i="5"/>
  <c r="J2086" i="5"/>
  <c r="R374" i="5"/>
  <c r="I2200" i="5"/>
  <c r="F403" i="5"/>
  <c r="H472" i="5"/>
  <c r="J1107" i="5"/>
  <c r="R600" i="5"/>
  <c r="I750" i="5"/>
  <c r="F851" i="5"/>
  <c r="H664" i="5"/>
  <c r="J1145" i="5"/>
  <c r="F1673" i="5"/>
  <c r="I2494" i="5"/>
  <c r="F2223" i="5"/>
  <c r="F1920" i="5"/>
  <c r="R2051" i="5"/>
  <c r="R1863" i="5"/>
  <c r="I1764" i="5"/>
  <c r="I1818" i="5"/>
  <c r="R1491" i="5"/>
  <c r="J1443" i="5"/>
  <c r="F1250" i="5"/>
  <c r="AB1108" i="5"/>
  <c r="AB1290" i="5"/>
  <c r="F1176" i="5"/>
  <c r="R1001" i="5"/>
  <c r="H1177" i="5"/>
  <c r="R770" i="5"/>
  <c r="I842" i="5"/>
  <c r="I610" i="5"/>
  <c r="I769" i="5"/>
  <c r="F686" i="5"/>
  <c r="I325" i="5"/>
  <c r="J258" i="5"/>
  <c r="I2484" i="5"/>
  <c r="H2021" i="5"/>
  <c r="H1957" i="5"/>
  <c r="H1921" i="5"/>
  <c r="I1956" i="5"/>
  <c r="I1546" i="5"/>
  <c r="S1290" i="5"/>
  <c r="S1177" i="5"/>
  <c r="I1107" i="5"/>
  <c r="J786" i="5"/>
  <c r="J638" i="5"/>
  <c r="F760" i="5"/>
  <c r="I1673" i="5"/>
  <c r="R271" i="5"/>
  <c r="R562" i="5"/>
  <c r="R1241" i="5"/>
  <c r="S2370" i="5"/>
  <c r="R2442" i="5"/>
  <c r="G2458" i="5"/>
  <c r="G2412" i="5"/>
  <c r="G1920" i="5"/>
  <c r="G1673" i="5"/>
  <c r="G1472" i="5"/>
  <c r="G1391" i="5"/>
  <c r="G1261" i="5"/>
  <c r="G1177" i="5"/>
  <c r="G490" i="5"/>
  <c r="G356" i="5"/>
  <c r="V2418" i="5"/>
  <c r="J2401" i="5"/>
  <c r="G2401" i="5"/>
  <c r="I2401" i="5"/>
  <c r="G2344" i="5"/>
  <c r="E2344" i="5"/>
  <c r="X2344" i="5" s="1"/>
  <c r="V2214" i="5"/>
  <c r="I2149" i="5"/>
  <c r="H2149" i="5"/>
  <c r="E2125" i="5"/>
  <c r="X2125" i="5" s="1"/>
  <c r="R2125" i="5"/>
  <c r="J2125" i="5"/>
  <c r="G2100" i="5"/>
  <c r="J2100" i="5"/>
  <c r="I2031" i="5"/>
  <c r="H2031" i="5"/>
  <c r="J1983" i="5"/>
  <c r="I1983" i="5"/>
  <c r="J1900" i="5"/>
  <c r="F1789" i="5"/>
  <c r="E1789" i="5"/>
  <c r="X1789" i="5" s="1"/>
  <c r="G1789" i="5"/>
  <c r="F1753" i="5"/>
  <c r="R1753" i="5"/>
  <c r="I1753" i="5"/>
  <c r="E1661" i="5"/>
  <c r="X1661" i="5" s="1"/>
  <c r="I1661" i="5"/>
  <c r="J1462" i="5"/>
  <c r="I1462" i="5"/>
  <c r="E1202" i="5"/>
  <c r="X1202" i="5" s="1"/>
  <c r="G1202" i="5"/>
  <c r="E965" i="5"/>
  <c r="X965" i="5" s="1"/>
  <c r="R965" i="5"/>
  <c r="J965" i="5"/>
  <c r="E948" i="5"/>
  <c r="X948" i="5" s="1"/>
  <c r="R948" i="5"/>
  <c r="E937" i="5"/>
  <c r="X937" i="5" s="1"/>
  <c r="I937" i="5"/>
  <c r="F937" i="5"/>
  <c r="E776" i="5"/>
  <c r="X776" i="5" s="1"/>
  <c r="J776" i="5"/>
  <c r="H776" i="5"/>
  <c r="H742" i="5"/>
  <c r="R742" i="5"/>
  <c r="E683" i="5"/>
  <c r="X683" i="5" s="1"/>
  <c r="F683" i="5"/>
  <c r="E674" i="5"/>
  <c r="X674" i="5" s="1"/>
  <c r="H674" i="5"/>
  <c r="I674" i="5"/>
  <c r="E430" i="5"/>
  <c r="X430" i="5" s="1"/>
  <c r="G430" i="5"/>
  <c r="E307" i="5"/>
  <c r="X307" i="5" s="1"/>
  <c r="R307" i="5"/>
  <c r="H307" i="5"/>
  <c r="G279" i="5"/>
  <c r="F279" i="5"/>
  <c r="E2213" i="5"/>
  <c r="X2213" i="5" s="1"/>
  <c r="G2213" i="5"/>
  <c r="E1402" i="5"/>
  <c r="X1402" i="5" s="1"/>
  <c r="R1402" i="5"/>
  <c r="E377" i="5"/>
  <c r="X377" i="5" s="1"/>
  <c r="G377" i="5"/>
  <c r="V2354" i="5"/>
  <c r="G2354" i="5"/>
  <c r="V2198" i="5"/>
  <c r="G2198" i="5" s="1"/>
  <c r="V2042" i="5"/>
  <c r="G2042" i="5" s="1"/>
  <c r="V2030" i="5"/>
  <c r="AB2030" i="5"/>
  <c r="E1898" i="5"/>
  <c r="X1898" i="5" s="1"/>
  <c r="J1898" i="5"/>
  <c r="V1814" i="5"/>
  <c r="AB1814" i="5"/>
  <c r="V1778" i="5"/>
  <c r="G1778" i="5"/>
  <c r="V1694" i="5"/>
  <c r="G1694" i="5" s="1"/>
  <c r="V1610" i="5"/>
  <c r="G1610" i="5" s="1"/>
  <c r="V1598" i="5"/>
  <c r="AB1598" i="5"/>
  <c r="G1526" i="5"/>
  <c r="G1430" i="5"/>
  <c r="G1346" i="5"/>
  <c r="AB1346" i="5"/>
  <c r="G1154" i="5"/>
  <c r="G1058" i="5"/>
  <c r="V962" i="5"/>
  <c r="G962" i="5" s="1"/>
  <c r="V914" i="5"/>
  <c r="AB914" i="5"/>
  <c r="T2409" i="5"/>
  <c r="S2409" i="5"/>
  <c r="I2475" i="5"/>
  <c r="E2475" i="5"/>
  <c r="X2475" i="5" s="1"/>
  <c r="E2057" i="5"/>
  <c r="X2057" i="5" s="1"/>
  <c r="G2057" i="5"/>
  <c r="E1332" i="5"/>
  <c r="X1332" i="5" s="1"/>
  <c r="G1332" i="5"/>
  <c r="E1210" i="5"/>
  <c r="X1210" i="5" s="1"/>
  <c r="G1210" i="5"/>
  <c r="E852" i="5"/>
  <c r="X852" i="5" s="1"/>
  <c r="G852" i="5"/>
  <c r="E538" i="5"/>
  <c r="X538" i="5" s="1"/>
  <c r="G538" i="5"/>
  <c r="E244" i="5"/>
  <c r="X244" i="5" s="1"/>
  <c r="E856" i="5"/>
  <c r="X856" i="5" s="1"/>
  <c r="T2431" i="5"/>
  <c r="E928" i="5"/>
  <c r="X928" i="5" s="1"/>
  <c r="G928" i="5"/>
  <c r="E1486" i="5"/>
  <c r="X1486" i="5" s="1"/>
  <c r="F1486" i="5"/>
  <c r="A14" i="6"/>
  <c r="B5" i="5"/>
  <c r="C5" i="5"/>
  <c r="D31" i="4"/>
  <c r="B34" i="4"/>
  <c r="A21" i="6" s="1"/>
  <c r="B62" i="4"/>
  <c r="A44" i="6" s="1"/>
  <c r="D49" i="4"/>
  <c r="B68" i="4"/>
  <c r="A49" i="6" s="1"/>
  <c r="D43" i="4"/>
  <c r="A24" i="6"/>
  <c r="D61" i="4"/>
  <c r="A15" i="6"/>
  <c r="B63" i="4"/>
  <c r="A45" i="6" s="1"/>
  <c r="B69" i="4"/>
  <c r="A50" i="6" s="1"/>
  <c r="B51" i="4"/>
  <c r="A35" i="6" s="1"/>
  <c r="B56" i="4"/>
  <c r="A39" i="6" s="1"/>
  <c r="B57" i="4"/>
  <c r="A40" i="6" s="1"/>
  <c r="G43" i="4"/>
  <c r="G37" i="4"/>
  <c r="G74" i="4"/>
  <c r="G55" i="4"/>
  <c r="G49" i="4"/>
  <c r="D37" i="4"/>
  <c r="D74" i="4"/>
  <c r="B59" i="4"/>
  <c r="A42" i="6" s="1"/>
  <c r="B71" i="4"/>
  <c r="A52" i="6" s="1"/>
  <c r="B64" i="4"/>
  <c r="A46" i="6" s="1"/>
  <c r="D55" i="4"/>
  <c r="B7" i="5"/>
  <c r="B58" i="4"/>
  <c r="A41" i="6" s="1"/>
  <c r="B52" i="4"/>
  <c r="A36" i="6" s="1"/>
  <c r="B65" i="4"/>
  <c r="A47" i="6" s="1"/>
  <c r="B70" i="4"/>
  <c r="A51" i="6" s="1"/>
  <c r="A27" i="6"/>
  <c r="G67" i="4"/>
  <c r="G31" i="4"/>
  <c r="G61" i="4"/>
  <c r="G64" i="6"/>
  <c r="A17" i="6"/>
  <c r="C9" i="5"/>
  <c r="B9" i="5"/>
  <c r="C7" i="5"/>
  <c r="C8" i="5"/>
  <c r="B8" i="5"/>
  <c r="C6" i="5"/>
  <c r="T181" i="5"/>
  <c r="T230" i="5"/>
  <c r="T229" i="5"/>
  <c r="S135" i="5"/>
  <c r="T85" i="5"/>
  <c r="T21" i="5"/>
  <c r="I2104" i="5" l="1"/>
  <c r="E2323" i="5"/>
  <c r="X2323" i="5" s="1"/>
  <c r="J2323" i="5"/>
  <c r="H2323" i="5"/>
  <c r="F2323" i="5"/>
  <c r="R2323" i="5"/>
  <c r="I2323" i="5"/>
  <c r="J1804" i="5"/>
  <c r="I2308" i="5"/>
  <c r="H2023" i="5"/>
  <c r="F2023" i="5"/>
  <c r="R2023" i="5"/>
  <c r="F1649" i="5"/>
  <c r="J1822" i="5"/>
  <c r="J2016" i="5"/>
  <c r="F1410" i="5"/>
  <c r="R1410" i="5"/>
  <c r="I1410" i="5"/>
  <c r="E512" i="5"/>
  <c r="X512" i="5" s="1"/>
  <c r="R512" i="5"/>
  <c r="I512" i="5"/>
  <c r="H512" i="5"/>
  <c r="F512" i="5"/>
  <c r="J512" i="5"/>
  <c r="E1136" i="5"/>
  <c r="X1136" i="5" s="1"/>
  <c r="H1136" i="5"/>
  <c r="J1136" i="5"/>
  <c r="F1136" i="5"/>
  <c r="R1136" i="5"/>
  <c r="I1136" i="5"/>
  <c r="J307" i="5"/>
  <c r="F307" i="5"/>
  <c r="I307" i="5"/>
  <c r="E571" i="5"/>
  <c r="X571" i="5" s="1"/>
  <c r="J571" i="5"/>
  <c r="R571" i="5"/>
  <c r="I571" i="5"/>
  <c r="F571" i="5"/>
  <c r="H571" i="5"/>
  <c r="I763" i="5"/>
  <c r="F763" i="5"/>
  <c r="H763" i="5"/>
  <c r="H1858" i="5"/>
  <c r="R1858" i="5"/>
  <c r="F1858" i="5"/>
  <c r="I1858" i="5"/>
  <c r="E516" i="5"/>
  <c r="X516" i="5" s="1"/>
  <c r="R516" i="5"/>
  <c r="H516" i="5"/>
  <c r="F516" i="5"/>
  <c r="I516" i="5"/>
  <c r="J516" i="5"/>
  <c r="E684" i="5"/>
  <c r="X684" i="5" s="1"/>
  <c r="J684" i="5"/>
  <c r="R684" i="5"/>
  <c r="I684" i="5"/>
  <c r="F684" i="5"/>
  <c r="H684" i="5"/>
  <c r="I780" i="5"/>
  <c r="R780" i="5"/>
  <c r="H780" i="5"/>
  <c r="E1224" i="5"/>
  <c r="X1224" i="5" s="1"/>
  <c r="J1224" i="5"/>
  <c r="I1224" i="5"/>
  <c r="F1224" i="5"/>
  <c r="R1224" i="5"/>
  <c r="G2004" i="5"/>
  <c r="H2004" i="5"/>
  <c r="I2004" i="5"/>
  <c r="F2004" i="5"/>
  <c r="R2004" i="5"/>
  <c r="J2004" i="5"/>
  <c r="E2304" i="5"/>
  <c r="X2304" i="5" s="1"/>
  <c r="I2304" i="5"/>
  <c r="H2304" i="5"/>
  <c r="R2304" i="5"/>
  <c r="F2304" i="5"/>
  <c r="J2304" i="5"/>
  <c r="J2436" i="5"/>
  <c r="R2436" i="5"/>
  <c r="I2436" i="5"/>
  <c r="E2436" i="5"/>
  <c r="X2436" i="5" s="1"/>
  <c r="H2436" i="5"/>
  <c r="F2436" i="5"/>
  <c r="F444" i="5"/>
  <c r="H444" i="5"/>
  <c r="J444" i="5"/>
  <c r="R828" i="5"/>
  <c r="E828" i="5"/>
  <c r="X828" i="5" s="1"/>
  <c r="H828" i="5"/>
  <c r="I828" i="5"/>
  <c r="J828" i="5"/>
  <c r="F828" i="5"/>
  <c r="E924" i="5"/>
  <c r="X924" i="5" s="1"/>
  <c r="H924" i="5"/>
  <c r="J924" i="5"/>
  <c r="R924" i="5"/>
  <c r="I924" i="5"/>
  <c r="F924" i="5"/>
  <c r="F1032" i="5"/>
  <c r="I1032" i="5"/>
  <c r="H1032" i="5"/>
  <c r="R1584" i="5"/>
  <c r="J1584" i="5"/>
  <c r="I1584" i="5"/>
  <c r="F1584" i="5"/>
  <c r="H1584" i="5"/>
  <c r="E2268" i="5"/>
  <c r="X2268" i="5" s="1"/>
  <c r="H2268" i="5"/>
  <c r="F2268" i="5"/>
  <c r="I2268" i="5"/>
  <c r="J2268" i="5"/>
  <c r="R2268" i="5"/>
  <c r="E2388" i="5"/>
  <c r="X2388" i="5" s="1"/>
  <c r="J2388" i="5"/>
  <c r="I2388" i="5"/>
  <c r="R2388" i="5"/>
  <c r="E568" i="5"/>
  <c r="X568" i="5" s="1"/>
  <c r="G280" i="5"/>
  <c r="E1032" i="5"/>
  <c r="X1032" i="5" s="1"/>
  <c r="E1410" i="5"/>
  <c r="X1410" i="5" s="1"/>
  <c r="E1782" i="5"/>
  <c r="X1782" i="5" s="1"/>
  <c r="G780" i="5"/>
  <c r="J624" i="5"/>
  <c r="R1543" i="5"/>
  <c r="I2023" i="5"/>
  <c r="J2299" i="5"/>
  <c r="E2172" i="5"/>
  <c r="X2172" i="5" s="1"/>
  <c r="F904" i="5"/>
  <c r="G2308" i="5"/>
  <c r="G1908" i="5"/>
  <c r="E2004" i="5"/>
  <c r="X2004" i="5" s="1"/>
  <c r="H2040" i="5"/>
  <c r="G774" i="5"/>
  <c r="F774" i="5"/>
  <c r="H774" i="5"/>
  <c r="I774" i="5"/>
  <c r="J774" i="5"/>
  <c r="G307" i="5"/>
  <c r="J991" i="5"/>
  <c r="I991" i="5"/>
  <c r="F991" i="5"/>
  <c r="F1531" i="5"/>
  <c r="R1531" i="5"/>
  <c r="I1531" i="5"/>
  <c r="J1531" i="5"/>
  <c r="E2107" i="5"/>
  <c r="X2107" i="5" s="1"/>
  <c r="H2107" i="5"/>
  <c r="F2107" i="5"/>
  <c r="R2107" i="5"/>
  <c r="J2107" i="5"/>
  <c r="I2107" i="5"/>
  <c r="G1858" i="5"/>
  <c r="E2002" i="5"/>
  <c r="X2002" i="5" s="1"/>
  <c r="R2002" i="5"/>
  <c r="F2002" i="5"/>
  <c r="H2002" i="5"/>
  <c r="J2002" i="5"/>
  <c r="I2002" i="5"/>
  <c r="G516" i="5"/>
  <c r="E312" i="5"/>
  <c r="X312" i="5" s="1"/>
  <c r="J312" i="5"/>
  <c r="H312" i="5"/>
  <c r="F312" i="5"/>
  <c r="I312" i="5"/>
  <c r="R312" i="5"/>
  <c r="J804" i="5"/>
  <c r="I804" i="5"/>
  <c r="R804" i="5"/>
  <c r="H912" i="5"/>
  <c r="E912" i="5"/>
  <c r="X912" i="5" s="1"/>
  <c r="F912" i="5"/>
  <c r="R912" i="5"/>
  <c r="J912" i="5"/>
  <c r="E1488" i="5"/>
  <c r="X1488" i="5" s="1"/>
  <c r="I1488" i="5"/>
  <c r="R1488" i="5"/>
  <c r="J1488" i="5"/>
  <c r="H1488" i="5"/>
  <c r="F1488" i="5"/>
  <c r="R1632" i="5"/>
  <c r="J1632" i="5"/>
  <c r="F1632" i="5"/>
  <c r="I2028" i="5"/>
  <c r="H2028" i="5"/>
  <c r="F2028" i="5"/>
  <c r="E2148" i="5"/>
  <c r="X2148" i="5" s="1"/>
  <c r="H2148" i="5"/>
  <c r="F2148" i="5"/>
  <c r="R2148" i="5"/>
  <c r="J2148" i="5"/>
  <c r="I2148" i="5"/>
  <c r="F2460" i="5"/>
  <c r="R2460" i="5"/>
  <c r="H2460" i="5"/>
  <c r="I2460" i="5"/>
  <c r="E600" i="5"/>
  <c r="X600" i="5" s="1"/>
  <c r="J600" i="5"/>
  <c r="H600" i="5"/>
  <c r="I600" i="5"/>
  <c r="F600" i="5"/>
  <c r="H1404" i="5"/>
  <c r="I1404" i="5"/>
  <c r="F1404" i="5"/>
  <c r="J1404" i="5"/>
  <c r="G1584" i="5"/>
  <c r="F1776" i="5"/>
  <c r="J1776" i="5"/>
  <c r="I1776" i="5"/>
  <c r="H1776" i="5"/>
  <c r="R1776" i="5"/>
  <c r="G2268" i="5"/>
  <c r="G2388" i="5"/>
  <c r="R919" i="5"/>
  <c r="F919" i="5"/>
  <c r="I919" i="5"/>
  <c r="G1963" i="5"/>
  <c r="I1963" i="5"/>
  <c r="H1963" i="5"/>
  <c r="F1963" i="5"/>
  <c r="F864" i="5"/>
  <c r="R864" i="5"/>
  <c r="H864" i="5"/>
  <c r="J864" i="5"/>
  <c r="I1944" i="5"/>
  <c r="H1944" i="5"/>
  <c r="F1944" i="5"/>
  <c r="J1944" i="5"/>
  <c r="R1944" i="5"/>
  <c r="E1236" i="5"/>
  <c r="X1236" i="5" s="1"/>
  <c r="H1236" i="5"/>
  <c r="J1236" i="5"/>
  <c r="I1236" i="5"/>
  <c r="R1236" i="5"/>
  <c r="F1236" i="5"/>
  <c r="E1644" i="5"/>
  <c r="X1644" i="5" s="1"/>
  <c r="H1644" i="5"/>
  <c r="J1644" i="5"/>
  <c r="I1644" i="5"/>
  <c r="R1644" i="5"/>
  <c r="F1644" i="5"/>
  <c r="R1824" i="5"/>
  <c r="E1824" i="5"/>
  <c r="X1824" i="5" s="1"/>
  <c r="F1824" i="5"/>
  <c r="H1824" i="5"/>
  <c r="J1824" i="5"/>
  <c r="I1824" i="5"/>
  <c r="J1481" i="5"/>
  <c r="E2168" i="5"/>
  <c r="X2168" i="5" s="1"/>
  <c r="H2168" i="5"/>
  <c r="R2168" i="5"/>
  <c r="J2168" i="5"/>
  <c r="F2168" i="5"/>
  <c r="I2168" i="5"/>
  <c r="E259" i="5"/>
  <c r="X259" i="5" s="1"/>
  <c r="R259" i="5"/>
  <c r="H259" i="5"/>
  <c r="E1690" i="5"/>
  <c r="X1690" i="5" s="1"/>
  <c r="J1690" i="5"/>
  <c r="R1690" i="5"/>
  <c r="I1690" i="5"/>
  <c r="H1690" i="5"/>
  <c r="F1690" i="5"/>
  <c r="G1930" i="5"/>
  <c r="F1930" i="5"/>
  <c r="I1930" i="5"/>
  <c r="H1930" i="5"/>
  <c r="R1930" i="5"/>
  <c r="E264" i="5"/>
  <c r="X264" i="5" s="1"/>
  <c r="I264" i="5"/>
  <c r="J264" i="5"/>
  <c r="H264" i="5"/>
  <c r="F264" i="5"/>
  <c r="R264" i="5"/>
  <c r="H396" i="5"/>
  <c r="R396" i="5"/>
  <c r="I396" i="5"/>
  <c r="E396" i="5"/>
  <c r="X396" i="5" s="1"/>
  <c r="J396" i="5"/>
  <c r="F396" i="5"/>
  <c r="E528" i="5"/>
  <c r="X528" i="5" s="1"/>
  <c r="R528" i="5"/>
  <c r="J528" i="5"/>
  <c r="F528" i="5"/>
  <c r="I528" i="5"/>
  <c r="H528" i="5"/>
  <c r="E816" i="5"/>
  <c r="X816" i="5" s="1"/>
  <c r="R816" i="5"/>
  <c r="F816" i="5"/>
  <c r="J816" i="5"/>
  <c r="I816" i="5"/>
  <c r="H816" i="5"/>
  <c r="E1452" i="5"/>
  <c r="X1452" i="5" s="1"/>
  <c r="J1452" i="5"/>
  <c r="I1452" i="5"/>
  <c r="R1452" i="5"/>
  <c r="F1452" i="5"/>
  <c r="H1452" i="5"/>
  <c r="E1728" i="5"/>
  <c r="X1728" i="5" s="1"/>
  <c r="F1728" i="5"/>
  <c r="J1728" i="5"/>
  <c r="R1728" i="5"/>
  <c r="E2340" i="5"/>
  <c r="X2340" i="5" s="1"/>
  <c r="H2340" i="5"/>
  <c r="J2340" i="5"/>
  <c r="I2340" i="5"/>
  <c r="E2160" i="5"/>
  <c r="X2160" i="5" s="1"/>
  <c r="J2160" i="5"/>
  <c r="H2160" i="5"/>
  <c r="R2160" i="5"/>
  <c r="I2160" i="5"/>
  <c r="F2160" i="5"/>
  <c r="H1176" i="5"/>
  <c r="F1781" i="5"/>
  <c r="E1804" i="5"/>
  <c r="X1804" i="5" s="1"/>
  <c r="E931" i="5"/>
  <c r="X931" i="5" s="1"/>
  <c r="R931" i="5"/>
  <c r="H931" i="5"/>
  <c r="J931" i="5"/>
  <c r="F931" i="5"/>
  <c r="I931" i="5"/>
  <c r="J1975" i="5"/>
  <c r="I1975" i="5"/>
  <c r="F1975" i="5"/>
  <c r="H1975" i="5"/>
  <c r="E2182" i="5"/>
  <c r="X2182" i="5" s="1"/>
  <c r="F2182" i="5"/>
  <c r="R2182" i="5"/>
  <c r="I2182" i="5"/>
  <c r="J2182" i="5"/>
  <c r="J1788" i="5"/>
  <c r="I1788" i="5"/>
  <c r="H1788" i="5"/>
  <c r="R1788" i="5"/>
  <c r="J2400" i="5"/>
  <c r="R2400" i="5"/>
  <c r="H2400" i="5"/>
  <c r="E1260" i="5"/>
  <c r="X1260" i="5" s="1"/>
  <c r="F1260" i="5"/>
  <c r="I1260" i="5"/>
  <c r="R1260" i="5"/>
  <c r="J1260" i="5"/>
  <c r="G1992" i="5"/>
  <c r="R2208" i="5"/>
  <c r="J2208" i="5"/>
  <c r="I2208" i="5"/>
  <c r="H2208" i="5"/>
  <c r="F2208" i="5"/>
  <c r="R1176" i="5"/>
  <c r="R2340" i="5"/>
  <c r="R693" i="5"/>
  <c r="E2492" i="5"/>
  <c r="X2492" i="5" s="1"/>
  <c r="I2492" i="5"/>
  <c r="F2492" i="5"/>
  <c r="H2492" i="5"/>
  <c r="R2492" i="5"/>
  <c r="J2492" i="5"/>
  <c r="R415" i="5"/>
  <c r="I415" i="5"/>
  <c r="F415" i="5"/>
  <c r="H660" i="5"/>
  <c r="I660" i="5"/>
  <c r="H888" i="5"/>
  <c r="E888" i="5"/>
  <c r="X888" i="5" s="1"/>
  <c r="F888" i="5"/>
  <c r="J888" i="5"/>
  <c r="I888" i="5"/>
  <c r="E1464" i="5"/>
  <c r="X1464" i="5" s="1"/>
  <c r="F1464" i="5"/>
  <c r="H1464" i="5"/>
  <c r="J1464" i="5"/>
  <c r="I1464" i="5"/>
  <c r="R1464" i="5"/>
  <c r="E1980" i="5"/>
  <c r="X1980" i="5" s="1"/>
  <c r="I1980" i="5"/>
  <c r="H1980" i="5"/>
  <c r="R1980" i="5"/>
  <c r="F1980" i="5"/>
  <c r="J1980" i="5"/>
  <c r="E324" i="5"/>
  <c r="X324" i="5" s="1"/>
  <c r="R324" i="5"/>
  <c r="F324" i="5"/>
  <c r="J324" i="5"/>
  <c r="H324" i="5"/>
  <c r="I324" i="5"/>
  <c r="E576" i="5"/>
  <c r="X576" i="5" s="1"/>
  <c r="J576" i="5"/>
  <c r="F576" i="5"/>
  <c r="R576" i="5"/>
  <c r="I576" i="5"/>
  <c r="H576" i="5"/>
  <c r="E1380" i="5"/>
  <c r="X1380" i="5" s="1"/>
  <c r="J1380" i="5"/>
  <c r="F1380" i="5"/>
  <c r="G1572" i="5"/>
  <c r="R1572" i="5"/>
  <c r="I1572" i="5"/>
  <c r="J1572" i="5"/>
  <c r="F1572" i="5"/>
  <c r="R1752" i="5"/>
  <c r="I1752" i="5"/>
  <c r="E1752" i="5"/>
  <c r="X1752" i="5" s="1"/>
  <c r="H1752" i="5"/>
  <c r="H1649" i="5"/>
  <c r="R2104" i="5"/>
  <c r="H1908" i="5"/>
  <c r="E979" i="5"/>
  <c r="X979" i="5" s="1"/>
  <c r="F979" i="5"/>
  <c r="I979" i="5"/>
  <c r="H979" i="5"/>
  <c r="J979" i="5"/>
  <c r="R979" i="5"/>
  <c r="H1783" i="5"/>
  <c r="F1783" i="5"/>
  <c r="J1783" i="5"/>
  <c r="I1783" i="5"/>
  <c r="E2242" i="5"/>
  <c r="X2242" i="5" s="1"/>
  <c r="H2242" i="5"/>
  <c r="R2242" i="5"/>
  <c r="J2242" i="5"/>
  <c r="I2242" i="5"/>
  <c r="F2242" i="5"/>
  <c r="I1846" i="5"/>
  <c r="E1846" i="5"/>
  <c r="X1846" i="5" s="1"/>
  <c r="F1846" i="5"/>
  <c r="J1846" i="5"/>
  <c r="H1846" i="5"/>
  <c r="R1846" i="5"/>
  <c r="E2362" i="5"/>
  <c r="X2362" i="5" s="1"/>
  <c r="J2362" i="5"/>
  <c r="F2362" i="5"/>
  <c r="H2362" i="5"/>
  <c r="R2362" i="5"/>
  <c r="I2362" i="5"/>
  <c r="E408" i="5"/>
  <c r="X408" i="5" s="1"/>
  <c r="I408" i="5"/>
  <c r="J408" i="5"/>
  <c r="F408" i="5"/>
  <c r="R408" i="5"/>
  <c r="H408" i="5"/>
  <c r="G888" i="5"/>
  <c r="F1104" i="5"/>
  <c r="I1104" i="5"/>
  <c r="H1104" i="5"/>
  <c r="R1104" i="5"/>
  <c r="R1596" i="5"/>
  <c r="F1596" i="5"/>
  <c r="J1596" i="5"/>
  <c r="I1596" i="5"/>
  <c r="H1596" i="5"/>
  <c r="E1116" i="5"/>
  <c r="X1116" i="5" s="1"/>
  <c r="J1116" i="5"/>
  <c r="F1116" i="5"/>
  <c r="R1116" i="5"/>
  <c r="I1116" i="5"/>
  <c r="H1116" i="5"/>
  <c r="H1728" i="5"/>
  <c r="G2104" i="5"/>
  <c r="R1908" i="5"/>
  <c r="G2136" i="5"/>
  <c r="F2141" i="5"/>
  <c r="F1828" i="5"/>
  <c r="F1752" i="5"/>
  <c r="H904" i="5"/>
  <c r="F1576" i="5"/>
  <c r="H2179" i="5"/>
  <c r="F2179" i="5"/>
  <c r="E432" i="5"/>
  <c r="X432" i="5" s="1"/>
  <c r="R432" i="5"/>
  <c r="I432" i="5"/>
  <c r="J432" i="5"/>
  <c r="H432" i="5"/>
  <c r="F432" i="5"/>
  <c r="E696" i="5"/>
  <c r="X696" i="5" s="1"/>
  <c r="R696" i="5"/>
  <c r="I696" i="5"/>
  <c r="J696" i="5"/>
  <c r="H696" i="5"/>
  <c r="F696" i="5"/>
  <c r="E936" i="5"/>
  <c r="X936" i="5" s="1"/>
  <c r="H936" i="5"/>
  <c r="J936" i="5"/>
  <c r="R936" i="5"/>
  <c r="F936" i="5"/>
  <c r="I936" i="5"/>
  <c r="E348" i="5"/>
  <c r="X348" i="5" s="1"/>
  <c r="J348" i="5"/>
  <c r="R348" i="5"/>
  <c r="I348" i="5"/>
  <c r="H348" i="5"/>
  <c r="F348" i="5"/>
  <c r="J948" i="5"/>
  <c r="H948" i="5"/>
  <c r="F948" i="5"/>
  <c r="I948" i="5"/>
  <c r="E2292" i="5"/>
  <c r="X2292" i="5" s="1"/>
  <c r="I2292" i="5"/>
  <c r="R2292" i="5"/>
  <c r="J2292" i="5"/>
  <c r="F2292" i="5"/>
  <c r="H2292" i="5"/>
  <c r="G376" i="5"/>
  <c r="E2141" i="5"/>
  <c r="X2141" i="5" s="1"/>
  <c r="J1756" i="5"/>
  <c r="J2023" i="5"/>
  <c r="J1752" i="5"/>
  <c r="G904" i="5"/>
  <c r="H2445" i="5"/>
  <c r="F1788" i="5"/>
  <c r="E236" i="5"/>
  <c r="X236" i="5" s="1"/>
  <c r="H236" i="5"/>
  <c r="F236" i="5"/>
  <c r="R236" i="5"/>
  <c r="I236" i="5"/>
  <c r="J236" i="5"/>
  <c r="J619" i="5"/>
  <c r="F619" i="5"/>
  <c r="I619" i="5"/>
  <c r="H619" i="5"/>
  <c r="R619" i="5"/>
  <c r="E1027" i="5"/>
  <c r="X1027" i="5" s="1"/>
  <c r="H1027" i="5"/>
  <c r="F1027" i="5"/>
  <c r="J1027" i="5"/>
  <c r="I1027" i="5"/>
  <c r="R1027" i="5"/>
  <c r="F2422" i="5"/>
  <c r="I2422" i="5"/>
  <c r="R2422" i="5"/>
  <c r="H2422" i="5"/>
  <c r="G696" i="5"/>
  <c r="G936" i="5"/>
  <c r="E2052" i="5"/>
  <c r="X2052" i="5" s="1"/>
  <c r="R2052" i="5"/>
  <c r="H2052" i="5"/>
  <c r="F2052" i="5"/>
  <c r="I2052" i="5"/>
  <c r="J2052" i="5"/>
  <c r="E2352" i="5"/>
  <c r="X2352" i="5" s="1"/>
  <c r="H2352" i="5"/>
  <c r="F2352" i="5"/>
  <c r="I2352" i="5"/>
  <c r="J2352" i="5"/>
  <c r="R2352" i="5"/>
  <c r="E468" i="5"/>
  <c r="X468" i="5" s="1"/>
  <c r="R468" i="5"/>
  <c r="I468" i="5"/>
  <c r="F468" i="5"/>
  <c r="J468" i="5"/>
  <c r="H468" i="5"/>
  <c r="E732" i="5"/>
  <c r="X732" i="5" s="1"/>
  <c r="H732" i="5"/>
  <c r="F732" i="5"/>
  <c r="I732" i="5"/>
  <c r="R732" i="5"/>
  <c r="J732" i="5"/>
  <c r="R1056" i="5"/>
  <c r="H1056" i="5"/>
  <c r="F1056" i="5"/>
  <c r="I1056" i="5"/>
  <c r="J1056" i="5"/>
  <c r="G1308" i="5"/>
  <c r="E1884" i="5"/>
  <c r="X1884" i="5" s="1"/>
  <c r="I1884" i="5"/>
  <c r="F1884" i="5"/>
  <c r="J1884" i="5"/>
  <c r="R1884" i="5"/>
  <c r="H1884" i="5"/>
  <c r="E2076" i="5"/>
  <c r="X2076" i="5" s="1"/>
  <c r="H2076" i="5"/>
  <c r="J2076" i="5"/>
  <c r="F2076" i="5"/>
  <c r="I2076" i="5"/>
  <c r="R2076" i="5"/>
  <c r="H652" i="5"/>
  <c r="E1756" i="5"/>
  <c r="X1756" i="5" s="1"/>
  <c r="H808" i="5"/>
  <c r="E1584" i="5"/>
  <c r="X1584" i="5" s="1"/>
  <c r="R1380" i="5"/>
  <c r="R1783" i="5"/>
  <c r="R1963" i="5"/>
  <c r="I864" i="5"/>
  <c r="H1925" i="5"/>
  <c r="E612" i="5"/>
  <c r="X612" i="5" s="1"/>
  <c r="E2249" i="5"/>
  <c r="X2249" i="5" s="1"/>
  <c r="G1408" i="5"/>
  <c r="G520" i="5"/>
  <c r="F660" i="5"/>
  <c r="G2333" i="5"/>
  <c r="I2105" i="5"/>
  <c r="E1788" i="5"/>
  <c r="X1788" i="5" s="1"/>
  <c r="E843" i="5"/>
  <c r="X843" i="5" s="1"/>
  <c r="F843" i="5"/>
  <c r="R843" i="5"/>
  <c r="H843" i="5"/>
  <c r="I843" i="5"/>
  <c r="J843" i="5"/>
  <c r="E438" i="5"/>
  <c r="X438" i="5" s="1"/>
  <c r="R438" i="5"/>
  <c r="I438" i="5"/>
  <c r="F438" i="5"/>
  <c r="J438" i="5"/>
  <c r="H438" i="5"/>
  <c r="I858" i="5"/>
  <c r="E858" i="5"/>
  <c r="X858" i="5" s="1"/>
  <c r="G858" i="5"/>
  <c r="R858" i="5"/>
  <c r="H858" i="5"/>
  <c r="F858" i="5"/>
  <c r="J858" i="5"/>
  <c r="E1578" i="5"/>
  <c r="X1578" i="5" s="1"/>
  <c r="R1578" i="5"/>
  <c r="G1578" i="5"/>
  <c r="J1578" i="5"/>
  <c r="I1578" i="5"/>
  <c r="H1578" i="5"/>
  <c r="F1578" i="5"/>
  <c r="E2346" i="5"/>
  <c r="X2346" i="5" s="1"/>
  <c r="H2346" i="5"/>
  <c r="F2346" i="5"/>
  <c r="R2346" i="5"/>
  <c r="J2346" i="5"/>
  <c r="I2346" i="5"/>
  <c r="G236" i="5"/>
  <c r="E728" i="5"/>
  <c r="X728" i="5" s="1"/>
  <c r="R728" i="5"/>
  <c r="J728" i="5"/>
  <c r="F728" i="5"/>
  <c r="I728" i="5"/>
  <c r="H728" i="5"/>
  <c r="E1904" i="5"/>
  <c r="X1904" i="5" s="1"/>
  <c r="H1904" i="5"/>
  <c r="J1904" i="5"/>
  <c r="R1904" i="5"/>
  <c r="F1904" i="5"/>
  <c r="I1904" i="5"/>
  <c r="E1870" i="5"/>
  <c r="X1870" i="5" s="1"/>
  <c r="F1870" i="5"/>
  <c r="R1870" i="5"/>
  <c r="J1870" i="5"/>
  <c r="I1870" i="5"/>
  <c r="H1870" i="5"/>
  <c r="R2146" i="5"/>
  <c r="E2146" i="5"/>
  <c r="X2146" i="5" s="1"/>
  <c r="H2146" i="5"/>
  <c r="I2146" i="5"/>
  <c r="J2146" i="5"/>
  <c r="F2146" i="5"/>
  <c r="G2422" i="5"/>
  <c r="F2064" i="5"/>
  <c r="R2064" i="5"/>
  <c r="I2064" i="5"/>
  <c r="J2064" i="5"/>
  <c r="E336" i="5"/>
  <c r="X336" i="5" s="1"/>
  <c r="R336" i="5"/>
  <c r="H336" i="5"/>
  <c r="I336" i="5"/>
  <c r="F336" i="5"/>
  <c r="J336" i="5"/>
  <c r="I1152" i="5"/>
  <c r="E1152" i="5"/>
  <c r="X1152" i="5" s="1"/>
  <c r="H1152" i="5"/>
  <c r="E1512" i="5"/>
  <c r="X1512" i="5" s="1"/>
  <c r="I1512" i="5"/>
  <c r="H1512" i="5"/>
  <c r="F1512" i="5"/>
  <c r="J1512" i="5"/>
  <c r="R1512" i="5"/>
  <c r="E1740" i="5"/>
  <c r="X1740" i="5" s="1"/>
  <c r="H1740" i="5"/>
  <c r="I1740" i="5"/>
  <c r="F1740" i="5"/>
  <c r="R1740" i="5"/>
  <c r="J1740" i="5"/>
  <c r="E1848" i="5"/>
  <c r="X1848" i="5" s="1"/>
  <c r="R1848" i="5"/>
  <c r="F1848" i="5"/>
  <c r="H1848" i="5"/>
  <c r="I1848" i="5"/>
  <c r="J1848" i="5"/>
  <c r="G2052" i="5"/>
  <c r="E2244" i="5"/>
  <c r="X2244" i="5" s="1"/>
  <c r="H2244" i="5"/>
  <c r="R2244" i="5"/>
  <c r="F2244" i="5"/>
  <c r="J2244" i="5"/>
  <c r="I2244" i="5"/>
  <c r="J492" i="5"/>
  <c r="F492" i="5"/>
  <c r="E1212" i="5"/>
  <c r="X1212" i="5" s="1"/>
  <c r="R1212" i="5"/>
  <c r="H1212" i="5"/>
  <c r="F1212" i="5"/>
  <c r="J1212" i="5"/>
  <c r="I1212" i="5"/>
  <c r="E1524" i="5"/>
  <c r="X1524" i="5" s="1"/>
  <c r="H1524" i="5"/>
  <c r="R1524" i="5"/>
  <c r="J1524" i="5"/>
  <c r="I1524" i="5"/>
  <c r="F1524" i="5"/>
  <c r="G1884" i="5"/>
  <c r="G2076" i="5"/>
  <c r="G2292" i="5"/>
  <c r="E2412" i="5"/>
  <c r="X2412" i="5" s="1"/>
  <c r="F2412" i="5"/>
  <c r="H2412" i="5"/>
  <c r="R2412" i="5"/>
  <c r="E1656" i="5"/>
  <c r="X1656" i="5" s="1"/>
  <c r="F1656" i="5"/>
  <c r="J1656" i="5"/>
  <c r="R1656" i="5"/>
  <c r="E1086" i="5"/>
  <c r="X1086" i="5" s="1"/>
  <c r="F1086" i="5"/>
  <c r="J1086" i="5"/>
  <c r="I1086" i="5"/>
  <c r="H1086" i="5"/>
  <c r="E2299" i="5"/>
  <c r="X2299" i="5" s="1"/>
  <c r="R2299" i="5"/>
  <c r="E1822" i="5"/>
  <c r="X1822" i="5" s="1"/>
  <c r="R1822" i="5"/>
  <c r="F1822" i="5"/>
  <c r="I1822" i="5"/>
  <c r="H1822" i="5"/>
  <c r="E1428" i="5"/>
  <c r="X1428" i="5" s="1"/>
  <c r="R1428" i="5"/>
  <c r="H1428" i="5"/>
  <c r="F1428" i="5"/>
  <c r="J1428" i="5"/>
  <c r="I1428" i="5"/>
  <c r="G2376" i="5"/>
  <c r="J2376" i="5"/>
  <c r="I2376" i="5"/>
  <c r="E2376" i="5"/>
  <c r="X2376" i="5" s="1"/>
  <c r="R2376" i="5"/>
  <c r="H2376" i="5"/>
  <c r="F2376" i="5"/>
  <c r="E300" i="5"/>
  <c r="X300" i="5" s="1"/>
  <c r="J300" i="5"/>
  <c r="I300" i="5"/>
  <c r="H300" i="5"/>
  <c r="R300" i="5"/>
  <c r="F300" i="5"/>
  <c r="E756" i="5"/>
  <c r="X756" i="5" s="1"/>
  <c r="I756" i="5"/>
  <c r="H756" i="5"/>
  <c r="F756" i="5"/>
  <c r="R756" i="5"/>
  <c r="J756" i="5"/>
  <c r="E996" i="5"/>
  <c r="X996" i="5" s="1"/>
  <c r="F996" i="5"/>
  <c r="R996" i="5"/>
  <c r="J996" i="5"/>
  <c r="H996" i="5"/>
  <c r="I996" i="5"/>
  <c r="J1092" i="5"/>
  <c r="F1092" i="5"/>
  <c r="I1092" i="5"/>
  <c r="J2124" i="5"/>
  <c r="F2124" i="5"/>
  <c r="E2124" i="5"/>
  <c r="X2124" i="5" s="1"/>
  <c r="H2124" i="5"/>
  <c r="I2124" i="5"/>
  <c r="R2124" i="5"/>
  <c r="F2448" i="5"/>
  <c r="H2448" i="5"/>
  <c r="J2448" i="5"/>
  <c r="R2448" i="5"/>
  <c r="I2448" i="5"/>
  <c r="I1176" i="5"/>
  <c r="E1092" i="5"/>
  <c r="X1092" i="5" s="1"/>
  <c r="I2290" i="5"/>
  <c r="J2290" i="5"/>
  <c r="H2290" i="5"/>
  <c r="R2290" i="5"/>
  <c r="I384" i="5"/>
  <c r="F384" i="5"/>
  <c r="H384" i="5"/>
  <c r="R384" i="5"/>
  <c r="G864" i="5"/>
  <c r="E1080" i="5"/>
  <c r="X1080" i="5" s="1"/>
  <c r="H1080" i="5"/>
  <c r="R1080" i="5"/>
  <c r="J1080" i="5"/>
  <c r="I1080" i="5"/>
  <c r="F1080" i="5"/>
  <c r="G300" i="5"/>
  <c r="H1548" i="5"/>
  <c r="R1548" i="5"/>
  <c r="J1548" i="5"/>
  <c r="I1548" i="5"/>
  <c r="F1548" i="5"/>
  <c r="H1992" i="5"/>
  <c r="I1992" i="5"/>
  <c r="R1992" i="5"/>
  <c r="G2448" i="5"/>
  <c r="E1481" i="5"/>
  <c r="X1481" i="5" s="1"/>
  <c r="H1735" i="5"/>
  <c r="F1735" i="5"/>
  <c r="J1735" i="5"/>
  <c r="G1735" i="5"/>
  <c r="I1735" i="5"/>
  <c r="E504" i="5"/>
  <c r="X504" i="5" s="1"/>
  <c r="J504" i="5"/>
  <c r="F504" i="5"/>
  <c r="I504" i="5"/>
  <c r="H504" i="5"/>
  <c r="R504" i="5"/>
  <c r="R768" i="5"/>
  <c r="E768" i="5"/>
  <c r="X768" i="5" s="1"/>
  <c r="H768" i="5"/>
  <c r="F768" i="5"/>
  <c r="J768" i="5"/>
  <c r="I768" i="5"/>
  <c r="E1008" i="5"/>
  <c r="X1008" i="5" s="1"/>
  <c r="F1008" i="5"/>
  <c r="R1008" i="5"/>
  <c r="J1008" i="5"/>
  <c r="I1008" i="5"/>
  <c r="H1008" i="5"/>
  <c r="G1320" i="5"/>
  <c r="R1320" i="5"/>
  <c r="J1320" i="5"/>
  <c r="I1320" i="5"/>
  <c r="F1320" i="5"/>
  <c r="I2280" i="5"/>
  <c r="H2280" i="5"/>
  <c r="E2280" i="5"/>
  <c r="X2280" i="5" s="1"/>
  <c r="R2280" i="5"/>
  <c r="J2280" i="5"/>
  <c r="E900" i="5"/>
  <c r="X900" i="5" s="1"/>
  <c r="F900" i="5"/>
  <c r="J900" i="5"/>
  <c r="H900" i="5"/>
  <c r="R900" i="5"/>
  <c r="I900" i="5"/>
  <c r="G1092" i="5"/>
  <c r="G2124" i="5"/>
  <c r="E2256" i="5"/>
  <c r="X2256" i="5" s="1"/>
  <c r="H2256" i="5"/>
  <c r="J2256" i="5"/>
  <c r="I2256" i="5"/>
  <c r="F2256" i="5"/>
  <c r="R2256" i="5"/>
  <c r="G2472" i="5"/>
  <c r="R2472" i="5"/>
  <c r="J2472" i="5"/>
  <c r="I2472" i="5"/>
  <c r="H2182" i="5"/>
  <c r="E1781" i="5"/>
  <c r="X1781" i="5" s="1"/>
  <c r="R1649" i="5"/>
  <c r="E1930" i="5"/>
  <c r="X1930" i="5" s="1"/>
  <c r="H1092" i="5"/>
  <c r="E1908" i="5"/>
  <c r="X1908" i="5" s="1"/>
  <c r="E654" i="5"/>
  <c r="X654" i="5" s="1"/>
  <c r="H654" i="5"/>
  <c r="R654" i="5"/>
  <c r="F654" i="5"/>
  <c r="I654" i="5"/>
  <c r="J654" i="5"/>
  <c r="I1386" i="5"/>
  <c r="E1386" i="5"/>
  <c r="X1386" i="5" s="1"/>
  <c r="F1386" i="5"/>
  <c r="R1386" i="5"/>
  <c r="H1386" i="5"/>
  <c r="J1386" i="5"/>
  <c r="E1052" i="5"/>
  <c r="X1052" i="5" s="1"/>
  <c r="H1052" i="5"/>
  <c r="F1052" i="5"/>
  <c r="R1052" i="5"/>
  <c r="J1052" i="5"/>
  <c r="I1052" i="5"/>
  <c r="E295" i="5"/>
  <c r="X295" i="5" s="1"/>
  <c r="R295" i="5"/>
  <c r="I295" i="5"/>
  <c r="F295" i="5"/>
  <c r="H295" i="5"/>
  <c r="J295" i="5"/>
  <c r="J1702" i="5"/>
  <c r="I1702" i="5"/>
  <c r="F1702" i="5"/>
  <c r="R1702" i="5"/>
  <c r="G1966" i="5"/>
  <c r="E1966" i="5"/>
  <c r="X1966" i="5" s="1"/>
  <c r="J1966" i="5"/>
  <c r="R1966" i="5"/>
  <c r="I1966" i="5"/>
  <c r="H1966" i="5"/>
  <c r="F1966" i="5"/>
  <c r="G768" i="5"/>
  <c r="G1008" i="5"/>
  <c r="E1200" i="5"/>
  <c r="X1200" i="5" s="1"/>
  <c r="J1200" i="5"/>
  <c r="I1200" i="5"/>
  <c r="H1200" i="5"/>
  <c r="R1200" i="5"/>
  <c r="F1200" i="5"/>
  <c r="J2112" i="5"/>
  <c r="R2112" i="5"/>
  <c r="H2112" i="5"/>
  <c r="F420" i="5"/>
  <c r="J420" i="5"/>
  <c r="I420" i="5"/>
  <c r="H420" i="5"/>
  <c r="G816" i="5"/>
  <c r="F1668" i="5"/>
  <c r="R1668" i="5"/>
  <c r="J1668" i="5"/>
  <c r="H1668" i="5"/>
  <c r="R1481" i="5"/>
  <c r="I259" i="5"/>
  <c r="J1176" i="5"/>
  <c r="H2472" i="5"/>
  <c r="F2340" i="5"/>
  <c r="E2448" i="5"/>
  <c r="X2448" i="5" s="1"/>
  <c r="H1320" i="5"/>
  <c r="R1804" i="5"/>
  <c r="E693" i="5"/>
  <c r="X693" i="5" s="1"/>
  <c r="F233" i="5"/>
  <c r="J233" i="5"/>
  <c r="H233" i="5"/>
  <c r="E1483" i="5"/>
  <c r="X1483" i="5" s="1"/>
  <c r="J1483" i="5"/>
  <c r="F1483" i="5"/>
  <c r="H1483" i="5"/>
  <c r="E2194" i="5"/>
  <c r="X2194" i="5" s="1"/>
  <c r="H2194" i="5"/>
  <c r="J2194" i="5"/>
  <c r="R2194" i="5"/>
  <c r="I2194" i="5"/>
  <c r="F2194" i="5"/>
  <c r="E2482" i="5"/>
  <c r="X2482" i="5" s="1"/>
  <c r="I2482" i="5"/>
  <c r="F2482" i="5"/>
  <c r="J2482" i="5"/>
  <c r="H2482" i="5"/>
  <c r="R2482" i="5"/>
  <c r="G2482" i="5"/>
  <c r="E288" i="5"/>
  <c r="X288" i="5" s="1"/>
  <c r="J288" i="5"/>
  <c r="I288" i="5"/>
  <c r="F288" i="5"/>
  <c r="H288" i="5"/>
  <c r="R288" i="5"/>
  <c r="E1020" i="5"/>
  <c r="X1020" i="5" s="1"/>
  <c r="R1020" i="5"/>
  <c r="H1020" i="5"/>
  <c r="J1020" i="5"/>
  <c r="I1020" i="5"/>
  <c r="F1020" i="5"/>
  <c r="G1464" i="5"/>
  <c r="G324" i="5"/>
  <c r="E1284" i="5"/>
  <c r="X1284" i="5" s="1"/>
  <c r="H1284" i="5"/>
  <c r="F1284" i="5"/>
  <c r="I1284" i="5"/>
  <c r="R1284" i="5"/>
  <c r="J1284" i="5"/>
  <c r="H1476" i="5"/>
  <c r="J1476" i="5"/>
  <c r="I1476" i="5"/>
  <c r="R1476" i="5"/>
  <c r="G1752" i="5"/>
  <c r="R1920" i="5"/>
  <c r="H1920" i="5"/>
  <c r="F2016" i="5"/>
  <c r="H2016" i="5"/>
  <c r="I2016" i="5"/>
  <c r="H2136" i="5"/>
  <c r="R2136" i="5"/>
  <c r="F2136" i="5"/>
  <c r="I2136" i="5"/>
  <c r="F2364" i="5"/>
  <c r="E2364" i="5"/>
  <c r="X2364" i="5" s="1"/>
  <c r="I2364" i="5"/>
  <c r="R2364" i="5"/>
  <c r="H2364" i="5"/>
  <c r="J2364" i="5"/>
  <c r="G2340" i="5"/>
  <c r="E904" i="5"/>
  <c r="X904" i="5" s="1"/>
  <c r="I2112" i="5"/>
  <c r="R2308" i="5"/>
  <c r="J1104" i="5"/>
  <c r="E2208" i="5"/>
  <c r="X2208" i="5" s="1"/>
  <c r="E2023" i="5"/>
  <c r="X2023" i="5" s="1"/>
  <c r="H2299" i="5"/>
  <c r="E1944" i="5"/>
  <c r="X1944" i="5" s="1"/>
  <c r="E1408" i="5"/>
  <c r="X1408" i="5" s="1"/>
  <c r="R660" i="5"/>
  <c r="E2333" i="5"/>
  <c r="X2333" i="5" s="1"/>
  <c r="I294" i="5"/>
  <c r="F294" i="5"/>
  <c r="H294" i="5"/>
  <c r="R294" i="5"/>
  <c r="G2374" i="5"/>
  <c r="H2374" i="5"/>
  <c r="R2374" i="5"/>
  <c r="F2374" i="5"/>
  <c r="E588" i="5"/>
  <c r="X588" i="5" s="1"/>
  <c r="H588" i="5"/>
  <c r="I588" i="5"/>
  <c r="J588" i="5"/>
  <c r="F588" i="5"/>
  <c r="R588" i="5"/>
  <c r="E1128" i="5"/>
  <c r="X1128" i="5" s="1"/>
  <c r="I1128" i="5"/>
  <c r="F1128" i="5"/>
  <c r="R1128" i="5"/>
  <c r="J1128" i="5"/>
  <c r="H1128" i="5"/>
  <c r="E1692" i="5"/>
  <c r="X1692" i="5" s="1"/>
  <c r="H1692" i="5"/>
  <c r="J1692" i="5"/>
  <c r="I1692" i="5"/>
  <c r="I2328" i="5"/>
  <c r="J2328" i="5"/>
  <c r="H2328" i="5"/>
  <c r="R2328" i="5"/>
  <c r="E1308" i="5"/>
  <c r="X1308" i="5" s="1"/>
  <c r="I1308" i="5"/>
  <c r="R1308" i="5"/>
  <c r="F1308" i="5"/>
  <c r="J1308" i="5"/>
  <c r="R1500" i="5"/>
  <c r="I1500" i="5"/>
  <c r="H1500" i="5"/>
  <c r="F1500" i="5"/>
  <c r="J1500" i="5"/>
  <c r="J1872" i="5"/>
  <c r="I1872" i="5"/>
  <c r="F1872" i="5"/>
  <c r="R1872" i="5"/>
  <c r="E1932" i="5"/>
  <c r="X1932" i="5" s="1"/>
  <c r="F1932" i="5"/>
  <c r="R1932" i="5"/>
  <c r="I1932" i="5"/>
  <c r="H1932" i="5"/>
  <c r="J1932" i="5"/>
  <c r="R2172" i="5"/>
  <c r="J2172" i="5"/>
  <c r="H2172" i="5"/>
  <c r="F2172" i="5"/>
  <c r="I652" i="5"/>
  <c r="J1963" i="5"/>
  <c r="G420" i="5"/>
  <c r="G660" i="5"/>
  <c r="F834" i="5"/>
  <c r="I834" i="5"/>
  <c r="H834" i="5"/>
  <c r="J834" i="5"/>
  <c r="R834" i="5"/>
  <c r="E799" i="5"/>
  <c r="X799" i="5" s="1"/>
  <c r="J799" i="5"/>
  <c r="F799" i="5"/>
  <c r="H799" i="5"/>
  <c r="R799" i="5"/>
  <c r="G799" i="5"/>
  <c r="I799" i="5"/>
  <c r="J1543" i="5"/>
  <c r="I1543" i="5"/>
  <c r="E1786" i="5"/>
  <c r="X1786" i="5" s="1"/>
  <c r="H1786" i="5"/>
  <c r="I1786" i="5"/>
  <c r="F1786" i="5"/>
  <c r="R1786" i="5"/>
  <c r="J1786" i="5"/>
  <c r="E2026" i="5"/>
  <c r="X2026" i="5" s="1"/>
  <c r="H2026" i="5"/>
  <c r="R2026" i="5"/>
  <c r="J2026" i="5"/>
  <c r="F2026" i="5"/>
  <c r="E2266" i="5"/>
  <c r="X2266" i="5" s="1"/>
  <c r="J2266" i="5"/>
  <c r="I2266" i="5"/>
  <c r="H2266" i="5"/>
  <c r="F2266" i="5"/>
  <c r="R2266" i="5"/>
  <c r="E564" i="5"/>
  <c r="X564" i="5" s="1"/>
  <c r="R564" i="5"/>
  <c r="H564" i="5"/>
  <c r="J564" i="5"/>
  <c r="I564" i="5"/>
  <c r="F564" i="5"/>
  <c r="E456" i="5"/>
  <c r="X456" i="5" s="1"/>
  <c r="F456" i="5"/>
  <c r="F612" i="5"/>
  <c r="J612" i="5"/>
  <c r="H612" i="5"/>
  <c r="I612" i="5"/>
  <c r="R612" i="5"/>
  <c r="J840" i="5"/>
  <c r="I840" i="5"/>
  <c r="H840" i="5"/>
  <c r="E840" i="5"/>
  <c r="X840" i="5" s="1"/>
  <c r="R840" i="5"/>
  <c r="F840" i="5"/>
  <c r="E2220" i="5"/>
  <c r="X2220" i="5" s="1"/>
  <c r="R2220" i="5"/>
  <c r="J2220" i="5"/>
  <c r="I2220" i="5"/>
  <c r="H2220" i="5"/>
  <c r="F2220" i="5"/>
  <c r="F624" i="5"/>
  <c r="H624" i="5"/>
  <c r="I624" i="5"/>
  <c r="R1416" i="5"/>
  <c r="E1416" i="5"/>
  <c r="X1416" i="5" s="1"/>
  <c r="H1416" i="5"/>
  <c r="J1416" i="5"/>
  <c r="I1416" i="5"/>
  <c r="F1416" i="5"/>
  <c r="G1608" i="5"/>
  <c r="R1608" i="5"/>
  <c r="J1608" i="5"/>
  <c r="I1608" i="5"/>
  <c r="H1608" i="5"/>
  <c r="F1608" i="5"/>
  <c r="E1800" i="5"/>
  <c r="X1800" i="5" s="1"/>
  <c r="I1800" i="5"/>
  <c r="J1800" i="5"/>
  <c r="R1800" i="5"/>
  <c r="H1800" i="5"/>
  <c r="F1800" i="5"/>
  <c r="F1992" i="5"/>
  <c r="F2328" i="5"/>
  <c r="G384" i="5"/>
  <c r="F1168" i="5"/>
  <c r="H1380" i="5"/>
  <c r="G328" i="5"/>
  <c r="I1668" i="5"/>
  <c r="J763" i="5"/>
  <c r="H919" i="5"/>
  <c r="E1783" i="5"/>
  <c r="X1783" i="5" s="1"/>
  <c r="E1963" i="5"/>
  <c r="X1963" i="5" s="1"/>
  <c r="E864" i="5"/>
  <c r="X864" i="5" s="1"/>
  <c r="R1925" i="5"/>
  <c r="E233" i="5"/>
  <c r="X233" i="5" s="1"/>
  <c r="I2400" i="5"/>
  <c r="F2249" i="5"/>
  <c r="E420" i="5"/>
  <c r="X420" i="5" s="1"/>
  <c r="E1132" i="5"/>
  <c r="X1132" i="5" s="1"/>
  <c r="F1476" i="5"/>
  <c r="J1248" i="5"/>
  <c r="E1702" i="5"/>
  <c r="X1702" i="5" s="1"/>
  <c r="E660" i="5"/>
  <c r="X660" i="5" s="1"/>
  <c r="G2105" i="5"/>
  <c r="G1788" i="5"/>
  <c r="E834" i="5"/>
  <c r="X834" i="5" s="1"/>
  <c r="E581" i="5"/>
  <c r="X581" i="5" s="1"/>
  <c r="J581" i="5"/>
  <c r="H581" i="5"/>
  <c r="F581" i="5"/>
  <c r="R581" i="5"/>
  <c r="I581" i="5"/>
  <c r="G474" i="5"/>
  <c r="I474" i="5"/>
  <c r="H474" i="5"/>
  <c r="R474" i="5"/>
  <c r="F474" i="5"/>
  <c r="J474" i="5"/>
  <c r="I1674" i="5"/>
  <c r="H1674" i="5"/>
  <c r="F1674" i="5"/>
  <c r="R1674" i="5"/>
  <c r="E332" i="5"/>
  <c r="X332" i="5" s="1"/>
  <c r="I332" i="5"/>
  <c r="H332" i="5"/>
  <c r="J332" i="5"/>
  <c r="F332" i="5"/>
  <c r="R332" i="5"/>
  <c r="R2421" i="5"/>
  <c r="J2421" i="5"/>
  <c r="R1075" i="5"/>
  <c r="H1075" i="5"/>
  <c r="I1075" i="5"/>
  <c r="E1711" i="5"/>
  <c r="X1711" i="5" s="1"/>
  <c r="J1711" i="5"/>
  <c r="R1711" i="5"/>
  <c r="I1711" i="5"/>
  <c r="H1711" i="5"/>
  <c r="F1711" i="5"/>
  <c r="H1927" i="5"/>
  <c r="I1927" i="5"/>
  <c r="J1927" i="5"/>
  <c r="F2263" i="5"/>
  <c r="R2263" i="5"/>
  <c r="J2263" i="5"/>
  <c r="H2263" i="5"/>
  <c r="E1894" i="5"/>
  <c r="X1894" i="5" s="1"/>
  <c r="I1894" i="5"/>
  <c r="H1894" i="5"/>
  <c r="J1894" i="5"/>
  <c r="R1894" i="5"/>
  <c r="F1894" i="5"/>
  <c r="E2050" i="5"/>
  <c r="X2050" i="5" s="1"/>
  <c r="I2050" i="5"/>
  <c r="R2050" i="5"/>
  <c r="J2050" i="5"/>
  <c r="H2050" i="5"/>
  <c r="F2050" i="5"/>
  <c r="G1116" i="5"/>
  <c r="F720" i="5"/>
  <c r="J720" i="5"/>
  <c r="H720" i="5"/>
  <c r="I720" i="5"/>
  <c r="R720" i="5"/>
  <c r="G840" i="5"/>
  <c r="E960" i="5"/>
  <c r="X960" i="5" s="1"/>
  <c r="H960" i="5"/>
  <c r="J960" i="5"/>
  <c r="I960" i="5"/>
  <c r="F960" i="5"/>
  <c r="R960" i="5"/>
  <c r="E1272" i="5"/>
  <c r="X1272" i="5" s="1"/>
  <c r="H1272" i="5"/>
  <c r="R1272" i="5"/>
  <c r="I1272" i="5"/>
  <c r="F1272" i="5"/>
  <c r="J1272" i="5"/>
  <c r="G1512" i="5"/>
  <c r="G1740" i="5"/>
  <c r="G2352" i="5"/>
  <c r="E372" i="5"/>
  <c r="X372" i="5" s="1"/>
  <c r="I372" i="5"/>
  <c r="R372" i="5"/>
  <c r="J372" i="5"/>
  <c r="F372" i="5"/>
  <c r="H372" i="5"/>
  <c r="H1332" i="5"/>
  <c r="F1332" i="5"/>
  <c r="J1332" i="5"/>
  <c r="I1332" i="5"/>
  <c r="R1332" i="5"/>
  <c r="H1440" i="5"/>
  <c r="I1440" i="5"/>
  <c r="F1440" i="5"/>
  <c r="R1440" i="5"/>
  <c r="J1440" i="5"/>
  <c r="G1524" i="5"/>
  <c r="E1620" i="5"/>
  <c r="X1620" i="5" s="1"/>
  <c r="R1620" i="5"/>
  <c r="J1620" i="5"/>
  <c r="I1620" i="5"/>
  <c r="H1620" i="5"/>
  <c r="F1620" i="5"/>
  <c r="G1824" i="5"/>
  <c r="E1896" i="5"/>
  <c r="X1896" i="5" s="1"/>
  <c r="R1896" i="5"/>
  <c r="H1896" i="5"/>
  <c r="F1896" i="5"/>
  <c r="I1896" i="5"/>
  <c r="J1896" i="5"/>
  <c r="E1956" i="5"/>
  <c r="X1956" i="5" s="1"/>
  <c r="R1956" i="5"/>
  <c r="F1956" i="5"/>
  <c r="J1956" i="5"/>
  <c r="H1956" i="5"/>
  <c r="E2100" i="5"/>
  <c r="X2100" i="5" s="1"/>
  <c r="R2100" i="5"/>
  <c r="I2100" i="5"/>
  <c r="H2100" i="5"/>
  <c r="F2100" i="5"/>
  <c r="E2232" i="5"/>
  <c r="X2232" i="5" s="1"/>
  <c r="H2232" i="5"/>
  <c r="F2232" i="5"/>
  <c r="R2232" i="5"/>
  <c r="I2232" i="5"/>
  <c r="J2232" i="5"/>
  <c r="F1716" i="5"/>
  <c r="H1716" i="5"/>
  <c r="J1716" i="5"/>
  <c r="I1716" i="5"/>
  <c r="E540" i="5"/>
  <c r="X540" i="5" s="1"/>
  <c r="F540" i="5"/>
  <c r="H540" i="5"/>
  <c r="I540" i="5"/>
  <c r="R540" i="5"/>
  <c r="J540" i="5"/>
  <c r="E355" i="5"/>
  <c r="X355" i="5" s="1"/>
  <c r="F355" i="5"/>
  <c r="I355" i="5"/>
  <c r="J355" i="5"/>
  <c r="H355" i="5"/>
  <c r="R355" i="5"/>
  <c r="E552" i="5"/>
  <c r="X552" i="5" s="1"/>
  <c r="F552" i="5"/>
  <c r="I552" i="5"/>
  <c r="R552" i="5"/>
  <c r="J552" i="5"/>
  <c r="H552" i="5"/>
  <c r="F1782" i="5"/>
  <c r="J1782" i="5"/>
  <c r="H1782" i="5"/>
  <c r="R1782" i="5"/>
  <c r="E824" i="5"/>
  <c r="X824" i="5" s="1"/>
  <c r="H824" i="5"/>
  <c r="J824" i="5"/>
  <c r="I824" i="5"/>
  <c r="R824" i="5"/>
  <c r="F824" i="5"/>
  <c r="E2445" i="5"/>
  <c r="X2445" i="5" s="1"/>
  <c r="J2445" i="5"/>
  <c r="F2445" i="5"/>
  <c r="R2445" i="5"/>
  <c r="E1649" i="5"/>
  <c r="X1649" i="5" s="1"/>
  <c r="G1986" i="5"/>
  <c r="R1986" i="5"/>
  <c r="F1986" i="5"/>
  <c r="J1986" i="5"/>
  <c r="I1986" i="5"/>
  <c r="R1834" i="5"/>
  <c r="I1834" i="5"/>
  <c r="F1834" i="5"/>
  <c r="J1834" i="5"/>
  <c r="H1834" i="5"/>
  <c r="H1260" i="5"/>
  <c r="F2299" i="5"/>
  <c r="F2472" i="5"/>
  <c r="G1834" i="5"/>
  <c r="E2112" i="5"/>
  <c r="X2112" i="5" s="1"/>
  <c r="R1506" i="5"/>
  <c r="E1506" i="5"/>
  <c r="X1506" i="5" s="1"/>
  <c r="J1506" i="5"/>
  <c r="F1506" i="5"/>
  <c r="I1506" i="5"/>
  <c r="H1506" i="5"/>
  <c r="H2249" i="5"/>
  <c r="E1992" i="5"/>
  <c r="X1992" i="5" s="1"/>
  <c r="J259" i="5"/>
  <c r="R888" i="5"/>
  <c r="G2328" i="5"/>
  <c r="E384" i="5"/>
  <c r="X384" i="5" s="1"/>
  <c r="G1380" i="5"/>
  <c r="G1086" i="5"/>
  <c r="H1986" i="5"/>
  <c r="I1380" i="5"/>
  <c r="E1668" i="5"/>
  <c r="X1668" i="5" s="1"/>
  <c r="R763" i="5"/>
  <c r="J919" i="5"/>
  <c r="I1483" i="5"/>
  <c r="E1975" i="5"/>
  <c r="X1975" i="5" s="1"/>
  <c r="H415" i="5"/>
  <c r="R233" i="5"/>
  <c r="F2400" i="5"/>
  <c r="E1476" i="5"/>
  <c r="X1476" i="5" s="1"/>
  <c r="H1248" i="5"/>
  <c r="E2290" i="5"/>
  <c r="X2290" i="5" s="1"/>
  <c r="F1721" i="5"/>
  <c r="H1702" i="5"/>
  <c r="E764" i="5"/>
  <c r="X764" i="5" s="1"/>
  <c r="R764" i="5"/>
  <c r="H764" i="5"/>
  <c r="I764" i="5"/>
  <c r="F764" i="5"/>
  <c r="J764" i="5"/>
  <c r="G355" i="5"/>
  <c r="E523" i="5"/>
  <c r="X523" i="5" s="1"/>
  <c r="I523" i="5"/>
  <c r="R523" i="5"/>
  <c r="J523" i="5"/>
  <c r="H523" i="5"/>
  <c r="F523" i="5"/>
  <c r="E643" i="5"/>
  <c r="X643" i="5" s="1"/>
  <c r="G643" i="5"/>
  <c r="J643" i="5"/>
  <c r="I643" i="5"/>
  <c r="H643" i="5"/>
  <c r="R643" i="5"/>
  <c r="F643" i="5"/>
  <c r="G919" i="5"/>
  <c r="E1327" i="5"/>
  <c r="X1327" i="5" s="1"/>
  <c r="I1327" i="5"/>
  <c r="H1327" i="5"/>
  <c r="R1327" i="5"/>
  <c r="J1327" i="5"/>
  <c r="F1327" i="5"/>
  <c r="G1723" i="5"/>
  <c r="F1723" i="5"/>
  <c r="R1723" i="5"/>
  <c r="I1723" i="5"/>
  <c r="H1723" i="5"/>
  <c r="J1723" i="5"/>
  <c r="G2299" i="5"/>
  <c r="E1678" i="5"/>
  <c r="X1678" i="5" s="1"/>
  <c r="H1678" i="5"/>
  <c r="F1678" i="5"/>
  <c r="R1678" i="5"/>
  <c r="I1678" i="5"/>
  <c r="J1678" i="5"/>
  <c r="J252" i="5"/>
  <c r="I252" i="5"/>
  <c r="R252" i="5"/>
  <c r="H252" i="5"/>
  <c r="F360" i="5"/>
  <c r="J360" i="5"/>
  <c r="E360" i="5"/>
  <c r="X360" i="5" s="1"/>
  <c r="H360" i="5"/>
  <c r="I360" i="5"/>
  <c r="R360" i="5"/>
  <c r="E744" i="5"/>
  <c r="X744" i="5" s="1"/>
  <c r="F744" i="5"/>
  <c r="R744" i="5"/>
  <c r="H744" i="5"/>
  <c r="J744" i="5"/>
  <c r="I744" i="5"/>
  <c r="E984" i="5"/>
  <c r="X984" i="5" s="1"/>
  <c r="J984" i="5"/>
  <c r="I984" i="5"/>
  <c r="F984" i="5"/>
  <c r="H984" i="5"/>
  <c r="R984" i="5"/>
  <c r="G1176" i="5"/>
  <c r="E1296" i="5"/>
  <c r="X1296" i="5" s="1"/>
  <c r="H1296" i="5"/>
  <c r="I1296" i="5"/>
  <c r="R1296" i="5"/>
  <c r="J1296" i="5"/>
  <c r="F1296" i="5"/>
  <c r="E1368" i="5"/>
  <c r="X1368" i="5" s="1"/>
  <c r="R1368" i="5"/>
  <c r="J1368" i="5"/>
  <c r="F1368" i="5"/>
  <c r="H1368" i="5"/>
  <c r="I1368" i="5"/>
  <c r="G1536" i="5"/>
  <c r="I1536" i="5"/>
  <c r="H1536" i="5"/>
  <c r="F1536" i="5"/>
  <c r="J1536" i="5"/>
  <c r="R1536" i="5"/>
  <c r="E1764" i="5"/>
  <c r="X1764" i="5" s="1"/>
  <c r="H1764" i="5"/>
  <c r="F1764" i="5"/>
  <c r="J1764" i="5"/>
  <c r="G1944" i="5"/>
  <c r="E276" i="5"/>
  <c r="X276" i="5" s="1"/>
  <c r="F276" i="5"/>
  <c r="R276" i="5"/>
  <c r="J276" i="5"/>
  <c r="I276" i="5"/>
  <c r="H276" i="5"/>
  <c r="G396" i="5"/>
  <c r="E648" i="5"/>
  <c r="X648" i="5" s="1"/>
  <c r="H648" i="5"/>
  <c r="I648" i="5"/>
  <c r="F648" i="5"/>
  <c r="J648" i="5"/>
  <c r="R648" i="5"/>
  <c r="G756" i="5"/>
  <c r="H876" i="5"/>
  <c r="R876" i="5"/>
  <c r="F876" i="5"/>
  <c r="H972" i="5"/>
  <c r="R972" i="5"/>
  <c r="I972" i="5"/>
  <c r="F972" i="5"/>
  <c r="E1068" i="5"/>
  <c r="X1068" i="5" s="1"/>
  <c r="I1068" i="5"/>
  <c r="F1068" i="5"/>
  <c r="R1068" i="5"/>
  <c r="J1068" i="5"/>
  <c r="H1068" i="5"/>
  <c r="G1236" i="5"/>
  <c r="G1452" i="5"/>
  <c r="G1644" i="5"/>
  <c r="I1704" i="5"/>
  <c r="J1704" i="5"/>
  <c r="H1704" i="5"/>
  <c r="F1704" i="5"/>
  <c r="E1968" i="5"/>
  <c r="X1968" i="5" s="1"/>
  <c r="H1968" i="5"/>
  <c r="F1968" i="5"/>
  <c r="J1968" i="5"/>
  <c r="E2316" i="5"/>
  <c r="X2316" i="5" s="1"/>
  <c r="R2316" i="5"/>
  <c r="J2316" i="5"/>
  <c r="I2316" i="5"/>
  <c r="F2316" i="5"/>
  <c r="J2424" i="5"/>
  <c r="E2424" i="5"/>
  <c r="X2424" i="5" s="1"/>
  <c r="R2424" i="5"/>
  <c r="H2424" i="5"/>
  <c r="F2424" i="5"/>
  <c r="I2424" i="5"/>
  <c r="G552" i="5"/>
  <c r="G2160" i="5"/>
  <c r="AB92" i="5"/>
  <c r="AB234" i="5"/>
  <c r="V234" i="5"/>
  <c r="G234" i="5" s="1"/>
  <c r="V179" i="5"/>
  <c r="AB128" i="5"/>
  <c r="AB184" i="5"/>
  <c r="AB156" i="5"/>
  <c r="AB119" i="5"/>
  <c r="AB143" i="5"/>
  <c r="AB134" i="5"/>
  <c r="V193" i="5"/>
  <c r="AB165" i="5"/>
  <c r="V96" i="5"/>
  <c r="AB205" i="5"/>
  <c r="V143" i="5"/>
  <c r="R143" i="5" s="1"/>
  <c r="AB138" i="5"/>
  <c r="V211" i="5"/>
  <c r="V123" i="5"/>
  <c r="X123" i="5" s="1"/>
  <c r="V141" i="5"/>
  <c r="AB177" i="5"/>
  <c r="AB155" i="5"/>
  <c r="V130" i="5"/>
  <c r="AB140" i="5"/>
  <c r="AB198" i="5"/>
  <c r="V227" i="5"/>
  <c r="V126" i="5"/>
  <c r="V133" i="5"/>
  <c r="X133" i="5" s="1"/>
  <c r="AB194" i="5"/>
  <c r="AB196" i="5"/>
  <c r="AB96" i="5"/>
  <c r="V159" i="5"/>
  <c r="V226" i="5"/>
  <c r="R226" i="5" s="1"/>
  <c r="V208" i="5"/>
  <c r="V144" i="5"/>
  <c r="AB206" i="5"/>
  <c r="AB208" i="5"/>
  <c r="V137" i="5"/>
  <c r="V156" i="5"/>
  <c r="AB159" i="5"/>
  <c r="R179" i="5"/>
  <c r="V135" i="5"/>
  <c r="V200" i="5"/>
  <c r="V106" i="5"/>
  <c r="AB107" i="5"/>
  <c r="AB220" i="5"/>
  <c r="AB164" i="5"/>
  <c r="AB102" i="5"/>
  <c r="V134" i="5"/>
  <c r="V155" i="5"/>
  <c r="V206" i="5"/>
  <c r="V191" i="5"/>
  <c r="AB222" i="5"/>
  <c r="AB105" i="5"/>
  <c r="V195" i="5"/>
  <c r="AB93" i="5"/>
  <c r="V216" i="5"/>
  <c r="R216" i="5" s="1"/>
  <c r="V93" i="5"/>
  <c r="V109" i="5"/>
  <c r="V119" i="5"/>
  <c r="V196" i="5"/>
  <c r="V114" i="5"/>
  <c r="V217" i="5"/>
  <c r="R217" i="5" s="1"/>
  <c r="AB215" i="5"/>
  <c r="V190" i="5"/>
  <c r="AB98" i="5"/>
  <c r="AB213" i="5"/>
  <c r="V116" i="5"/>
  <c r="AB124" i="5"/>
  <c r="V91" i="5"/>
  <c r="V112" i="5"/>
  <c r="V150" i="5"/>
  <c r="X150" i="5" s="1"/>
  <c r="AB227" i="5"/>
  <c r="AB174" i="5"/>
  <c r="V203" i="5"/>
  <c r="AB217" i="5"/>
  <c r="V149" i="5"/>
  <c r="AB103" i="5"/>
  <c r="V180" i="5"/>
  <c r="V127" i="5"/>
  <c r="AB226" i="5"/>
  <c r="V178" i="5"/>
  <c r="AB114" i="5"/>
  <c r="V174" i="5"/>
  <c r="V219" i="5"/>
  <c r="V186" i="5"/>
  <c r="X186" i="5" s="1"/>
  <c r="AB130" i="5"/>
  <c r="AB204" i="5"/>
  <c r="V205" i="5"/>
  <c r="AB91" i="5"/>
  <c r="AB113" i="5"/>
  <c r="V187" i="5"/>
  <c r="AB200" i="5"/>
  <c r="AB214" i="5"/>
  <c r="V99" i="5"/>
  <c r="R99" i="5" s="1"/>
  <c r="AB207" i="5"/>
  <c r="AB112" i="5"/>
  <c r="V124" i="5"/>
  <c r="V225" i="5"/>
  <c r="X225" i="5" s="1"/>
  <c r="V167" i="5"/>
  <c r="X167" i="5" s="1"/>
  <c r="V146" i="5"/>
  <c r="V215" i="5"/>
  <c r="R215" i="5" s="1"/>
  <c r="V198" i="5"/>
  <c r="X198" i="5" s="1"/>
  <c r="AB127" i="5"/>
  <c r="V220" i="5"/>
  <c r="V182" i="5"/>
  <c r="V210" i="5"/>
  <c r="AB150" i="5"/>
  <c r="V117" i="5"/>
  <c r="AB117" i="5"/>
  <c r="AB95" i="5"/>
  <c r="V160" i="5"/>
  <c r="X160" i="5" s="1"/>
  <c r="AB160" i="5"/>
  <c r="AB219" i="5"/>
  <c r="V107" i="5"/>
  <c r="R107" i="5" s="1"/>
  <c r="V164" i="5"/>
  <c r="V222" i="5"/>
  <c r="V204" i="5"/>
  <c r="AB183" i="5"/>
  <c r="V183" i="5"/>
  <c r="V140" i="5"/>
  <c r="AB133" i="5"/>
  <c r="V184" i="5"/>
  <c r="X184" i="5" s="1"/>
  <c r="V128" i="5"/>
  <c r="R128" i="5" s="1"/>
  <c r="V231" i="5"/>
  <c r="R231" i="5" s="1"/>
  <c r="AB231" i="5"/>
  <c r="AB180" i="5"/>
  <c r="V154" i="5"/>
  <c r="AB154" i="5"/>
  <c r="V177" i="5"/>
  <c r="AB195" i="5"/>
  <c r="AB106" i="5"/>
  <c r="AB149" i="5"/>
  <c r="AB137" i="5"/>
  <c r="V165" i="5"/>
  <c r="V201" i="5"/>
  <c r="V138" i="5"/>
  <c r="R138" i="5" s="1"/>
  <c r="AB182" i="5"/>
  <c r="AB192" i="5"/>
  <c r="V192" i="5"/>
  <c r="V224" i="5"/>
  <c r="V108" i="5"/>
  <c r="V103" i="5"/>
  <c r="AB173" i="5"/>
  <c r="V214" i="5"/>
  <c r="AB148" i="5"/>
  <c r="AB100" i="5"/>
  <c r="V129" i="5"/>
  <c r="V115" i="5"/>
  <c r="AB136" i="5"/>
  <c r="AB188" i="5"/>
  <c r="AB203" i="5"/>
  <c r="V131" i="5"/>
  <c r="V145" i="5"/>
  <c r="AB178" i="5"/>
  <c r="V158" i="5"/>
  <c r="X158" i="5" s="1"/>
  <c r="V113" i="5"/>
  <c r="V172" i="5"/>
  <c r="X172" i="5" s="1"/>
  <c r="V161" i="5"/>
  <c r="X161" i="5" s="1"/>
  <c r="AB153" i="5"/>
  <c r="V120" i="5"/>
  <c r="V162" i="5"/>
  <c r="V122" i="5"/>
  <c r="V92" i="5"/>
  <c r="R92" i="5" s="1"/>
  <c r="AB211" i="5"/>
  <c r="V185" i="5"/>
  <c r="AB185" i="5"/>
  <c r="V194" i="5"/>
  <c r="AB216" i="5"/>
  <c r="V197" i="5"/>
  <c r="V199" i="5"/>
  <c r="V163" i="5"/>
  <c r="AB163" i="5"/>
  <c r="V90" i="5"/>
  <c r="X90" i="5" s="1"/>
  <c r="V100" i="5"/>
  <c r="V94" i="5"/>
  <c r="AB126" i="5"/>
  <c r="AB144" i="5"/>
  <c r="AB101" i="5"/>
  <c r="AB187" i="5"/>
  <c r="V102" i="5"/>
  <c r="AB123" i="5"/>
  <c r="V209" i="5"/>
  <c r="AB109" i="5"/>
  <c r="V173" i="5"/>
  <c r="AB146" i="5"/>
  <c r="AB145" i="5"/>
  <c r="AB193" i="5"/>
  <c r="AB122" i="5"/>
  <c r="AB167" i="5"/>
  <c r="V98" i="5"/>
  <c r="V213" i="5"/>
  <c r="X213" i="5" s="1"/>
  <c r="AB172" i="5"/>
  <c r="V101" i="5"/>
  <c r="G231" i="5"/>
  <c r="V171" i="5"/>
  <c r="AB171" i="5"/>
  <c r="R111" i="5"/>
  <c r="AB209" i="5"/>
  <c r="H231" i="5"/>
  <c r="AB115" i="5"/>
  <c r="V188" i="5"/>
  <c r="E231" i="5"/>
  <c r="J231" i="5"/>
  <c r="I231" i="5"/>
  <c r="F231" i="5"/>
  <c r="AB190" i="5"/>
  <c r="AB210" i="5"/>
  <c r="AB120" i="5"/>
  <c r="AB121" i="5"/>
  <c r="V121" i="5"/>
  <c r="AB97" i="5"/>
  <c r="AB221" i="5"/>
  <c r="AB131" i="5"/>
  <c r="AB132" i="5"/>
  <c r="AB125" i="5"/>
  <c r="V125" i="5"/>
  <c r="AB129" i="5"/>
  <c r="AB162" i="5"/>
  <c r="AB170" i="5"/>
  <c r="AB175" i="5"/>
  <c r="V175" i="5"/>
  <c r="V166" i="5"/>
  <c r="AB166" i="5"/>
  <c r="V221" i="5"/>
  <c r="AB90" i="5"/>
  <c r="AB199" i="5"/>
  <c r="AB110" i="5"/>
  <c r="AB111" i="5"/>
  <c r="AB189" i="5"/>
  <c r="V17" i="5"/>
  <c r="X17" i="5" s="1"/>
  <c r="V105" i="5"/>
  <c r="V136" i="5"/>
  <c r="V189" i="5"/>
  <c r="AB141" i="5"/>
  <c r="AB139" i="5"/>
  <c r="V139" i="5"/>
  <c r="AB169" i="5"/>
  <c r="V169" i="5"/>
  <c r="AB176" i="5"/>
  <c r="V176" i="5"/>
  <c r="V170" i="5"/>
  <c r="AB104" i="5"/>
  <c r="AB118" i="5"/>
  <c r="V118" i="5"/>
  <c r="V152" i="5"/>
  <c r="V153" i="5"/>
  <c r="AB158" i="5"/>
  <c r="V104" i="5"/>
  <c r="AB151" i="5"/>
  <c r="V151" i="5"/>
  <c r="AB191" i="5"/>
  <c r="AB186" i="5"/>
  <c r="V157" i="5"/>
  <c r="V142" i="5"/>
  <c r="AB142" i="5"/>
  <c r="AB161" i="5"/>
  <c r="AB201" i="5"/>
  <c r="AB202" i="5"/>
  <c r="V202" i="5"/>
  <c r="AB228" i="5"/>
  <c r="AB197" i="5"/>
  <c r="V132" i="5"/>
  <c r="V110" i="5"/>
  <c r="AB99" i="5"/>
  <c r="V168" i="5"/>
  <c r="AB168" i="5"/>
  <c r="V97" i="5"/>
  <c r="V228" i="5"/>
  <c r="AB116" i="5"/>
  <c r="AB108" i="5"/>
  <c r="AB147" i="5"/>
  <c r="V147" i="5"/>
  <c r="AB157" i="5"/>
  <c r="V148" i="5"/>
  <c r="AB212" i="5"/>
  <c r="V212" i="5"/>
  <c r="V207" i="5"/>
  <c r="AB152" i="5"/>
  <c r="AB179" i="5"/>
  <c r="V223" i="5"/>
  <c r="AB223" i="5"/>
  <c r="AB224" i="5"/>
  <c r="AB94" i="5"/>
  <c r="AB218" i="5"/>
  <c r="V218" i="5"/>
  <c r="E1229" i="5"/>
  <c r="X1229" i="5" s="1"/>
  <c r="R1229" i="5"/>
  <c r="I1229" i="5"/>
  <c r="H1229" i="5"/>
  <c r="F1229" i="5"/>
  <c r="J1229" i="5"/>
  <c r="R1397" i="5"/>
  <c r="E1397" i="5"/>
  <c r="X1397" i="5" s="1"/>
  <c r="F1397" i="5"/>
  <c r="J1397" i="5"/>
  <c r="H1397" i="5"/>
  <c r="E1565" i="5"/>
  <c r="X1565" i="5" s="1"/>
  <c r="H1565" i="5"/>
  <c r="I1565" i="5"/>
  <c r="J1565" i="5"/>
  <c r="J1781" i="5"/>
  <c r="R1781" i="5"/>
  <c r="E1889" i="5"/>
  <c r="X1889" i="5" s="1"/>
  <c r="F1889" i="5"/>
  <c r="H1889" i="5"/>
  <c r="R1889" i="5"/>
  <c r="I1889" i="5"/>
  <c r="J1889" i="5"/>
  <c r="H2009" i="5"/>
  <c r="E2009" i="5"/>
  <c r="X2009" i="5" s="1"/>
  <c r="J2009" i="5"/>
  <c r="R2009" i="5"/>
  <c r="I2009" i="5"/>
  <c r="F2009" i="5"/>
  <c r="E952" i="5"/>
  <c r="X952" i="5" s="1"/>
  <c r="I952" i="5"/>
  <c r="H952" i="5"/>
  <c r="F952" i="5"/>
  <c r="R952" i="5"/>
  <c r="J952" i="5"/>
  <c r="H1660" i="5"/>
  <c r="J1660" i="5"/>
  <c r="I1660" i="5"/>
  <c r="R1660" i="5"/>
  <c r="E1780" i="5"/>
  <c r="X1780" i="5" s="1"/>
  <c r="I1780" i="5"/>
  <c r="F1780" i="5"/>
  <c r="H1780" i="5"/>
  <c r="R1780" i="5"/>
  <c r="J1780" i="5"/>
  <c r="G1912" i="5"/>
  <c r="E1912" i="5"/>
  <c r="X1912" i="5" s="1"/>
  <c r="I1912" i="5"/>
  <c r="F1912" i="5"/>
  <c r="J1912" i="5"/>
  <c r="R1912" i="5"/>
  <c r="H1912" i="5"/>
  <c r="R376" i="5"/>
  <c r="J376" i="5"/>
  <c r="F376" i="5"/>
  <c r="H376" i="5"/>
  <c r="I376" i="5"/>
  <c r="E940" i="5"/>
  <c r="X940" i="5" s="1"/>
  <c r="F940" i="5"/>
  <c r="I940" i="5"/>
  <c r="H940" i="5"/>
  <c r="R940" i="5"/>
  <c r="J940" i="5"/>
  <c r="E1324" i="5"/>
  <c r="X1324" i="5" s="1"/>
  <c r="H1324" i="5"/>
  <c r="R1324" i="5"/>
  <c r="J1324" i="5"/>
  <c r="I1324" i="5"/>
  <c r="F1324" i="5"/>
  <c r="E1564" i="5"/>
  <c r="X1564" i="5" s="1"/>
  <c r="R1564" i="5"/>
  <c r="F1564" i="5"/>
  <c r="J1564" i="5"/>
  <c r="I1564" i="5"/>
  <c r="H1564" i="5"/>
  <c r="G2476" i="5"/>
  <c r="R2476" i="5"/>
  <c r="E2476" i="5"/>
  <c r="X2476" i="5" s="1"/>
  <c r="J2476" i="5"/>
  <c r="I2476" i="5"/>
  <c r="H2476" i="5"/>
  <c r="F2476" i="5"/>
  <c r="H1793" i="5"/>
  <c r="E1337" i="5"/>
  <c r="X1337" i="5" s="1"/>
  <c r="J1337" i="5"/>
  <c r="R1337" i="5"/>
  <c r="I1337" i="5"/>
  <c r="H1337" i="5"/>
  <c r="F1337" i="5"/>
  <c r="E1577" i="5"/>
  <c r="X1577" i="5" s="1"/>
  <c r="I1577" i="5"/>
  <c r="G1577" i="5"/>
  <c r="F1577" i="5"/>
  <c r="H1577" i="5"/>
  <c r="R1577" i="5"/>
  <c r="J1577" i="5"/>
  <c r="H1697" i="5"/>
  <c r="F1697" i="5"/>
  <c r="R1697" i="5"/>
  <c r="I1697" i="5"/>
  <c r="G1793" i="5"/>
  <c r="J1901" i="5"/>
  <c r="I1901" i="5"/>
  <c r="F1901" i="5"/>
  <c r="H1901" i="5"/>
  <c r="E2237" i="5"/>
  <c r="X2237" i="5" s="1"/>
  <c r="I2237" i="5"/>
  <c r="F2237" i="5"/>
  <c r="R2237" i="5"/>
  <c r="J2237" i="5"/>
  <c r="H2237" i="5"/>
  <c r="E2405" i="5"/>
  <c r="X2405" i="5" s="1"/>
  <c r="F2405" i="5"/>
  <c r="R2405" i="5"/>
  <c r="H2405" i="5"/>
  <c r="E484" i="5"/>
  <c r="X484" i="5" s="1"/>
  <c r="R484" i="5"/>
  <c r="F484" i="5"/>
  <c r="H484" i="5"/>
  <c r="J484" i="5"/>
  <c r="I484" i="5"/>
  <c r="G724" i="5"/>
  <c r="E724" i="5"/>
  <c r="X724" i="5" s="1"/>
  <c r="F724" i="5"/>
  <c r="J724" i="5"/>
  <c r="I724" i="5"/>
  <c r="H724" i="5"/>
  <c r="E988" i="5"/>
  <c r="X988" i="5" s="1"/>
  <c r="I988" i="5"/>
  <c r="H988" i="5"/>
  <c r="F988" i="5"/>
  <c r="R988" i="5"/>
  <c r="J988" i="5"/>
  <c r="E1312" i="5"/>
  <c r="X1312" i="5" s="1"/>
  <c r="H1312" i="5"/>
  <c r="R1312" i="5"/>
  <c r="J1312" i="5"/>
  <c r="I1312" i="5"/>
  <c r="F1312" i="5"/>
  <c r="R1576" i="5"/>
  <c r="J1576" i="5"/>
  <c r="I1576" i="5"/>
  <c r="H1576" i="5"/>
  <c r="G1684" i="5"/>
  <c r="E1684" i="5"/>
  <c r="X1684" i="5" s="1"/>
  <c r="F1684" i="5"/>
  <c r="J1684" i="5"/>
  <c r="I1684" i="5"/>
  <c r="H1684" i="5"/>
  <c r="R1684" i="5"/>
  <c r="G1792" i="5"/>
  <c r="E1792" i="5"/>
  <c r="X1792" i="5" s="1"/>
  <c r="H1792" i="5"/>
  <c r="R1792" i="5"/>
  <c r="J1792" i="5"/>
  <c r="I1792" i="5"/>
  <c r="H1936" i="5"/>
  <c r="F1936" i="5"/>
  <c r="E2188" i="5"/>
  <c r="X2188" i="5" s="1"/>
  <c r="H2188" i="5"/>
  <c r="F2488" i="5"/>
  <c r="R2488" i="5"/>
  <c r="I2488" i="5"/>
  <c r="E508" i="5"/>
  <c r="X508" i="5" s="1"/>
  <c r="J508" i="5"/>
  <c r="H508" i="5"/>
  <c r="R508" i="5"/>
  <c r="F508" i="5"/>
  <c r="I508" i="5"/>
  <c r="I736" i="5"/>
  <c r="R736" i="5"/>
  <c r="H736" i="5"/>
  <c r="F736" i="5"/>
  <c r="J736" i="5"/>
  <c r="E844" i="5"/>
  <c r="X844" i="5" s="1"/>
  <c r="J844" i="5"/>
  <c r="H844" i="5"/>
  <c r="F844" i="5"/>
  <c r="R844" i="5"/>
  <c r="I844" i="5"/>
  <c r="E1588" i="5"/>
  <c r="X1588" i="5" s="1"/>
  <c r="H1588" i="5"/>
  <c r="I1588" i="5"/>
  <c r="F1588" i="5"/>
  <c r="R1588" i="5"/>
  <c r="E2296" i="5"/>
  <c r="X2296" i="5" s="1"/>
  <c r="I2296" i="5"/>
  <c r="H2296" i="5"/>
  <c r="R2296" i="5"/>
  <c r="J2296" i="5"/>
  <c r="F2296" i="5"/>
  <c r="E1024" i="5"/>
  <c r="X1024" i="5" s="1"/>
  <c r="I1024" i="5"/>
  <c r="H1024" i="5"/>
  <c r="F1024" i="5"/>
  <c r="R1024" i="5"/>
  <c r="J1024" i="5"/>
  <c r="I1793" i="5"/>
  <c r="J1588" i="5"/>
  <c r="H2488" i="5"/>
  <c r="G1576" i="5"/>
  <c r="E1409" i="5"/>
  <c r="X1409" i="5" s="1"/>
  <c r="R1409" i="5"/>
  <c r="F1409" i="5"/>
  <c r="J1409" i="5"/>
  <c r="I1409" i="5"/>
  <c r="H1409" i="5"/>
  <c r="F1481" i="5"/>
  <c r="I1481" i="5"/>
  <c r="G1697" i="5"/>
  <c r="H2333" i="5"/>
  <c r="F2333" i="5"/>
  <c r="J2333" i="5"/>
  <c r="I2333" i="5"/>
  <c r="G2489" i="5"/>
  <c r="E2489" i="5"/>
  <c r="X2489" i="5" s="1"/>
  <c r="F2489" i="5"/>
  <c r="J2489" i="5"/>
  <c r="H2489" i="5"/>
  <c r="I2489" i="5"/>
  <c r="R2489" i="5"/>
  <c r="H244" i="5"/>
  <c r="J244" i="5"/>
  <c r="I244" i="5"/>
  <c r="F244" i="5"/>
  <c r="R244" i="5"/>
  <c r="G856" i="5"/>
  <c r="I856" i="5"/>
  <c r="J856" i="5"/>
  <c r="H856" i="5"/>
  <c r="R856" i="5"/>
  <c r="F856" i="5"/>
  <c r="G1456" i="5"/>
  <c r="E1456" i="5"/>
  <c r="X1456" i="5" s="1"/>
  <c r="J1456" i="5"/>
  <c r="H1456" i="5"/>
  <c r="F1456" i="5"/>
  <c r="I1456" i="5"/>
  <c r="R1456" i="5"/>
  <c r="E2080" i="5"/>
  <c r="X2080" i="5" s="1"/>
  <c r="F2080" i="5"/>
  <c r="R2080" i="5"/>
  <c r="J2080" i="5"/>
  <c r="I2080" i="5"/>
  <c r="E280" i="5"/>
  <c r="X280" i="5" s="1"/>
  <c r="I280" i="5"/>
  <c r="J280" i="5"/>
  <c r="H280" i="5"/>
  <c r="E400" i="5"/>
  <c r="X400" i="5" s="1"/>
  <c r="F400" i="5"/>
  <c r="R400" i="5"/>
  <c r="H400" i="5"/>
  <c r="J400" i="5"/>
  <c r="I400" i="5"/>
  <c r="E964" i="5"/>
  <c r="X964" i="5" s="1"/>
  <c r="H964" i="5"/>
  <c r="J964" i="5"/>
  <c r="F964" i="5"/>
  <c r="R964" i="5"/>
  <c r="I964" i="5"/>
  <c r="G1216" i="5"/>
  <c r="F1216" i="5"/>
  <c r="H1216" i="5"/>
  <c r="R1216" i="5"/>
  <c r="I1216" i="5"/>
  <c r="J1216" i="5"/>
  <c r="G1348" i="5"/>
  <c r="E1348" i="5"/>
  <c r="X1348" i="5" s="1"/>
  <c r="I1348" i="5"/>
  <c r="H1348" i="5"/>
  <c r="J1348" i="5"/>
  <c r="R1348" i="5"/>
  <c r="F1348" i="5"/>
  <c r="G1876" i="5"/>
  <c r="E1876" i="5"/>
  <c r="X1876" i="5" s="1"/>
  <c r="H1876" i="5"/>
  <c r="J1876" i="5"/>
  <c r="I1876" i="5"/>
  <c r="F1876" i="5"/>
  <c r="R1876" i="5"/>
  <c r="G1984" i="5"/>
  <c r="E1984" i="5"/>
  <c r="X1984" i="5" s="1"/>
  <c r="I1984" i="5"/>
  <c r="F1984" i="5"/>
  <c r="H1984" i="5"/>
  <c r="R1984" i="5"/>
  <c r="J1984" i="5"/>
  <c r="J2116" i="5"/>
  <c r="H2116" i="5"/>
  <c r="R2116" i="5"/>
  <c r="I2116" i="5"/>
  <c r="G2380" i="5"/>
  <c r="E2380" i="5"/>
  <c r="X2380" i="5" s="1"/>
  <c r="F2380" i="5"/>
  <c r="H2380" i="5"/>
  <c r="I2380" i="5"/>
  <c r="J2380" i="5"/>
  <c r="R2380" i="5"/>
  <c r="G1588" i="5"/>
  <c r="E2488" i="5"/>
  <c r="X2488" i="5" s="1"/>
  <c r="I2188" i="5"/>
  <c r="E1349" i="5"/>
  <c r="X1349" i="5" s="1"/>
  <c r="H1349" i="5"/>
  <c r="R1349" i="5"/>
  <c r="J1349" i="5"/>
  <c r="F1349" i="5"/>
  <c r="I1349" i="5"/>
  <c r="I1601" i="5"/>
  <c r="E1601" i="5"/>
  <c r="X1601" i="5" s="1"/>
  <c r="F1601" i="5"/>
  <c r="R1601" i="5"/>
  <c r="J1601" i="5"/>
  <c r="H1601" i="5"/>
  <c r="E1817" i="5"/>
  <c r="X1817" i="5" s="1"/>
  <c r="H1817" i="5"/>
  <c r="I1817" i="5"/>
  <c r="J1817" i="5"/>
  <c r="F1817" i="5"/>
  <c r="R1817" i="5"/>
  <c r="E1913" i="5"/>
  <c r="X1913" i="5" s="1"/>
  <c r="R1913" i="5"/>
  <c r="H1913" i="5"/>
  <c r="J1913" i="5"/>
  <c r="I1913" i="5"/>
  <c r="F1913" i="5"/>
  <c r="J2141" i="5"/>
  <c r="I2141" i="5"/>
  <c r="R2141" i="5"/>
  <c r="H2141" i="5"/>
  <c r="J2249" i="5"/>
  <c r="I2249" i="5"/>
  <c r="R2249" i="5"/>
  <c r="E2501" i="5"/>
  <c r="H2501" i="5"/>
  <c r="F2501" i="5"/>
  <c r="J2501" i="5"/>
  <c r="I2501" i="5"/>
  <c r="E388" i="5"/>
  <c r="X388" i="5" s="1"/>
  <c r="F388" i="5"/>
  <c r="J388" i="5"/>
  <c r="H388" i="5"/>
  <c r="R388" i="5"/>
  <c r="I388" i="5"/>
  <c r="E616" i="5"/>
  <c r="X616" i="5" s="1"/>
  <c r="I616" i="5"/>
  <c r="H616" i="5"/>
  <c r="J616" i="5"/>
  <c r="F616" i="5"/>
  <c r="R616" i="5"/>
  <c r="E1084" i="5"/>
  <c r="X1084" i="5" s="1"/>
  <c r="I1084" i="5"/>
  <c r="H1084" i="5"/>
  <c r="J1084" i="5"/>
  <c r="F1084" i="5"/>
  <c r="E1228" i="5"/>
  <c r="X1228" i="5" s="1"/>
  <c r="F1228" i="5"/>
  <c r="J1228" i="5"/>
  <c r="I1228" i="5"/>
  <c r="R1228" i="5"/>
  <c r="H1228" i="5"/>
  <c r="G1336" i="5"/>
  <c r="H1336" i="5"/>
  <c r="E1336" i="5"/>
  <c r="X1336" i="5" s="1"/>
  <c r="J1336" i="5"/>
  <c r="R1336" i="5"/>
  <c r="F1336" i="5"/>
  <c r="I1336" i="5"/>
  <c r="G1972" i="5"/>
  <c r="E1972" i="5"/>
  <c r="X1972" i="5" s="1"/>
  <c r="H1972" i="5"/>
  <c r="F1972" i="5"/>
  <c r="R1972" i="5"/>
  <c r="I1972" i="5"/>
  <c r="J1972" i="5"/>
  <c r="H2212" i="5"/>
  <c r="J2212" i="5"/>
  <c r="F2212" i="5"/>
  <c r="G592" i="5"/>
  <c r="E592" i="5"/>
  <c r="X592" i="5" s="1"/>
  <c r="I592" i="5"/>
  <c r="H592" i="5"/>
  <c r="F592" i="5"/>
  <c r="R592" i="5"/>
  <c r="J592" i="5"/>
  <c r="G544" i="5"/>
  <c r="E544" i="5"/>
  <c r="X544" i="5" s="1"/>
  <c r="R544" i="5"/>
  <c r="J544" i="5"/>
  <c r="H544" i="5"/>
  <c r="F544" i="5"/>
  <c r="I544" i="5"/>
  <c r="G760" i="5"/>
  <c r="E760" i="5"/>
  <c r="X760" i="5" s="1"/>
  <c r="I760" i="5"/>
  <c r="H760" i="5"/>
  <c r="R760" i="5"/>
  <c r="J760" i="5"/>
  <c r="G868" i="5"/>
  <c r="E868" i="5"/>
  <c r="X868" i="5" s="1"/>
  <c r="I868" i="5"/>
  <c r="H868" i="5"/>
  <c r="F868" i="5"/>
  <c r="R868" i="5"/>
  <c r="E1120" i="5"/>
  <c r="X1120" i="5" s="1"/>
  <c r="J1120" i="5"/>
  <c r="I1120" i="5"/>
  <c r="H1120" i="5"/>
  <c r="F1120" i="5"/>
  <c r="R1120" i="5"/>
  <c r="R1468" i="5"/>
  <c r="F1468" i="5"/>
  <c r="H1468" i="5"/>
  <c r="J1468" i="5"/>
  <c r="E1744" i="5"/>
  <c r="X1744" i="5" s="1"/>
  <c r="F1744" i="5"/>
  <c r="H1744" i="5"/>
  <c r="R1744" i="5"/>
  <c r="I1744" i="5"/>
  <c r="J1744" i="5"/>
  <c r="G2320" i="5"/>
  <c r="E2320" i="5"/>
  <c r="X2320" i="5" s="1"/>
  <c r="H2320" i="5"/>
  <c r="F2320" i="5"/>
  <c r="R2320" i="5"/>
  <c r="J2320" i="5"/>
  <c r="G2260" i="5"/>
  <c r="E2260" i="5"/>
  <c r="X2260" i="5" s="1"/>
  <c r="R2260" i="5"/>
  <c r="J2260" i="5"/>
  <c r="I2260" i="5"/>
  <c r="H2260" i="5"/>
  <c r="F2260" i="5"/>
  <c r="G2488" i="5"/>
  <c r="J2188" i="5"/>
  <c r="E1265" i="5"/>
  <c r="X1265" i="5" s="1"/>
  <c r="I1265" i="5"/>
  <c r="H1265" i="5"/>
  <c r="J1265" i="5"/>
  <c r="F1265" i="5"/>
  <c r="R1265" i="5"/>
  <c r="J1421" i="5"/>
  <c r="I1421" i="5"/>
  <c r="F1421" i="5"/>
  <c r="E1493" i="5"/>
  <c r="X1493" i="5" s="1"/>
  <c r="R1493" i="5"/>
  <c r="F1493" i="5"/>
  <c r="J1493" i="5"/>
  <c r="H1493" i="5"/>
  <c r="I1493" i="5"/>
  <c r="I1721" i="5"/>
  <c r="H1721" i="5"/>
  <c r="J1721" i="5"/>
  <c r="R1721" i="5"/>
  <c r="E2033" i="5"/>
  <c r="X2033" i="5" s="1"/>
  <c r="I2033" i="5"/>
  <c r="H2033" i="5"/>
  <c r="J2033" i="5"/>
  <c r="R2033" i="5"/>
  <c r="F2033" i="5"/>
  <c r="E2345" i="5"/>
  <c r="X2345" i="5" s="1"/>
  <c r="H2345" i="5"/>
  <c r="R2345" i="5"/>
  <c r="F2345" i="5"/>
  <c r="J2345" i="5"/>
  <c r="I2345" i="5"/>
  <c r="E2417" i="5"/>
  <c r="X2417" i="5" s="1"/>
  <c r="F2417" i="5"/>
  <c r="I2417" i="5"/>
  <c r="H2417" i="5"/>
  <c r="J2417" i="5"/>
  <c r="R2417" i="5"/>
  <c r="E496" i="5"/>
  <c r="X496" i="5" s="1"/>
  <c r="I496" i="5"/>
  <c r="H496" i="5"/>
  <c r="F496" i="5"/>
  <c r="R496" i="5"/>
  <c r="J496" i="5"/>
  <c r="E748" i="5"/>
  <c r="X748" i="5" s="1"/>
  <c r="F748" i="5"/>
  <c r="J748" i="5"/>
  <c r="H748" i="5"/>
  <c r="R748" i="5"/>
  <c r="I748" i="5"/>
  <c r="G880" i="5"/>
  <c r="H880" i="5"/>
  <c r="I880" i="5"/>
  <c r="E880" i="5"/>
  <c r="X880" i="5" s="1"/>
  <c r="J880" i="5"/>
  <c r="R880" i="5"/>
  <c r="F880" i="5"/>
  <c r="E1600" i="5"/>
  <c r="X1600" i="5" s="1"/>
  <c r="J1600" i="5"/>
  <c r="I1600" i="5"/>
  <c r="H1600" i="5"/>
  <c r="F1600" i="5"/>
  <c r="R1600" i="5"/>
  <c r="E1708" i="5"/>
  <c r="X1708" i="5" s="1"/>
  <c r="R1708" i="5"/>
  <c r="J1708" i="5"/>
  <c r="H1708" i="5"/>
  <c r="I1708" i="5"/>
  <c r="F1708" i="5"/>
  <c r="E1816" i="5"/>
  <c r="X1816" i="5" s="1"/>
  <c r="R1816" i="5"/>
  <c r="J1816" i="5"/>
  <c r="H1816" i="5"/>
  <c r="I1816" i="5"/>
  <c r="F1816" i="5"/>
  <c r="E2104" i="5"/>
  <c r="X2104" i="5" s="1"/>
  <c r="H2104" i="5"/>
  <c r="F2104" i="5"/>
  <c r="E1240" i="5"/>
  <c r="X1240" i="5" s="1"/>
  <c r="J1240" i="5"/>
  <c r="I1240" i="5"/>
  <c r="F1240" i="5"/>
  <c r="R1240" i="5"/>
  <c r="G1360" i="5"/>
  <c r="E1360" i="5"/>
  <c r="X1360" i="5" s="1"/>
  <c r="I1360" i="5"/>
  <c r="R1360" i="5"/>
  <c r="J1360" i="5"/>
  <c r="H1360" i="5"/>
  <c r="F1360" i="5"/>
  <c r="E1900" i="5"/>
  <c r="X1900" i="5" s="1"/>
  <c r="F1900" i="5"/>
  <c r="H1900" i="5"/>
  <c r="I1900" i="5"/>
  <c r="R1900" i="5"/>
  <c r="E2008" i="5"/>
  <c r="X2008" i="5" s="1"/>
  <c r="I2008" i="5"/>
  <c r="J2008" i="5"/>
  <c r="R2008" i="5"/>
  <c r="E2176" i="5"/>
  <c r="X2176" i="5" s="1"/>
  <c r="R2176" i="5"/>
  <c r="J2176" i="5"/>
  <c r="H2176" i="5"/>
  <c r="F2176" i="5"/>
  <c r="I2056" i="5"/>
  <c r="R2188" i="5"/>
  <c r="E1361" i="5"/>
  <c r="X1361" i="5" s="1"/>
  <c r="J1361" i="5"/>
  <c r="R1361" i="5"/>
  <c r="I1361" i="5"/>
  <c r="H1361" i="5"/>
  <c r="F1361" i="5"/>
  <c r="H1637" i="5"/>
  <c r="E1637" i="5"/>
  <c r="X1637" i="5" s="1"/>
  <c r="I1637" i="5"/>
  <c r="F1637" i="5"/>
  <c r="J1637" i="5"/>
  <c r="R1637" i="5"/>
  <c r="E1829" i="5"/>
  <c r="X1829" i="5" s="1"/>
  <c r="I1829" i="5"/>
  <c r="F1829" i="5"/>
  <c r="R1829" i="5"/>
  <c r="J1829" i="5"/>
  <c r="H1829" i="5"/>
  <c r="E1925" i="5"/>
  <c r="X1925" i="5" s="1"/>
  <c r="J1925" i="5"/>
  <c r="I1925" i="5"/>
  <c r="F1925" i="5"/>
  <c r="E2165" i="5"/>
  <c r="X2165" i="5" s="1"/>
  <c r="F2165" i="5"/>
  <c r="H2165" i="5"/>
  <c r="J2165" i="5"/>
  <c r="R2165" i="5"/>
  <c r="I2165" i="5"/>
  <c r="E268" i="5"/>
  <c r="X268" i="5" s="1"/>
  <c r="R268" i="5"/>
  <c r="J268" i="5"/>
  <c r="I268" i="5"/>
  <c r="H268" i="5"/>
  <c r="F268" i="5"/>
  <c r="E652" i="5"/>
  <c r="X652" i="5" s="1"/>
  <c r="J652" i="5"/>
  <c r="R652" i="5"/>
  <c r="F652" i="5"/>
  <c r="E1108" i="5"/>
  <c r="X1108" i="5" s="1"/>
  <c r="J1108" i="5"/>
  <c r="I1108" i="5"/>
  <c r="F1108" i="5"/>
  <c r="R1108" i="5"/>
  <c r="H1108" i="5"/>
  <c r="E1252" i="5"/>
  <c r="X1252" i="5" s="1"/>
  <c r="R1252" i="5"/>
  <c r="J1252" i="5"/>
  <c r="I1252" i="5"/>
  <c r="H1252" i="5"/>
  <c r="F1252" i="5"/>
  <c r="E1372" i="5"/>
  <c r="X1372" i="5" s="1"/>
  <c r="R1372" i="5"/>
  <c r="J1372" i="5"/>
  <c r="H1372" i="5"/>
  <c r="F1372" i="5"/>
  <c r="J1480" i="5"/>
  <c r="E1480" i="5"/>
  <c r="X1480" i="5" s="1"/>
  <c r="F1480" i="5"/>
  <c r="I1480" i="5"/>
  <c r="H1480" i="5"/>
  <c r="R1480" i="5"/>
  <c r="G2236" i="5"/>
  <c r="E2236" i="5"/>
  <c r="X2236" i="5" s="1"/>
  <c r="F2236" i="5"/>
  <c r="H2236" i="5"/>
  <c r="R2236" i="5"/>
  <c r="J2236" i="5"/>
  <c r="I2236" i="5"/>
  <c r="E304" i="5"/>
  <c r="X304" i="5" s="1"/>
  <c r="H304" i="5"/>
  <c r="R304" i="5"/>
  <c r="F304" i="5"/>
  <c r="J304" i="5"/>
  <c r="I304" i="5"/>
  <c r="E424" i="5"/>
  <c r="X424" i="5" s="1"/>
  <c r="F424" i="5"/>
  <c r="J424" i="5"/>
  <c r="I424" i="5"/>
  <c r="H424" i="5"/>
  <c r="R424" i="5"/>
  <c r="F568" i="5"/>
  <c r="R568" i="5"/>
  <c r="I568" i="5"/>
  <c r="J568" i="5"/>
  <c r="H568" i="5"/>
  <c r="E892" i="5"/>
  <c r="X892" i="5" s="1"/>
  <c r="F892" i="5"/>
  <c r="H892" i="5"/>
  <c r="J892" i="5"/>
  <c r="R892" i="5"/>
  <c r="I892" i="5"/>
  <c r="E1036" i="5"/>
  <c r="X1036" i="5" s="1"/>
  <c r="H1036" i="5"/>
  <c r="F1036" i="5"/>
  <c r="R1036" i="5"/>
  <c r="J1036" i="5"/>
  <c r="I1036" i="5"/>
  <c r="R1492" i="5"/>
  <c r="I1492" i="5"/>
  <c r="H1492" i="5"/>
  <c r="J1492" i="5"/>
  <c r="E2332" i="5"/>
  <c r="X2332" i="5" s="1"/>
  <c r="J2332" i="5"/>
  <c r="I2332" i="5"/>
  <c r="F2332" i="5"/>
  <c r="R2332" i="5"/>
  <c r="E580" i="5"/>
  <c r="X580" i="5" s="1"/>
  <c r="R580" i="5"/>
  <c r="F580" i="5"/>
  <c r="J580" i="5"/>
  <c r="H580" i="5"/>
  <c r="I580" i="5"/>
  <c r="E2056" i="5"/>
  <c r="X2056" i="5" s="1"/>
  <c r="J2405" i="5"/>
  <c r="F2188" i="5"/>
  <c r="E1433" i="5"/>
  <c r="X1433" i="5" s="1"/>
  <c r="H1433" i="5"/>
  <c r="R1433" i="5"/>
  <c r="F1433" i="5"/>
  <c r="J1433" i="5"/>
  <c r="I1433" i="5"/>
  <c r="E1505" i="5"/>
  <c r="X1505" i="5" s="1"/>
  <c r="R1505" i="5"/>
  <c r="J1505" i="5"/>
  <c r="H1505" i="5"/>
  <c r="F1505" i="5"/>
  <c r="I1505" i="5"/>
  <c r="E1841" i="5"/>
  <c r="X1841" i="5" s="1"/>
  <c r="F1841" i="5"/>
  <c r="H1841" i="5"/>
  <c r="R1841" i="5"/>
  <c r="J1841" i="5"/>
  <c r="I1841" i="5"/>
  <c r="I2069" i="5"/>
  <c r="H2069" i="5"/>
  <c r="R2069" i="5"/>
  <c r="F2069" i="5"/>
  <c r="J2069" i="5"/>
  <c r="E412" i="5"/>
  <c r="X412" i="5" s="1"/>
  <c r="F412" i="5"/>
  <c r="H412" i="5"/>
  <c r="J412" i="5"/>
  <c r="I412" i="5"/>
  <c r="R412" i="5"/>
  <c r="J520" i="5"/>
  <c r="R520" i="5"/>
  <c r="I520" i="5"/>
  <c r="H520" i="5"/>
  <c r="F520" i="5"/>
  <c r="E772" i="5"/>
  <c r="X772" i="5" s="1"/>
  <c r="I772" i="5"/>
  <c r="R772" i="5"/>
  <c r="F772" i="5"/>
  <c r="J772" i="5"/>
  <c r="H772" i="5"/>
  <c r="R904" i="5"/>
  <c r="I904" i="5"/>
  <c r="E1732" i="5"/>
  <c r="X1732" i="5" s="1"/>
  <c r="I1732" i="5"/>
  <c r="F1732" i="5"/>
  <c r="J1732" i="5"/>
  <c r="H1732" i="5"/>
  <c r="G1840" i="5"/>
  <c r="E1840" i="5"/>
  <c r="X1840" i="5" s="1"/>
  <c r="J1840" i="5"/>
  <c r="F1840" i="5"/>
  <c r="H1840" i="5"/>
  <c r="R1840" i="5"/>
  <c r="I1840" i="5"/>
  <c r="E1996" i="5"/>
  <c r="X1996" i="5" s="1"/>
  <c r="H1996" i="5"/>
  <c r="R1996" i="5"/>
  <c r="I1996" i="5"/>
  <c r="J1996" i="5"/>
  <c r="F1996" i="5"/>
  <c r="R2128" i="5"/>
  <c r="H2128" i="5"/>
  <c r="F2128" i="5"/>
  <c r="E2440" i="5"/>
  <c r="X2440" i="5" s="1"/>
  <c r="F2440" i="5"/>
  <c r="J2440" i="5"/>
  <c r="R2440" i="5"/>
  <c r="I2440" i="5"/>
  <c r="H2440" i="5"/>
  <c r="E784" i="5"/>
  <c r="X784" i="5" s="1"/>
  <c r="R784" i="5"/>
  <c r="F784" i="5"/>
  <c r="H784" i="5"/>
  <c r="J784" i="5"/>
  <c r="I784" i="5"/>
  <c r="E1144" i="5"/>
  <c r="X1144" i="5" s="1"/>
  <c r="I1144" i="5"/>
  <c r="R1144" i="5"/>
  <c r="J1144" i="5"/>
  <c r="H1144" i="5"/>
  <c r="F1144" i="5"/>
  <c r="E1924" i="5"/>
  <c r="X1924" i="5" s="1"/>
  <c r="I1924" i="5"/>
  <c r="H1924" i="5"/>
  <c r="F1924" i="5"/>
  <c r="J1924" i="5"/>
  <c r="R1924" i="5"/>
  <c r="R2200" i="5"/>
  <c r="H2200" i="5"/>
  <c r="J2200" i="5"/>
  <c r="F1792" i="5"/>
  <c r="R1901" i="5"/>
  <c r="I1936" i="5"/>
  <c r="I2405" i="5"/>
  <c r="G2188" i="5"/>
  <c r="E1277" i="5"/>
  <c r="X1277" i="5" s="1"/>
  <c r="R1277" i="5"/>
  <c r="J1277" i="5"/>
  <c r="I1277" i="5"/>
  <c r="F1277" i="5"/>
  <c r="H1277" i="5"/>
  <c r="E1373" i="5"/>
  <c r="X1373" i="5" s="1"/>
  <c r="I1373" i="5"/>
  <c r="J1373" i="5"/>
  <c r="H1373" i="5"/>
  <c r="F1373" i="5"/>
  <c r="R1373" i="5"/>
  <c r="I1649" i="5"/>
  <c r="J1649" i="5"/>
  <c r="G1841" i="5"/>
  <c r="E1949" i="5"/>
  <c r="X1949" i="5" s="1"/>
  <c r="R1949" i="5"/>
  <c r="J1949" i="5"/>
  <c r="F1949" i="5"/>
  <c r="H2273" i="5"/>
  <c r="E2273" i="5"/>
  <c r="X2273" i="5" s="1"/>
  <c r="I2273" i="5"/>
  <c r="R2273" i="5"/>
  <c r="F2273" i="5"/>
  <c r="J2273" i="5"/>
  <c r="R1132" i="5"/>
  <c r="I1132" i="5"/>
  <c r="F1132" i="5"/>
  <c r="R1276" i="5"/>
  <c r="J1276" i="5"/>
  <c r="I1276" i="5"/>
  <c r="F1276" i="5"/>
  <c r="H1384" i="5"/>
  <c r="R1384" i="5"/>
  <c r="F1384" i="5"/>
  <c r="I1384" i="5"/>
  <c r="J1384" i="5"/>
  <c r="J1504" i="5"/>
  <c r="R1504" i="5"/>
  <c r="F1504" i="5"/>
  <c r="H1504" i="5"/>
  <c r="F328" i="5"/>
  <c r="J328" i="5"/>
  <c r="R328" i="5"/>
  <c r="I328" i="5"/>
  <c r="H328" i="5"/>
  <c r="J664" i="5"/>
  <c r="R664" i="5"/>
  <c r="F664" i="5"/>
  <c r="I664" i="5"/>
  <c r="E1264" i="5"/>
  <c r="X1264" i="5" s="1"/>
  <c r="H1264" i="5"/>
  <c r="F1264" i="5"/>
  <c r="R1264" i="5"/>
  <c r="J1264" i="5"/>
  <c r="I1264" i="5"/>
  <c r="E1396" i="5"/>
  <c r="X1396" i="5" s="1"/>
  <c r="H1396" i="5"/>
  <c r="R1396" i="5"/>
  <c r="J1396" i="5"/>
  <c r="F1396" i="5"/>
  <c r="I1396" i="5"/>
  <c r="E1516" i="5"/>
  <c r="X1516" i="5" s="1"/>
  <c r="F1516" i="5"/>
  <c r="J1516" i="5"/>
  <c r="I1516" i="5"/>
  <c r="R1516" i="5"/>
  <c r="H1516" i="5"/>
  <c r="H1804" i="5"/>
  <c r="F1804" i="5"/>
  <c r="I1804" i="5"/>
  <c r="G1924" i="5"/>
  <c r="E2032" i="5"/>
  <c r="X2032" i="5" s="1"/>
  <c r="F2032" i="5"/>
  <c r="H2032" i="5"/>
  <c r="I2032" i="5"/>
  <c r="R2032" i="5"/>
  <c r="J2032" i="5"/>
  <c r="E2368" i="5"/>
  <c r="X2368" i="5" s="1"/>
  <c r="F2368" i="5"/>
  <c r="J2368" i="5"/>
  <c r="I2368" i="5"/>
  <c r="H2368" i="5"/>
  <c r="R2368" i="5"/>
  <c r="G2356" i="5"/>
  <c r="E2356" i="5"/>
  <c r="X2356" i="5" s="1"/>
  <c r="F2356" i="5"/>
  <c r="R2356" i="5"/>
  <c r="J2356" i="5"/>
  <c r="H2356" i="5"/>
  <c r="I2356" i="5"/>
  <c r="E1901" i="5"/>
  <c r="X1901" i="5" s="1"/>
  <c r="G1204" i="5"/>
  <c r="R1936" i="5"/>
  <c r="E1445" i="5"/>
  <c r="X1445" i="5" s="1"/>
  <c r="J1445" i="5"/>
  <c r="R1445" i="5"/>
  <c r="H1445" i="5"/>
  <c r="F1445" i="5"/>
  <c r="I1445" i="5"/>
  <c r="E1517" i="5"/>
  <c r="X1517" i="5" s="1"/>
  <c r="H1517" i="5"/>
  <c r="F1517" i="5"/>
  <c r="R1517" i="5"/>
  <c r="J1517" i="5"/>
  <c r="I1517" i="5"/>
  <c r="E2081" i="5"/>
  <c r="X2081" i="5" s="1"/>
  <c r="H2081" i="5"/>
  <c r="R2081" i="5"/>
  <c r="E2189" i="5"/>
  <c r="X2189" i="5" s="1"/>
  <c r="R2189" i="5"/>
  <c r="J2189" i="5"/>
  <c r="H2189" i="5"/>
  <c r="I2189" i="5"/>
  <c r="F2189" i="5"/>
  <c r="E2381" i="5"/>
  <c r="X2381" i="5" s="1"/>
  <c r="H2381" i="5"/>
  <c r="R2381" i="5"/>
  <c r="J2381" i="5"/>
  <c r="I2381" i="5"/>
  <c r="F2381" i="5"/>
  <c r="R2453" i="5"/>
  <c r="J2453" i="5"/>
  <c r="F2453" i="5"/>
  <c r="E2453" i="5"/>
  <c r="X2453" i="5" s="1"/>
  <c r="I2453" i="5"/>
  <c r="H2453" i="5"/>
  <c r="E292" i="5"/>
  <c r="X292" i="5" s="1"/>
  <c r="H292" i="5"/>
  <c r="F292" i="5"/>
  <c r="R292" i="5"/>
  <c r="J292" i="5"/>
  <c r="I292" i="5"/>
  <c r="E436" i="5"/>
  <c r="X436" i="5" s="1"/>
  <c r="J436" i="5"/>
  <c r="R436" i="5"/>
  <c r="H436" i="5"/>
  <c r="F436" i="5"/>
  <c r="E676" i="5"/>
  <c r="X676" i="5" s="1"/>
  <c r="F676" i="5"/>
  <c r="I676" i="5"/>
  <c r="R676" i="5"/>
  <c r="J676" i="5"/>
  <c r="H676" i="5"/>
  <c r="H928" i="5"/>
  <c r="R928" i="5"/>
  <c r="J928" i="5"/>
  <c r="I928" i="5"/>
  <c r="F928" i="5"/>
  <c r="H1756" i="5"/>
  <c r="R1756" i="5"/>
  <c r="F1756" i="5"/>
  <c r="G2020" i="5"/>
  <c r="E2020" i="5"/>
  <c r="X2020" i="5" s="1"/>
  <c r="I2020" i="5"/>
  <c r="F2020" i="5"/>
  <c r="H2020" i="5"/>
  <c r="J2020" i="5"/>
  <c r="R2020" i="5"/>
  <c r="E448" i="5"/>
  <c r="X448" i="5" s="1"/>
  <c r="F448" i="5"/>
  <c r="R448" i="5"/>
  <c r="I448" i="5"/>
  <c r="H448" i="5"/>
  <c r="J448" i="5"/>
  <c r="E808" i="5"/>
  <c r="X808" i="5" s="1"/>
  <c r="F808" i="5"/>
  <c r="J808" i="5"/>
  <c r="R808" i="5"/>
  <c r="I808" i="5"/>
  <c r="E916" i="5"/>
  <c r="X916" i="5" s="1"/>
  <c r="F916" i="5"/>
  <c r="J916" i="5"/>
  <c r="R916" i="5"/>
  <c r="I916" i="5"/>
  <c r="H916" i="5"/>
  <c r="E1060" i="5"/>
  <c r="X1060" i="5" s="1"/>
  <c r="R1060" i="5"/>
  <c r="J1060" i="5"/>
  <c r="I1060" i="5"/>
  <c r="H1060" i="5"/>
  <c r="F1060" i="5"/>
  <c r="E1168" i="5"/>
  <c r="X1168" i="5" s="1"/>
  <c r="J1168" i="5"/>
  <c r="I1168" i="5"/>
  <c r="R1168" i="5"/>
  <c r="H1168" i="5"/>
  <c r="E1672" i="5"/>
  <c r="X1672" i="5" s="1"/>
  <c r="F1672" i="5"/>
  <c r="I1672" i="5"/>
  <c r="H1672" i="5"/>
  <c r="J1672" i="5"/>
  <c r="R1672" i="5"/>
  <c r="E2224" i="5"/>
  <c r="X2224" i="5" s="1"/>
  <c r="R2224" i="5"/>
  <c r="J2224" i="5"/>
  <c r="F2224" i="5"/>
  <c r="I2224" i="5"/>
  <c r="H2224" i="5"/>
  <c r="G2248" i="5"/>
  <c r="F2248" i="5"/>
  <c r="E2248" i="5"/>
  <c r="X2248" i="5" s="1"/>
  <c r="H2248" i="5"/>
  <c r="I2248" i="5"/>
  <c r="R2248" i="5"/>
  <c r="J2248" i="5"/>
  <c r="J1697" i="5"/>
  <c r="J1936" i="5"/>
  <c r="E2465" i="5"/>
  <c r="X2465" i="5" s="1"/>
  <c r="H2465" i="5"/>
  <c r="F2465" i="5"/>
  <c r="I2465" i="5"/>
  <c r="J2465" i="5"/>
  <c r="R2465" i="5"/>
  <c r="G1229" i="5"/>
  <c r="E1289" i="5"/>
  <c r="X1289" i="5" s="1"/>
  <c r="H1289" i="5"/>
  <c r="J1289" i="5"/>
  <c r="I1289" i="5"/>
  <c r="F1289" i="5"/>
  <c r="R1289" i="5"/>
  <c r="E1385" i="5"/>
  <c r="X1385" i="5" s="1"/>
  <c r="R1385" i="5"/>
  <c r="J1385" i="5"/>
  <c r="I1385" i="5"/>
  <c r="H1385" i="5"/>
  <c r="F1385" i="5"/>
  <c r="E1457" i="5"/>
  <c r="X1457" i="5" s="1"/>
  <c r="R1457" i="5"/>
  <c r="I1457" i="5"/>
  <c r="H1457" i="5"/>
  <c r="F1457" i="5"/>
  <c r="J1457" i="5"/>
  <c r="G1565" i="5"/>
  <c r="E1757" i="5"/>
  <c r="X1757" i="5" s="1"/>
  <c r="R1757" i="5"/>
  <c r="J1757" i="5"/>
  <c r="I1757" i="5"/>
  <c r="H1757" i="5"/>
  <c r="F1757" i="5"/>
  <c r="R1877" i="5"/>
  <c r="J1877" i="5"/>
  <c r="H1877" i="5"/>
  <c r="F1877" i="5"/>
  <c r="E2309" i="5"/>
  <c r="X2309" i="5" s="1"/>
  <c r="I2309" i="5"/>
  <c r="J2309" i="5"/>
  <c r="F2309" i="5"/>
  <c r="R2309" i="5"/>
  <c r="H2309" i="5"/>
  <c r="G2453" i="5"/>
  <c r="E460" i="5"/>
  <c r="X460" i="5" s="1"/>
  <c r="R460" i="5"/>
  <c r="J460" i="5"/>
  <c r="I460" i="5"/>
  <c r="H460" i="5"/>
  <c r="F460" i="5"/>
  <c r="E532" i="5"/>
  <c r="X532" i="5" s="1"/>
  <c r="R532" i="5"/>
  <c r="H532" i="5"/>
  <c r="J532" i="5"/>
  <c r="I532" i="5"/>
  <c r="F532" i="5"/>
  <c r="F796" i="5"/>
  <c r="E796" i="5"/>
  <c r="X796" i="5" s="1"/>
  <c r="I796" i="5"/>
  <c r="R796" i="5"/>
  <c r="H796" i="5"/>
  <c r="J796" i="5"/>
  <c r="H1408" i="5"/>
  <c r="I1408" i="5"/>
  <c r="F1408" i="5"/>
  <c r="J1408" i="5"/>
  <c r="E1636" i="5"/>
  <c r="X1636" i="5" s="1"/>
  <c r="R1636" i="5"/>
  <c r="J1636" i="5"/>
  <c r="F1636" i="5"/>
  <c r="I1636" i="5"/>
  <c r="H1636" i="5"/>
  <c r="E1888" i="5"/>
  <c r="X1888" i="5" s="1"/>
  <c r="H1888" i="5"/>
  <c r="F1888" i="5"/>
  <c r="J1888" i="5"/>
  <c r="I1888" i="5"/>
  <c r="R1888" i="5"/>
  <c r="E2152" i="5"/>
  <c r="X2152" i="5" s="1"/>
  <c r="R2152" i="5"/>
  <c r="F2152" i="5"/>
  <c r="J2152" i="5"/>
  <c r="I2152" i="5"/>
  <c r="H2152" i="5"/>
  <c r="J2392" i="5"/>
  <c r="I2392" i="5"/>
  <c r="R2392" i="5"/>
  <c r="H2392" i="5"/>
  <c r="F2392" i="5"/>
  <c r="E232" i="5"/>
  <c r="X232" i="5" s="1"/>
  <c r="J232" i="5"/>
  <c r="R232" i="5"/>
  <c r="I232" i="5"/>
  <c r="H232" i="5"/>
  <c r="F232" i="5"/>
  <c r="J352" i="5"/>
  <c r="R352" i="5"/>
  <c r="I352" i="5"/>
  <c r="F352" i="5"/>
  <c r="R688" i="5"/>
  <c r="J688" i="5"/>
  <c r="F688" i="5"/>
  <c r="I688" i="5"/>
  <c r="G940" i="5"/>
  <c r="G1300" i="5"/>
  <c r="E1300" i="5"/>
  <c r="X1300" i="5" s="1"/>
  <c r="H1300" i="5"/>
  <c r="R1300" i="5"/>
  <c r="J1300" i="5"/>
  <c r="I1300" i="5"/>
  <c r="F1300" i="5"/>
  <c r="G1540" i="5"/>
  <c r="R1540" i="5"/>
  <c r="I1540" i="5"/>
  <c r="J1540" i="5"/>
  <c r="H1540" i="5"/>
  <c r="F1540" i="5"/>
  <c r="G1828" i="5"/>
  <c r="E1828" i="5"/>
  <c r="X1828" i="5" s="1"/>
  <c r="H1828" i="5"/>
  <c r="I1828" i="5"/>
  <c r="J1828" i="5"/>
  <c r="G1948" i="5"/>
  <c r="E1948" i="5"/>
  <c r="X1948" i="5" s="1"/>
  <c r="I1948" i="5"/>
  <c r="H1948" i="5"/>
  <c r="R1948" i="5"/>
  <c r="F1948" i="5"/>
  <c r="E1529" i="5"/>
  <c r="X1529" i="5" s="1"/>
  <c r="R1529" i="5"/>
  <c r="J1529" i="5"/>
  <c r="H1529" i="5"/>
  <c r="I1529" i="5"/>
  <c r="F1529" i="5"/>
  <c r="R1253" i="5"/>
  <c r="J1253" i="5"/>
  <c r="H1253" i="5"/>
  <c r="I1253" i="5"/>
  <c r="F1253" i="5"/>
  <c r="E1253" i="5"/>
  <c r="X1253" i="5" s="1"/>
  <c r="E1793" i="5"/>
  <c r="X1793" i="5" s="1"/>
  <c r="F1793" i="5"/>
  <c r="J1793" i="5"/>
  <c r="H2129" i="5"/>
  <c r="E2129" i="5"/>
  <c r="X2129" i="5" s="1"/>
  <c r="I2129" i="5"/>
  <c r="R2129" i="5"/>
  <c r="J2129" i="5"/>
  <c r="F2129" i="5"/>
  <c r="E2321" i="5"/>
  <c r="X2321" i="5" s="1"/>
  <c r="F2321" i="5"/>
  <c r="R2321" i="5"/>
  <c r="J2321" i="5"/>
  <c r="I2321" i="5"/>
  <c r="H2321" i="5"/>
  <c r="G364" i="5"/>
  <c r="E364" i="5"/>
  <c r="X364" i="5" s="1"/>
  <c r="I364" i="5"/>
  <c r="R364" i="5"/>
  <c r="F364" i="5"/>
  <c r="H364" i="5"/>
  <c r="J364" i="5"/>
  <c r="E556" i="5"/>
  <c r="X556" i="5" s="1"/>
  <c r="J556" i="5"/>
  <c r="R556" i="5"/>
  <c r="F556" i="5"/>
  <c r="H556" i="5"/>
  <c r="I556" i="5"/>
  <c r="E832" i="5"/>
  <c r="X832" i="5" s="1"/>
  <c r="H832" i="5"/>
  <c r="J832" i="5"/>
  <c r="F832" i="5"/>
  <c r="I832" i="5"/>
  <c r="R832" i="5"/>
  <c r="E1192" i="5"/>
  <c r="X1192" i="5" s="1"/>
  <c r="J1192" i="5"/>
  <c r="I1192" i="5"/>
  <c r="R1192" i="5"/>
  <c r="H1192" i="5"/>
  <c r="F1192" i="5"/>
  <c r="E1432" i="5"/>
  <c r="X1432" i="5" s="1"/>
  <c r="H1432" i="5"/>
  <c r="F1432" i="5"/>
  <c r="R1432" i="5"/>
  <c r="I1432" i="5"/>
  <c r="J1432" i="5"/>
  <c r="F2056" i="5"/>
  <c r="R2056" i="5"/>
  <c r="J2056" i="5"/>
  <c r="H2056" i="5"/>
  <c r="E256" i="5"/>
  <c r="X256" i="5" s="1"/>
  <c r="J256" i="5"/>
  <c r="I256" i="5"/>
  <c r="H256" i="5"/>
  <c r="F256" i="5"/>
  <c r="R256" i="5"/>
  <c r="G1096" i="5"/>
  <c r="E1096" i="5"/>
  <c r="X1096" i="5" s="1"/>
  <c r="H1096" i="5"/>
  <c r="J1096" i="5"/>
  <c r="R1096" i="5"/>
  <c r="I1096" i="5"/>
  <c r="F1096" i="5"/>
  <c r="I1204" i="5"/>
  <c r="F1204" i="5"/>
  <c r="R1204" i="5"/>
  <c r="H1204" i="5"/>
  <c r="J1204" i="5"/>
  <c r="E1444" i="5"/>
  <c r="X1444" i="5" s="1"/>
  <c r="I1444" i="5"/>
  <c r="H1444" i="5"/>
  <c r="F1444" i="5"/>
  <c r="J1444" i="5"/>
  <c r="R1444" i="5"/>
  <c r="G1720" i="5"/>
  <c r="E1720" i="5"/>
  <c r="X1720" i="5" s="1"/>
  <c r="F1720" i="5"/>
  <c r="H1720" i="5"/>
  <c r="I1720" i="5"/>
  <c r="R1720" i="5"/>
  <c r="J1720" i="5"/>
  <c r="E1852" i="5"/>
  <c r="X1852" i="5" s="1"/>
  <c r="J1852" i="5"/>
  <c r="R1852" i="5"/>
  <c r="I1852" i="5"/>
  <c r="H1852" i="5"/>
  <c r="F1852" i="5"/>
  <c r="E1960" i="5"/>
  <c r="X1960" i="5" s="1"/>
  <c r="I1960" i="5"/>
  <c r="J1960" i="5"/>
  <c r="H1960" i="5"/>
  <c r="F1960" i="5"/>
  <c r="R1960" i="5"/>
  <c r="G2092" i="5"/>
  <c r="E2092" i="5"/>
  <c r="X2092" i="5" s="1"/>
  <c r="R2092" i="5"/>
  <c r="H2092" i="5"/>
  <c r="F2092" i="5"/>
  <c r="I2092" i="5"/>
  <c r="J2092" i="5"/>
  <c r="E628" i="5"/>
  <c r="X628" i="5" s="1"/>
  <c r="J628" i="5"/>
  <c r="F628" i="5"/>
  <c r="H628" i="5"/>
  <c r="R628" i="5"/>
  <c r="I628" i="5"/>
  <c r="E604" i="5"/>
  <c r="X604" i="5" s="1"/>
  <c r="J604" i="5"/>
  <c r="H604" i="5"/>
  <c r="F604" i="5"/>
  <c r="R604" i="5"/>
  <c r="I604" i="5"/>
  <c r="G736" i="5"/>
  <c r="R724" i="5"/>
  <c r="E1697" i="5"/>
  <c r="X1697" i="5" s="1"/>
  <c r="G1529" i="5"/>
  <c r="E1936" i="5"/>
  <c r="X1936" i="5" s="1"/>
  <c r="E1313" i="5"/>
  <c r="X1313" i="5" s="1"/>
  <c r="J1313" i="5"/>
  <c r="F1313" i="5"/>
  <c r="H1313" i="5"/>
  <c r="I1313" i="5"/>
  <c r="R1313" i="5"/>
  <c r="G1397" i="5"/>
  <c r="G1457" i="5"/>
  <c r="J1685" i="5"/>
  <c r="H1685" i="5"/>
  <c r="F1685" i="5"/>
  <c r="E1685" i="5"/>
  <c r="X1685" i="5" s="1"/>
  <c r="R1685" i="5"/>
  <c r="I1685" i="5"/>
  <c r="G1781" i="5"/>
  <c r="G1889" i="5"/>
  <c r="G2009" i="5"/>
  <c r="H2105" i="5"/>
  <c r="J2105" i="5"/>
  <c r="R2105" i="5"/>
  <c r="F2105" i="5"/>
  <c r="E2201" i="5"/>
  <c r="X2201" i="5" s="1"/>
  <c r="J2201" i="5"/>
  <c r="H2201" i="5"/>
  <c r="F2201" i="5"/>
  <c r="G2321" i="5"/>
  <c r="G2465" i="5"/>
  <c r="E316" i="5"/>
  <c r="X316" i="5" s="1"/>
  <c r="H316" i="5"/>
  <c r="F316" i="5"/>
  <c r="I316" i="5"/>
  <c r="J316" i="5"/>
  <c r="R316" i="5"/>
  <c r="G460" i="5"/>
  <c r="E700" i="5"/>
  <c r="X700" i="5" s="1"/>
  <c r="R700" i="5"/>
  <c r="F700" i="5"/>
  <c r="J700" i="5"/>
  <c r="H700" i="5"/>
  <c r="I700" i="5"/>
  <c r="G952" i="5"/>
  <c r="E1288" i="5"/>
  <c r="X1288" i="5" s="1"/>
  <c r="H1288" i="5"/>
  <c r="R1288" i="5"/>
  <c r="J1288" i="5"/>
  <c r="I1288" i="5"/>
  <c r="F1288" i="5"/>
  <c r="G1780" i="5"/>
  <c r="G2044" i="5"/>
  <c r="E2044" i="5"/>
  <c r="X2044" i="5" s="1"/>
  <c r="J2044" i="5"/>
  <c r="I2044" i="5"/>
  <c r="H2044" i="5"/>
  <c r="F2044" i="5"/>
  <c r="R2044" i="5"/>
  <c r="F2464" i="5"/>
  <c r="H2464" i="5"/>
  <c r="R2464" i="5"/>
  <c r="I2464" i="5"/>
  <c r="E820" i="5"/>
  <c r="X820" i="5" s="1"/>
  <c r="J820" i="5"/>
  <c r="F820" i="5"/>
  <c r="H820" i="5"/>
  <c r="R820" i="5"/>
  <c r="I820" i="5"/>
  <c r="H1072" i="5"/>
  <c r="F1072" i="5"/>
  <c r="R1072" i="5"/>
  <c r="I1072" i="5"/>
  <c r="J1072" i="5"/>
  <c r="E1180" i="5"/>
  <c r="X1180" i="5" s="1"/>
  <c r="F1180" i="5"/>
  <c r="J1180" i="5"/>
  <c r="H1180" i="5"/>
  <c r="I1180" i="5"/>
  <c r="R1180" i="5"/>
  <c r="E1420" i="5"/>
  <c r="X1420" i="5" s="1"/>
  <c r="J1420" i="5"/>
  <c r="I1420" i="5"/>
  <c r="F1420" i="5"/>
  <c r="R1420" i="5"/>
  <c r="H1420" i="5"/>
  <c r="G1564" i="5"/>
  <c r="G1696" i="5"/>
  <c r="E1696" i="5"/>
  <c r="X1696" i="5" s="1"/>
  <c r="F1696" i="5"/>
  <c r="I1696" i="5"/>
  <c r="J1696" i="5"/>
  <c r="H1696" i="5"/>
  <c r="R1696" i="5"/>
  <c r="G1960" i="5"/>
  <c r="E2068" i="5"/>
  <c r="X2068" i="5" s="1"/>
  <c r="R2068" i="5"/>
  <c r="J2068" i="5"/>
  <c r="H2068" i="5"/>
  <c r="F2068" i="5"/>
  <c r="I2068" i="5"/>
  <c r="R2284" i="5"/>
  <c r="H2284" i="5"/>
  <c r="F2284" i="5"/>
  <c r="G2452" i="5"/>
  <c r="E2452" i="5"/>
  <c r="X2452" i="5" s="1"/>
  <c r="H2452" i="5"/>
  <c r="I2452" i="5"/>
  <c r="J2452" i="5"/>
  <c r="F2452" i="5"/>
  <c r="R2452" i="5"/>
  <c r="G1012" i="5"/>
  <c r="H1012" i="5"/>
  <c r="F1012" i="5"/>
  <c r="R1012" i="5"/>
  <c r="J1012" i="5"/>
  <c r="I1012" i="5"/>
  <c r="G604" i="5"/>
  <c r="G316" i="5"/>
  <c r="E1722" i="5"/>
  <c r="X1722" i="5" s="1"/>
  <c r="R1722" i="5"/>
  <c r="F1722" i="5"/>
  <c r="I1722" i="5"/>
  <c r="H1722" i="5"/>
  <c r="J1722" i="5"/>
  <c r="E1123" i="5"/>
  <c r="X1123" i="5" s="1"/>
  <c r="G1123" i="5"/>
  <c r="F1123" i="5"/>
  <c r="I1123" i="5"/>
  <c r="R1123" i="5"/>
  <c r="H1123" i="5"/>
  <c r="J1123" i="5"/>
  <c r="E1339" i="5"/>
  <c r="X1339" i="5" s="1"/>
  <c r="F1339" i="5"/>
  <c r="I1339" i="5"/>
  <c r="J1339" i="5"/>
  <c r="R1339" i="5"/>
  <c r="H1339" i="5"/>
  <c r="E1867" i="5"/>
  <c r="X1867" i="5" s="1"/>
  <c r="H1867" i="5"/>
  <c r="I1867" i="5"/>
  <c r="R1867" i="5"/>
  <c r="J1867" i="5"/>
  <c r="G1867" i="5"/>
  <c r="F1867" i="5"/>
  <c r="J2287" i="5"/>
  <c r="E2287" i="5"/>
  <c r="X2287" i="5" s="1"/>
  <c r="H2287" i="5"/>
  <c r="F2287" i="5"/>
  <c r="I2287" i="5"/>
  <c r="R2287" i="5"/>
  <c r="I2443" i="5"/>
  <c r="F2443" i="5"/>
  <c r="H2443" i="5"/>
  <c r="R2443" i="5"/>
  <c r="J2443" i="5"/>
  <c r="E2443" i="5"/>
  <c r="X2443" i="5" s="1"/>
  <c r="E249" i="5"/>
  <c r="X249" i="5" s="1"/>
  <c r="H249" i="5"/>
  <c r="J249" i="5"/>
  <c r="R249" i="5"/>
  <c r="F249" i="5"/>
  <c r="I249" i="5"/>
  <c r="H369" i="5"/>
  <c r="F369" i="5"/>
  <c r="I369" i="5"/>
  <c r="J369" i="5"/>
  <c r="E369" i="5"/>
  <c r="X369" i="5" s="1"/>
  <c r="R369" i="5"/>
  <c r="R441" i="5"/>
  <c r="F441" i="5"/>
  <c r="E441" i="5"/>
  <c r="X441" i="5" s="1"/>
  <c r="J441" i="5"/>
  <c r="H441" i="5"/>
  <c r="I441" i="5"/>
  <c r="R1113" i="5"/>
  <c r="E1113" i="5"/>
  <c r="X1113" i="5" s="1"/>
  <c r="J1113" i="5"/>
  <c r="I1113" i="5"/>
  <c r="F1113" i="5"/>
  <c r="H1113" i="5"/>
  <c r="E1305" i="5"/>
  <c r="X1305" i="5" s="1"/>
  <c r="H1305" i="5"/>
  <c r="J1305" i="5"/>
  <c r="I1305" i="5"/>
  <c r="F1305" i="5"/>
  <c r="R1305" i="5"/>
  <c r="E1437" i="5"/>
  <c r="X1437" i="5" s="1"/>
  <c r="R1437" i="5"/>
  <c r="J1437" i="5"/>
  <c r="F1437" i="5"/>
  <c r="H1437" i="5"/>
  <c r="I1437" i="5"/>
  <c r="E1509" i="5"/>
  <c r="X1509" i="5" s="1"/>
  <c r="H1509" i="5"/>
  <c r="R1509" i="5"/>
  <c r="J1509" i="5"/>
  <c r="I1509" i="5"/>
  <c r="F1509" i="5"/>
  <c r="I1593" i="5"/>
  <c r="E1593" i="5"/>
  <c r="X1593" i="5" s="1"/>
  <c r="F1593" i="5"/>
  <c r="J1593" i="5"/>
  <c r="R1593" i="5"/>
  <c r="H1593" i="5"/>
  <c r="J1665" i="5"/>
  <c r="E1665" i="5"/>
  <c r="X1665" i="5" s="1"/>
  <c r="H1665" i="5"/>
  <c r="R1665" i="5"/>
  <c r="I1665" i="5"/>
  <c r="F1665" i="5"/>
  <c r="I1749" i="5"/>
  <c r="J1749" i="5"/>
  <c r="E1749" i="5"/>
  <c r="X1749" i="5" s="1"/>
  <c r="R1749" i="5"/>
  <c r="F1749" i="5"/>
  <c r="H1749" i="5"/>
  <c r="E2181" i="5"/>
  <c r="X2181" i="5" s="1"/>
  <c r="J2181" i="5"/>
  <c r="H2181" i="5"/>
  <c r="F2181" i="5"/>
  <c r="R2181" i="5"/>
  <c r="I2181" i="5"/>
  <c r="H2241" i="5"/>
  <c r="F2241" i="5"/>
  <c r="E2241" i="5"/>
  <c r="X2241" i="5" s="1"/>
  <c r="J2241" i="5"/>
  <c r="I2241" i="5"/>
  <c r="R2241" i="5"/>
  <c r="E2313" i="5"/>
  <c r="X2313" i="5" s="1"/>
  <c r="H2313" i="5"/>
  <c r="F2313" i="5"/>
  <c r="R2313" i="5"/>
  <c r="J2313" i="5"/>
  <c r="I2313" i="5"/>
  <c r="E2469" i="5"/>
  <c r="X2469" i="5" s="1"/>
  <c r="R2469" i="5"/>
  <c r="H2469" i="5"/>
  <c r="I2469" i="5"/>
  <c r="F2469" i="5"/>
  <c r="J2469" i="5"/>
  <c r="F1938" i="5"/>
  <c r="E1938" i="5"/>
  <c r="X1938" i="5" s="1"/>
  <c r="J1938" i="5"/>
  <c r="I1938" i="5"/>
  <c r="H1938" i="5"/>
  <c r="R1938" i="5"/>
  <c r="H1435" i="5"/>
  <c r="F1435" i="5"/>
  <c r="E1435" i="5"/>
  <c r="X1435" i="5" s="1"/>
  <c r="R1435" i="5"/>
  <c r="J1435" i="5"/>
  <c r="I1435" i="5"/>
  <c r="E914" i="5"/>
  <c r="X914" i="5" s="1"/>
  <c r="H914" i="5"/>
  <c r="G914" i="5"/>
  <c r="R914" i="5"/>
  <c r="I914" i="5"/>
  <c r="J914" i="5"/>
  <c r="F914" i="5"/>
  <c r="E1610" i="5"/>
  <c r="X1610" i="5" s="1"/>
  <c r="H1610" i="5"/>
  <c r="F1610" i="5"/>
  <c r="R1610" i="5"/>
  <c r="J1610" i="5"/>
  <c r="I1610" i="5"/>
  <c r="E2042" i="5"/>
  <c r="X2042" i="5" s="1"/>
  <c r="R2042" i="5"/>
  <c r="J2042" i="5"/>
  <c r="I2042" i="5"/>
  <c r="F2042" i="5"/>
  <c r="H2042" i="5"/>
  <c r="E282" i="5"/>
  <c r="X282" i="5" s="1"/>
  <c r="G282" i="5"/>
  <c r="I282" i="5"/>
  <c r="H282" i="5"/>
  <c r="F282" i="5"/>
  <c r="R282" i="5"/>
  <c r="J282" i="5"/>
  <c r="E510" i="5"/>
  <c r="X510" i="5" s="1"/>
  <c r="R510" i="5"/>
  <c r="J510" i="5"/>
  <c r="F510" i="5"/>
  <c r="I510" i="5"/>
  <c r="H510" i="5"/>
  <c r="E882" i="5"/>
  <c r="X882" i="5" s="1"/>
  <c r="H882" i="5"/>
  <c r="R882" i="5"/>
  <c r="I882" i="5"/>
  <c r="J882" i="5"/>
  <c r="F882" i="5"/>
  <c r="E1182" i="5"/>
  <c r="X1182" i="5" s="1"/>
  <c r="F1182" i="5"/>
  <c r="I1182" i="5"/>
  <c r="R1182" i="5"/>
  <c r="J1182" i="5"/>
  <c r="H1182" i="5"/>
  <c r="E1183" i="5"/>
  <c r="X1183" i="5" s="1"/>
  <c r="R1183" i="5"/>
  <c r="I1183" i="5"/>
  <c r="F1183" i="5"/>
  <c r="J1183" i="5"/>
  <c r="H1183" i="5"/>
  <c r="H1351" i="5"/>
  <c r="E1351" i="5"/>
  <c r="X1351" i="5" s="1"/>
  <c r="G1351" i="5"/>
  <c r="F1351" i="5"/>
  <c r="I1351" i="5"/>
  <c r="R1351" i="5"/>
  <c r="J1351" i="5"/>
  <c r="R1663" i="5"/>
  <c r="E1663" i="5"/>
  <c r="X1663" i="5" s="1"/>
  <c r="J1663" i="5"/>
  <c r="H1663" i="5"/>
  <c r="F1663" i="5"/>
  <c r="I1663" i="5"/>
  <c r="H2119" i="5"/>
  <c r="E2119" i="5"/>
  <c r="X2119" i="5" s="1"/>
  <c r="R2119" i="5"/>
  <c r="J2119" i="5"/>
  <c r="I2119" i="5"/>
  <c r="F2119" i="5"/>
  <c r="G2443" i="5"/>
  <c r="R309" i="5"/>
  <c r="E309" i="5"/>
  <c r="X309" i="5" s="1"/>
  <c r="J309" i="5"/>
  <c r="H309" i="5"/>
  <c r="I309" i="5"/>
  <c r="F309" i="5"/>
  <c r="E561" i="5"/>
  <c r="X561" i="5" s="1"/>
  <c r="I561" i="5"/>
  <c r="J561" i="5"/>
  <c r="H561" i="5"/>
  <c r="R561" i="5"/>
  <c r="F561" i="5"/>
  <c r="E609" i="5"/>
  <c r="X609" i="5" s="1"/>
  <c r="R609" i="5"/>
  <c r="F609" i="5"/>
  <c r="J609" i="5"/>
  <c r="I609" i="5"/>
  <c r="H609" i="5"/>
  <c r="E825" i="5"/>
  <c r="X825" i="5" s="1"/>
  <c r="I825" i="5"/>
  <c r="H825" i="5"/>
  <c r="J825" i="5"/>
  <c r="F825" i="5"/>
  <c r="R825" i="5"/>
  <c r="E909" i="5"/>
  <c r="X909" i="5" s="1"/>
  <c r="R909" i="5"/>
  <c r="J909" i="5"/>
  <c r="H909" i="5"/>
  <c r="F909" i="5"/>
  <c r="I909" i="5"/>
  <c r="E969" i="5"/>
  <c r="X969" i="5" s="1"/>
  <c r="R969" i="5"/>
  <c r="I969" i="5"/>
  <c r="H969" i="5"/>
  <c r="F969" i="5"/>
  <c r="J969" i="5"/>
  <c r="E1125" i="5"/>
  <c r="X1125" i="5" s="1"/>
  <c r="R1125" i="5"/>
  <c r="H1125" i="5"/>
  <c r="F1125" i="5"/>
  <c r="J1125" i="5"/>
  <c r="I1125" i="5"/>
  <c r="R1233" i="5"/>
  <c r="E1233" i="5"/>
  <c r="X1233" i="5" s="1"/>
  <c r="J1233" i="5"/>
  <c r="F1233" i="5"/>
  <c r="I1233" i="5"/>
  <c r="H1233" i="5"/>
  <c r="G1437" i="5"/>
  <c r="E1521" i="5"/>
  <c r="X1521" i="5" s="1"/>
  <c r="F1521" i="5"/>
  <c r="H1521" i="5"/>
  <c r="R1521" i="5"/>
  <c r="I1521" i="5"/>
  <c r="J1521" i="5"/>
  <c r="I1605" i="5"/>
  <c r="E1605" i="5"/>
  <c r="X1605" i="5" s="1"/>
  <c r="R1605" i="5"/>
  <c r="F1605" i="5"/>
  <c r="J1605" i="5"/>
  <c r="H1605" i="5"/>
  <c r="G1749" i="5"/>
  <c r="E1905" i="5"/>
  <c r="X1905" i="5" s="1"/>
  <c r="I1905" i="5"/>
  <c r="J1905" i="5"/>
  <c r="R1905" i="5"/>
  <c r="F1905" i="5"/>
  <c r="H1905" i="5"/>
  <c r="E1977" i="5"/>
  <c r="X1977" i="5" s="1"/>
  <c r="I1977" i="5"/>
  <c r="J1977" i="5"/>
  <c r="H1977" i="5"/>
  <c r="F1977" i="5"/>
  <c r="R1977" i="5"/>
  <c r="J2121" i="5"/>
  <c r="I2121" i="5"/>
  <c r="F2121" i="5"/>
  <c r="E2121" i="5"/>
  <c r="X2121" i="5" s="1"/>
  <c r="R2121" i="5"/>
  <c r="H2121" i="5"/>
  <c r="I2193" i="5"/>
  <c r="E2193" i="5"/>
  <c r="X2193" i="5" s="1"/>
  <c r="R2193" i="5"/>
  <c r="J2193" i="5"/>
  <c r="F2193" i="5"/>
  <c r="H2193" i="5"/>
  <c r="G2241" i="5"/>
  <c r="G2313" i="5"/>
  <c r="J1758" i="5"/>
  <c r="E1758" i="5"/>
  <c r="X1758" i="5" s="1"/>
  <c r="I1758" i="5"/>
  <c r="H1758" i="5"/>
  <c r="G1758" i="5"/>
  <c r="F1758" i="5"/>
  <c r="R1758" i="5"/>
  <c r="E1962" i="5"/>
  <c r="X1962" i="5" s="1"/>
  <c r="G1962" i="5"/>
  <c r="H1962" i="5"/>
  <c r="J1962" i="5"/>
  <c r="R1962" i="5"/>
  <c r="I1962" i="5"/>
  <c r="F1962" i="5"/>
  <c r="I2178" i="5"/>
  <c r="R2178" i="5"/>
  <c r="J2178" i="5"/>
  <c r="E2178" i="5"/>
  <c r="X2178" i="5" s="1"/>
  <c r="H2178" i="5"/>
  <c r="F2178" i="5"/>
  <c r="E1195" i="5"/>
  <c r="X1195" i="5" s="1"/>
  <c r="I1195" i="5"/>
  <c r="R1195" i="5"/>
  <c r="H1195" i="5"/>
  <c r="J1195" i="5"/>
  <c r="F1195" i="5"/>
  <c r="E1519" i="5"/>
  <c r="X1519" i="5" s="1"/>
  <c r="H1519" i="5"/>
  <c r="I1519" i="5"/>
  <c r="J1519" i="5"/>
  <c r="F1519" i="5"/>
  <c r="R1519" i="5"/>
  <c r="I261" i="5"/>
  <c r="J261" i="5"/>
  <c r="E261" i="5"/>
  <c r="X261" i="5" s="1"/>
  <c r="H261" i="5"/>
  <c r="F261" i="5"/>
  <c r="R261" i="5"/>
  <c r="F321" i="5"/>
  <c r="I321" i="5"/>
  <c r="E321" i="5"/>
  <c r="X321" i="5" s="1"/>
  <c r="J321" i="5"/>
  <c r="R321" i="5"/>
  <c r="H321" i="5"/>
  <c r="E453" i="5"/>
  <c r="X453" i="5" s="1"/>
  <c r="I453" i="5"/>
  <c r="H453" i="5"/>
  <c r="R453" i="5"/>
  <c r="F453" i="5"/>
  <c r="J453" i="5"/>
  <c r="E501" i="5"/>
  <c r="X501" i="5" s="1"/>
  <c r="R501" i="5"/>
  <c r="J501" i="5"/>
  <c r="I501" i="5"/>
  <c r="F501" i="5"/>
  <c r="H501" i="5"/>
  <c r="G561" i="5"/>
  <c r="E705" i="5"/>
  <c r="X705" i="5" s="1"/>
  <c r="H705" i="5"/>
  <c r="F705" i="5"/>
  <c r="I705" i="5"/>
  <c r="R705" i="5"/>
  <c r="J705" i="5"/>
  <c r="I777" i="5"/>
  <c r="J777" i="5"/>
  <c r="E777" i="5"/>
  <c r="X777" i="5" s="1"/>
  <c r="R777" i="5"/>
  <c r="H777" i="5"/>
  <c r="F777" i="5"/>
  <c r="E837" i="5"/>
  <c r="X837" i="5" s="1"/>
  <c r="F837" i="5"/>
  <c r="R837" i="5"/>
  <c r="H837" i="5"/>
  <c r="I837" i="5"/>
  <c r="J837" i="5"/>
  <c r="G909" i="5"/>
  <c r="G969" i="5"/>
  <c r="E1053" i="5"/>
  <c r="X1053" i="5" s="1"/>
  <c r="F1053" i="5"/>
  <c r="R1053" i="5"/>
  <c r="J1053" i="5"/>
  <c r="I1053" i="5"/>
  <c r="H1053" i="5"/>
  <c r="E1245" i="5"/>
  <c r="X1245" i="5" s="1"/>
  <c r="J1245" i="5"/>
  <c r="R1245" i="5"/>
  <c r="F1245" i="5"/>
  <c r="H1245" i="5"/>
  <c r="I1245" i="5"/>
  <c r="G1305" i="5"/>
  <c r="E1377" i="5"/>
  <c r="X1377" i="5" s="1"/>
  <c r="H1377" i="5"/>
  <c r="I1377" i="5"/>
  <c r="R1377" i="5"/>
  <c r="J1377" i="5"/>
  <c r="F1377" i="5"/>
  <c r="G1521" i="5"/>
  <c r="G1905" i="5"/>
  <c r="G1977" i="5"/>
  <c r="G2121" i="5"/>
  <c r="G2193" i="5"/>
  <c r="E962" i="5"/>
  <c r="X962" i="5" s="1"/>
  <c r="H962" i="5"/>
  <c r="F962" i="5"/>
  <c r="I962" i="5"/>
  <c r="R962" i="5"/>
  <c r="J962" i="5"/>
  <c r="E1694" i="5"/>
  <c r="X1694" i="5" s="1"/>
  <c r="R1694" i="5"/>
  <c r="I1694" i="5"/>
  <c r="F1694" i="5"/>
  <c r="J1694" i="5"/>
  <c r="H1694" i="5"/>
  <c r="E2198" i="5"/>
  <c r="X2198" i="5" s="1"/>
  <c r="I2198" i="5"/>
  <c r="H2198" i="5"/>
  <c r="F2198" i="5"/>
  <c r="J2198" i="5"/>
  <c r="R2198" i="5"/>
  <c r="E2418" i="5"/>
  <c r="X2418" i="5" s="1"/>
  <c r="I2418" i="5"/>
  <c r="G2418" i="5"/>
  <c r="F2418" i="5"/>
  <c r="R2418" i="5"/>
  <c r="J2418" i="5"/>
  <c r="H2418" i="5"/>
  <c r="R1038" i="5"/>
  <c r="H1038" i="5"/>
  <c r="F1038" i="5"/>
  <c r="E1038" i="5"/>
  <c r="X1038" i="5" s="1"/>
  <c r="J1038" i="5"/>
  <c r="I1038" i="5"/>
  <c r="G1998" i="5"/>
  <c r="E1998" i="5"/>
  <c r="X1998" i="5" s="1"/>
  <c r="J1998" i="5"/>
  <c r="H1998" i="5"/>
  <c r="F1998" i="5"/>
  <c r="R1998" i="5"/>
  <c r="I1998" i="5"/>
  <c r="E1869" i="5"/>
  <c r="X1869" i="5" s="1"/>
  <c r="I1869" i="5"/>
  <c r="H1869" i="5"/>
  <c r="F1869" i="5"/>
  <c r="R1869" i="5"/>
  <c r="J1869" i="5"/>
  <c r="E1003" i="5"/>
  <c r="X1003" i="5" s="1"/>
  <c r="J1003" i="5"/>
  <c r="F1003" i="5"/>
  <c r="H1003" i="5"/>
  <c r="I1003" i="5"/>
  <c r="R1003" i="5"/>
  <c r="G1195" i="5"/>
  <c r="E2131" i="5"/>
  <c r="X2131" i="5" s="1"/>
  <c r="H2131" i="5"/>
  <c r="R2131" i="5"/>
  <c r="J2131" i="5"/>
  <c r="F2131" i="5"/>
  <c r="I2131" i="5"/>
  <c r="G321" i="5"/>
  <c r="J393" i="5"/>
  <c r="E393" i="5"/>
  <c r="X393" i="5" s="1"/>
  <c r="I393" i="5"/>
  <c r="F393" i="5"/>
  <c r="H393" i="5"/>
  <c r="R393" i="5"/>
  <c r="G705" i="5"/>
  <c r="G837" i="5"/>
  <c r="E1065" i="5"/>
  <c r="X1065" i="5" s="1"/>
  <c r="I1065" i="5"/>
  <c r="J1065" i="5"/>
  <c r="R1065" i="5"/>
  <c r="F1065" i="5"/>
  <c r="H1065" i="5"/>
  <c r="G1125" i="5"/>
  <c r="E1185" i="5"/>
  <c r="X1185" i="5" s="1"/>
  <c r="F1185" i="5"/>
  <c r="I1185" i="5"/>
  <c r="H1185" i="5"/>
  <c r="J1185" i="5"/>
  <c r="R1185" i="5"/>
  <c r="G1245" i="5"/>
  <c r="E1317" i="5"/>
  <c r="X1317" i="5" s="1"/>
  <c r="H1317" i="5"/>
  <c r="J1317" i="5"/>
  <c r="R1317" i="5"/>
  <c r="I1317" i="5"/>
  <c r="F1317" i="5"/>
  <c r="G1377" i="5"/>
  <c r="G1605" i="5"/>
  <c r="I1689" i="5"/>
  <c r="H1689" i="5"/>
  <c r="E1689" i="5"/>
  <c r="X1689" i="5" s="1"/>
  <c r="F1689" i="5"/>
  <c r="R1689" i="5"/>
  <c r="J1689" i="5"/>
  <c r="R2061" i="5"/>
  <c r="I2061" i="5"/>
  <c r="J2061" i="5"/>
  <c r="H2061" i="5"/>
  <c r="E2061" i="5"/>
  <c r="X2061" i="5" s="1"/>
  <c r="F2061" i="5"/>
  <c r="E2253" i="5"/>
  <c r="X2253" i="5" s="1"/>
  <c r="F2253" i="5"/>
  <c r="R2253" i="5"/>
  <c r="J2253" i="5"/>
  <c r="I2253" i="5"/>
  <c r="H2253" i="5"/>
  <c r="E354" i="5"/>
  <c r="X354" i="5" s="1"/>
  <c r="I354" i="5"/>
  <c r="R354" i="5"/>
  <c r="H354" i="5"/>
  <c r="J354" i="5"/>
  <c r="F354" i="5"/>
  <c r="R942" i="5"/>
  <c r="G942" i="5"/>
  <c r="E942" i="5"/>
  <c r="X942" i="5" s="1"/>
  <c r="J942" i="5"/>
  <c r="F942" i="5"/>
  <c r="I942" i="5"/>
  <c r="H942" i="5"/>
  <c r="E2190" i="5"/>
  <c r="X2190" i="5" s="1"/>
  <c r="J2190" i="5"/>
  <c r="R2190" i="5"/>
  <c r="I2190" i="5"/>
  <c r="G2190" i="5"/>
  <c r="H2190" i="5"/>
  <c r="F2190" i="5"/>
  <c r="E2430" i="5"/>
  <c r="X2430" i="5" s="1"/>
  <c r="R2430" i="5"/>
  <c r="I2430" i="5"/>
  <c r="H2430" i="5"/>
  <c r="J2430" i="5"/>
  <c r="F2430" i="5"/>
  <c r="I1279" i="5"/>
  <c r="E1279" i="5"/>
  <c r="X1279" i="5" s="1"/>
  <c r="F1279" i="5"/>
  <c r="H1279" i="5"/>
  <c r="R1279" i="5"/>
  <c r="J1279" i="5"/>
  <c r="I1363" i="5"/>
  <c r="E1363" i="5"/>
  <c r="X1363" i="5" s="1"/>
  <c r="H1363" i="5"/>
  <c r="J1363" i="5"/>
  <c r="F1363" i="5"/>
  <c r="R1363" i="5"/>
  <c r="E1459" i="5"/>
  <c r="X1459" i="5" s="1"/>
  <c r="F1459" i="5"/>
  <c r="R1459" i="5"/>
  <c r="H1459" i="5"/>
  <c r="J1459" i="5"/>
  <c r="I1459" i="5"/>
  <c r="G1459" i="5"/>
  <c r="F1591" i="5"/>
  <c r="E1591" i="5"/>
  <c r="X1591" i="5" s="1"/>
  <c r="I1591" i="5"/>
  <c r="H1591" i="5"/>
  <c r="J1591" i="5"/>
  <c r="R1591" i="5"/>
  <c r="E1807" i="5"/>
  <c r="X1807" i="5" s="1"/>
  <c r="H1807" i="5"/>
  <c r="R1807" i="5"/>
  <c r="J1807" i="5"/>
  <c r="I1807" i="5"/>
  <c r="F1807" i="5"/>
  <c r="E1903" i="5"/>
  <c r="X1903" i="5" s="1"/>
  <c r="R1903" i="5"/>
  <c r="I1903" i="5"/>
  <c r="H1903" i="5"/>
  <c r="F1903" i="5"/>
  <c r="J1903" i="5"/>
  <c r="E2035" i="5"/>
  <c r="X2035" i="5" s="1"/>
  <c r="H2035" i="5"/>
  <c r="J2035" i="5"/>
  <c r="R2035" i="5"/>
  <c r="I2035" i="5"/>
  <c r="F2035" i="5"/>
  <c r="G2131" i="5"/>
  <c r="E2467" i="5"/>
  <c r="X2467" i="5" s="1"/>
  <c r="G2467" i="5"/>
  <c r="H2467" i="5"/>
  <c r="J2467" i="5"/>
  <c r="I2467" i="5"/>
  <c r="R2467" i="5"/>
  <c r="F2467" i="5"/>
  <c r="E273" i="5"/>
  <c r="X273" i="5" s="1"/>
  <c r="I273" i="5"/>
  <c r="R273" i="5"/>
  <c r="F273" i="5"/>
  <c r="H273" i="5"/>
  <c r="J273" i="5"/>
  <c r="E513" i="5"/>
  <c r="X513" i="5" s="1"/>
  <c r="J513" i="5"/>
  <c r="F513" i="5"/>
  <c r="R513" i="5"/>
  <c r="I513" i="5"/>
  <c r="H513" i="5"/>
  <c r="E573" i="5"/>
  <c r="X573" i="5" s="1"/>
  <c r="R573" i="5"/>
  <c r="J573" i="5"/>
  <c r="I573" i="5"/>
  <c r="H573" i="5"/>
  <c r="F573" i="5"/>
  <c r="E633" i="5"/>
  <c r="X633" i="5" s="1"/>
  <c r="R633" i="5"/>
  <c r="H633" i="5"/>
  <c r="F633" i="5"/>
  <c r="I633" i="5"/>
  <c r="J633" i="5"/>
  <c r="E717" i="5"/>
  <c r="X717" i="5" s="1"/>
  <c r="R717" i="5"/>
  <c r="H717" i="5"/>
  <c r="J717" i="5"/>
  <c r="I717" i="5"/>
  <c r="F717" i="5"/>
  <c r="G777" i="5"/>
  <c r="E849" i="5"/>
  <c r="X849" i="5" s="1"/>
  <c r="H849" i="5"/>
  <c r="F849" i="5"/>
  <c r="R849" i="5"/>
  <c r="J849" i="5"/>
  <c r="I849" i="5"/>
  <c r="E921" i="5"/>
  <c r="X921" i="5" s="1"/>
  <c r="J921" i="5"/>
  <c r="R921" i="5"/>
  <c r="H921" i="5"/>
  <c r="I921" i="5"/>
  <c r="F921" i="5"/>
  <c r="E981" i="5"/>
  <c r="X981" i="5" s="1"/>
  <c r="F981" i="5"/>
  <c r="J981" i="5"/>
  <c r="I981" i="5"/>
  <c r="R981" i="5"/>
  <c r="H981" i="5"/>
  <c r="E1197" i="5"/>
  <c r="X1197" i="5" s="1"/>
  <c r="I1197" i="5"/>
  <c r="R1197" i="5"/>
  <c r="F1197" i="5"/>
  <c r="J1197" i="5"/>
  <c r="H1197" i="5"/>
  <c r="R1545" i="5"/>
  <c r="I1545" i="5"/>
  <c r="E1545" i="5"/>
  <c r="X1545" i="5" s="1"/>
  <c r="F1545" i="5"/>
  <c r="J1545" i="5"/>
  <c r="H1545" i="5"/>
  <c r="I1773" i="5"/>
  <c r="H1773" i="5"/>
  <c r="E1773" i="5"/>
  <c r="X1773" i="5" s="1"/>
  <c r="F1773" i="5"/>
  <c r="J1773" i="5"/>
  <c r="R1773" i="5"/>
  <c r="I1845" i="5"/>
  <c r="J1845" i="5"/>
  <c r="E1845" i="5"/>
  <c r="X1845" i="5" s="1"/>
  <c r="R1845" i="5"/>
  <c r="H1845" i="5"/>
  <c r="F1845" i="5"/>
  <c r="R1917" i="5"/>
  <c r="I1917" i="5"/>
  <c r="F1917" i="5"/>
  <c r="E1917" i="5"/>
  <c r="X1917" i="5" s="1"/>
  <c r="H1917" i="5"/>
  <c r="J1917" i="5"/>
  <c r="E1989" i="5"/>
  <c r="X1989" i="5" s="1"/>
  <c r="R1989" i="5"/>
  <c r="I1989" i="5"/>
  <c r="F1989" i="5"/>
  <c r="J1989" i="5"/>
  <c r="H1989" i="5"/>
  <c r="E2217" i="5"/>
  <c r="X2217" i="5" s="1"/>
  <c r="R2217" i="5"/>
  <c r="J2217" i="5"/>
  <c r="H2217" i="5"/>
  <c r="F2217" i="5"/>
  <c r="I2217" i="5"/>
  <c r="E2265" i="5"/>
  <c r="X2265" i="5" s="1"/>
  <c r="R2265" i="5"/>
  <c r="J2265" i="5"/>
  <c r="F2265" i="5"/>
  <c r="H2265" i="5"/>
  <c r="I2265" i="5"/>
  <c r="J2325" i="5"/>
  <c r="E2325" i="5"/>
  <c r="X2325" i="5" s="1"/>
  <c r="H2325" i="5"/>
  <c r="F2325" i="5"/>
  <c r="I2325" i="5"/>
  <c r="R2325" i="5"/>
  <c r="F2397" i="5"/>
  <c r="H2397" i="5"/>
  <c r="J2397" i="5"/>
  <c r="I2397" i="5"/>
  <c r="R2397" i="5"/>
  <c r="E2397" i="5"/>
  <c r="X2397" i="5" s="1"/>
  <c r="E1778" i="5"/>
  <c r="X1778" i="5" s="1"/>
  <c r="R1778" i="5"/>
  <c r="H1778" i="5"/>
  <c r="F1778" i="5"/>
  <c r="J1778" i="5"/>
  <c r="I1778" i="5"/>
  <c r="R2354" i="5"/>
  <c r="I2354" i="5"/>
  <c r="E2354" i="5"/>
  <c r="X2354" i="5" s="1"/>
  <c r="J2354" i="5"/>
  <c r="H2354" i="5"/>
  <c r="F2354" i="5"/>
  <c r="E666" i="5"/>
  <c r="X666" i="5" s="1"/>
  <c r="R666" i="5"/>
  <c r="J666" i="5"/>
  <c r="I666" i="5"/>
  <c r="H666" i="5"/>
  <c r="F666" i="5"/>
  <c r="E333" i="5"/>
  <c r="X333" i="5" s="1"/>
  <c r="R333" i="5"/>
  <c r="H333" i="5"/>
  <c r="F333" i="5"/>
  <c r="J333" i="5"/>
  <c r="I333" i="5"/>
  <c r="F1797" i="5"/>
  <c r="E1797" i="5"/>
  <c r="X1797" i="5" s="1"/>
  <c r="R1797" i="5"/>
  <c r="J1797" i="5"/>
  <c r="I1797" i="5"/>
  <c r="H1797" i="5"/>
  <c r="R1147" i="5"/>
  <c r="H1147" i="5"/>
  <c r="J1147" i="5"/>
  <c r="E1147" i="5"/>
  <c r="X1147" i="5" s="1"/>
  <c r="I1147" i="5"/>
  <c r="G1147" i="5"/>
  <c r="F1147" i="5"/>
  <c r="E1219" i="5"/>
  <c r="X1219" i="5" s="1"/>
  <c r="J1219" i="5"/>
  <c r="I1219" i="5"/>
  <c r="R1219" i="5"/>
  <c r="H1219" i="5"/>
  <c r="F1219" i="5"/>
  <c r="E1471" i="5"/>
  <c r="X1471" i="5" s="1"/>
  <c r="H1471" i="5"/>
  <c r="J1471" i="5"/>
  <c r="R1471" i="5"/>
  <c r="F1471" i="5"/>
  <c r="I1471" i="5"/>
  <c r="E2383" i="5"/>
  <c r="X2383" i="5" s="1"/>
  <c r="H2383" i="5"/>
  <c r="J2383" i="5"/>
  <c r="I2383" i="5"/>
  <c r="R2383" i="5"/>
  <c r="F2383" i="5"/>
  <c r="J1257" i="5"/>
  <c r="H1257" i="5"/>
  <c r="R1257" i="5"/>
  <c r="E1257" i="5"/>
  <c r="X1257" i="5" s="1"/>
  <c r="I1257" i="5"/>
  <c r="F1257" i="5"/>
  <c r="E405" i="5"/>
  <c r="X405" i="5" s="1"/>
  <c r="F405" i="5"/>
  <c r="J405" i="5"/>
  <c r="R405" i="5"/>
  <c r="H405" i="5"/>
  <c r="I405" i="5"/>
  <c r="F465" i="5"/>
  <c r="E465" i="5"/>
  <c r="X465" i="5" s="1"/>
  <c r="J465" i="5"/>
  <c r="I465" i="5"/>
  <c r="H465" i="5"/>
  <c r="R465" i="5"/>
  <c r="J645" i="5"/>
  <c r="R645" i="5"/>
  <c r="E645" i="5"/>
  <c r="X645" i="5" s="1"/>
  <c r="I645" i="5"/>
  <c r="F645" i="5"/>
  <c r="H645" i="5"/>
  <c r="R789" i="5"/>
  <c r="E789" i="5"/>
  <c r="X789" i="5" s="1"/>
  <c r="H789" i="5"/>
  <c r="F789" i="5"/>
  <c r="J789" i="5"/>
  <c r="I789" i="5"/>
  <c r="R933" i="5"/>
  <c r="H933" i="5"/>
  <c r="J933" i="5"/>
  <c r="F933" i="5"/>
  <c r="I933" i="5"/>
  <c r="E933" i="5"/>
  <c r="X933" i="5" s="1"/>
  <c r="E1137" i="5"/>
  <c r="X1137" i="5" s="1"/>
  <c r="R1137" i="5"/>
  <c r="J1137" i="5"/>
  <c r="I1137" i="5"/>
  <c r="H1137" i="5"/>
  <c r="F1137" i="5"/>
  <c r="G1257" i="5"/>
  <c r="E1389" i="5"/>
  <c r="X1389" i="5" s="1"/>
  <c r="F1389" i="5"/>
  <c r="H1389" i="5"/>
  <c r="R1389" i="5"/>
  <c r="J1389" i="5"/>
  <c r="I1389" i="5"/>
  <c r="E1461" i="5"/>
  <c r="X1461" i="5" s="1"/>
  <c r="J1461" i="5"/>
  <c r="I1461" i="5"/>
  <c r="R1461" i="5"/>
  <c r="F1461" i="5"/>
  <c r="H1461" i="5"/>
  <c r="H1785" i="5"/>
  <c r="E1785" i="5"/>
  <c r="X1785" i="5" s="1"/>
  <c r="I1785" i="5"/>
  <c r="F1785" i="5"/>
  <c r="R1785" i="5"/>
  <c r="J1785" i="5"/>
  <c r="R1857" i="5"/>
  <c r="E1857" i="5"/>
  <c r="X1857" i="5" s="1"/>
  <c r="I1857" i="5"/>
  <c r="H1857" i="5"/>
  <c r="J1857" i="5"/>
  <c r="F1857" i="5"/>
  <c r="E1929" i="5"/>
  <c r="X1929" i="5" s="1"/>
  <c r="R1929" i="5"/>
  <c r="I1929" i="5"/>
  <c r="F1929" i="5"/>
  <c r="H1929" i="5"/>
  <c r="J1929" i="5"/>
  <c r="J2337" i="5"/>
  <c r="H2337" i="5"/>
  <c r="I2337" i="5"/>
  <c r="E2337" i="5"/>
  <c r="X2337" i="5" s="1"/>
  <c r="R2337" i="5"/>
  <c r="F2337" i="5"/>
  <c r="E1005" i="5"/>
  <c r="X1005" i="5" s="1"/>
  <c r="I1005" i="5"/>
  <c r="F1005" i="5"/>
  <c r="R1005" i="5"/>
  <c r="J1005" i="5"/>
  <c r="H1005" i="5"/>
  <c r="E1278" i="5"/>
  <c r="X1278" i="5" s="1"/>
  <c r="J1278" i="5"/>
  <c r="I1278" i="5"/>
  <c r="H1278" i="5"/>
  <c r="F1278" i="5"/>
  <c r="R1278" i="5"/>
  <c r="E1542" i="5"/>
  <c r="X1542" i="5" s="1"/>
  <c r="J1542" i="5"/>
  <c r="G1542" i="5"/>
  <c r="R1542" i="5"/>
  <c r="I1542" i="5"/>
  <c r="H1542" i="5"/>
  <c r="F1542" i="5"/>
  <c r="E2010" i="5"/>
  <c r="X2010" i="5" s="1"/>
  <c r="F2010" i="5"/>
  <c r="R2010" i="5"/>
  <c r="H2010" i="5"/>
  <c r="J2010" i="5"/>
  <c r="I2010" i="5"/>
  <c r="E1159" i="5"/>
  <c r="X1159" i="5" s="1"/>
  <c r="H1159" i="5"/>
  <c r="J1159" i="5"/>
  <c r="I1159" i="5"/>
  <c r="R1159" i="5"/>
  <c r="F1159" i="5"/>
  <c r="E1291" i="5"/>
  <c r="X1291" i="5" s="1"/>
  <c r="H1291" i="5"/>
  <c r="I1291" i="5"/>
  <c r="J1291" i="5"/>
  <c r="F1291" i="5"/>
  <c r="R1291" i="5"/>
  <c r="E1375" i="5"/>
  <c r="X1375" i="5" s="1"/>
  <c r="H1375" i="5"/>
  <c r="R1375" i="5"/>
  <c r="J1375" i="5"/>
  <c r="I1375" i="5"/>
  <c r="F1375" i="5"/>
  <c r="G1471" i="5"/>
  <c r="E1819" i="5"/>
  <c r="X1819" i="5" s="1"/>
  <c r="I1819" i="5"/>
  <c r="J1819" i="5"/>
  <c r="R1819" i="5"/>
  <c r="H1819" i="5"/>
  <c r="F1819" i="5"/>
  <c r="G1903" i="5"/>
  <c r="E2059" i="5"/>
  <c r="X2059" i="5" s="1"/>
  <c r="F2059" i="5"/>
  <c r="R2059" i="5"/>
  <c r="J2059" i="5"/>
  <c r="I2059" i="5"/>
  <c r="H2059" i="5"/>
  <c r="E2143" i="5"/>
  <c r="X2143" i="5" s="1"/>
  <c r="I2143" i="5"/>
  <c r="H2143" i="5"/>
  <c r="F2143" i="5"/>
  <c r="R2143" i="5"/>
  <c r="J2143" i="5"/>
  <c r="E2311" i="5"/>
  <c r="X2311" i="5" s="1"/>
  <c r="I2311" i="5"/>
  <c r="H2311" i="5"/>
  <c r="R2311" i="5"/>
  <c r="J2311" i="5"/>
  <c r="F2311" i="5"/>
  <c r="E2479" i="5"/>
  <c r="X2479" i="5" s="1"/>
  <c r="J2479" i="5"/>
  <c r="I2479" i="5"/>
  <c r="H2479" i="5"/>
  <c r="F2479" i="5"/>
  <c r="R2479" i="5"/>
  <c r="E417" i="5"/>
  <c r="X417" i="5" s="1"/>
  <c r="J417" i="5"/>
  <c r="H417" i="5"/>
  <c r="R417" i="5"/>
  <c r="F417" i="5"/>
  <c r="I417" i="5"/>
  <c r="E525" i="5"/>
  <c r="X525" i="5" s="1"/>
  <c r="F525" i="5"/>
  <c r="R525" i="5"/>
  <c r="J525" i="5"/>
  <c r="I525" i="5"/>
  <c r="H525" i="5"/>
  <c r="G789" i="5"/>
  <c r="G849" i="5"/>
  <c r="G933" i="5"/>
  <c r="F1149" i="5"/>
  <c r="E1149" i="5"/>
  <c r="X1149" i="5" s="1"/>
  <c r="I1149" i="5"/>
  <c r="R1149" i="5"/>
  <c r="J1149" i="5"/>
  <c r="H1149" i="5"/>
  <c r="G1197" i="5"/>
  <c r="E1269" i="5"/>
  <c r="X1269" i="5" s="1"/>
  <c r="I1269" i="5"/>
  <c r="H1269" i="5"/>
  <c r="R1269" i="5"/>
  <c r="J1269" i="5"/>
  <c r="F1269" i="5"/>
  <c r="H1341" i="5"/>
  <c r="J1341" i="5"/>
  <c r="E1341" i="5"/>
  <c r="X1341" i="5" s="1"/>
  <c r="I1341" i="5"/>
  <c r="F1341" i="5"/>
  <c r="R1341" i="5"/>
  <c r="E1629" i="5"/>
  <c r="X1629" i="5" s="1"/>
  <c r="F1629" i="5"/>
  <c r="I1629" i="5"/>
  <c r="H1629" i="5"/>
  <c r="J1629" i="5"/>
  <c r="R1629" i="5"/>
  <c r="E1701" i="5"/>
  <c r="X1701" i="5" s="1"/>
  <c r="R1701" i="5"/>
  <c r="J1701" i="5"/>
  <c r="I1701" i="5"/>
  <c r="F1701" i="5"/>
  <c r="H1701" i="5"/>
  <c r="G1785" i="5"/>
  <c r="G1857" i="5"/>
  <c r="G1929" i="5"/>
  <c r="H2013" i="5"/>
  <c r="E2013" i="5"/>
  <c r="X2013" i="5" s="1"/>
  <c r="F2013" i="5"/>
  <c r="J2013" i="5"/>
  <c r="R2013" i="5"/>
  <c r="I2013" i="5"/>
  <c r="E2085" i="5"/>
  <c r="X2085" i="5" s="1"/>
  <c r="J2085" i="5"/>
  <c r="H2085" i="5"/>
  <c r="F2085" i="5"/>
  <c r="I2085" i="5"/>
  <c r="R2085" i="5"/>
  <c r="E2145" i="5"/>
  <c r="X2145" i="5" s="1"/>
  <c r="H2145" i="5"/>
  <c r="R2145" i="5"/>
  <c r="F2145" i="5"/>
  <c r="J2145" i="5"/>
  <c r="I2145" i="5"/>
  <c r="G2265" i="5"/>
  <c r="G2337" i="5"/>
  <c r="E1814" i="5"/>
  <c r="X1814" i="5" s="1"/>
  <c r="G1814" i="5"/>
  <c r="R1814" i="5"/>
  <c r="I1814" i="5"/>
  <c r="J1814" i="5"/>
  <c r="H1814" i="5"/>
  <c r="F1814" i="5"/>
  <c r="E798" i="5"/>
  <c r="X798" i="5" s="1"/>
  <c r="J798" i="5"/>
  <c r="R798" i="5"/>
  <c r="H798" i="5"/>
  <c r="I798" i="5"/>
  <c r="F798" i="5"/>
  <c r="F1098" i="5"/>
  <c r="E1098" i="5"/>
  <c r="X1098" i="5" s="1"/>
  <c r="R1098" i="5"/>
  <c r="J1098" i="5"/>
  <c r="I1098" i="5"/>
  <c r="H1098" i="5"/>
  <c r="H955" i="5"/>
  <c r="I955" i="5"/>
  <c r="J955" i="5"/>
  <c r="E955" i="5"/>
  <c r="X955" i="5" s="1"/>
  <c r="F955" i="5"/>
  <c r="R955" i="5"/>
  <c r="R1039" i="5"/>
  <c r="E1039" i="5"/>
  <c r="X1039" i="5" s="1"/>
  <c r="F1039" i="5"/>
  <c r="G1039" i="5"/>
  <c r="J1039" i="5"/>
  <c r="I1039" i="5"/>
  <c r="H1039" i="5"/>
  <c r="G1159" i="5"/>
  <c r="R1231" i="5"/>
  <c r="I1231" i="5"/>
  <c r="E1231" i="5"/>
  <c r="X1231" i="5" s="1"/>
  <c r="F1231" i="5"/>
  <c r="H1231" i="5"/>
  <c r="J1231" i="5"/>
  <c r="E1603" i="5"/>
  <c r="X1603" i="5" s="1"/>
  <c r="G1603" i="5"/>
  <c r="I1603" i="5"/>
  <c r="F1603" i="5"/>
  <c r="R1603" i="5"/>
  <c r="H1603" i="5"/>
  <c r="J1603" i="5"/>
  <c r="G1819" i="5"/>
  <c r="G2311" i="5"/>
  <c r="H2395" i="5"/>
  <c r="G2395" i="5"/>
  <c r="E2395" i="5"/>
  <c r="X2395" i="5" s="1"/>
  <c r="R2395" i="5"/>
  <c r="F2395" i="5"/>
  <c r="I2395" i="5"/>
  <c r="J2395" i="5"/>
  <c r="I285" i="5"/>
  <c r="H285" i="5"/>
  <c r="F285" i="5"/>
  <c r="J285" i="5"/>
  <c r="E285" i="5"/>
  <c r="X285" i="5" s="1"/>
  <c r="R285" i="5"/>
  <c r="E345" i="5"/>
  <c r="X345" i="5" s="1"/>
  <c r="F345" i="5"/>
  <c r="H345" i="5"/>
  <c r="R345" i="5"/>
  <c r="J345" i="5"/>
  <c r="I345" i="5"/>
  <c r="G417" i="5"/>
  <c r="G525" i="5"/>
  <c r="G645" i="5"/>
  <c r="F801" i="5"/>
  <c r="J801" i="5"/>
  <c r="I801" i="5"/>
  <c r="E801" i="5"/>
  <c r="X801" i="5" s="1"/>
  <c r="R801" i="5"/>
  <c r="H801" i="5"/>
  <c r="G1005" i="5"/>
  <c r="H1089" i="5"/>
  <c r="E1089" i="5"/>
  <c r="X1089" i="5" s="1"/>
  <c r="R1089" i="5"/>
  <c r="F1089" i="5"/>
  <c r="I1089" i="5"/>
  <c r="J1089" i="5"/>
  <c r="G1269" i="5"/>
  <c r="E1473" i="5"/>
  <c r="X1473" i="5" s="1"/>
  <c r="H1473" i="5"/>
  <c r="I1473" i="5"/>
  <c r="R1473" i="5"/>
  <c r="F1473" i="5"/>
  <c r="J1473" i="5"/>
  <c r="R1557" i="5"/>
  <c r="E1557" i="5"/>
  <c r="X1557" i="5" s="1"/>
  <c r="F1557" i="5"/>
  <c r="H1557" i="5"/>
  <c r="I1557" i="5"/>
  <c r="J1557" i="5"/>
  <c r="G1797" i="5"/>
  <c r="G1869" i="5"/>
  <c r="I1941" i="5"/>
  <c r="H1941" i="5"/>
  <c r="E1941" i="5"/>
  <c r="X1941" i="5" s="1"/>
  <c r="R1941" i="5"/>
  <c r="F1941" i="5"/>
  <c r="J1941" i="5"/>
  <c r="G2013" i="5"/>
  <c r="G2085" i="5"/>
  <c r="G2145" i="5"/>
  <c r="E246" i="5"/>
  <c r="X246" i="5" s="1"/>
  <c r="J246" i="5"/>
  <c r="I246" i="5"/>
  <c r="G246" i="5"/>
  <c r="H246" i="5"/>
  <c r="F246" i="5"/>
  <c r="R246" i="5"/>
  <c r="E390" i="5"/>
  <c r="X390" i="5" s="1"/>
  <c r="R390" i="5"/>
  <c r="I390" i="5"/>
  <c r="H390" i="5"/>
  <c r="J390" i="5"/>
  <c r="F390" i="5"/>
  <c r="E702" i="5"/>
  <c r="X702" i="5" s="1"/>
  <c r="J702" i="5"/>
  <c r="I702" i="5"/>
  <c r="R702" i="5"/>
  <c r="H702" i="5"/>
  <c r="F702" i="5"/>
  <c r="G1830" i="5"/>
  <c r="R1830" i="5"/>
  <c r="I1830" i="5"/>
  <c r="H1830" i="5"/>
  <c r="F1830" i="5"/>
  <c r="E1830" i="5"/>
  <c r="X1830" i="5" s="1"/>
  <c r="J1830" i="5"/>
  <c r="E2058" i="5"/>
  <c r="X2058" i="5" s="1"/>
  <c r="I2058" i="5"/>
  <c r="R2058" i="5"/>
  <c r="J2058" i="5"/>
  <c r="H2058" i="5"/>
  <c r="F2058" i="5"/>
  <c r="E2298" i="5"/>
  <c r="X2298" i="5" s="1"/>
  <c r="I2298" i="5"/>
  <c r="J2298" i="5"/>
  <c r="F2298" i="5"/>
  <c r="R2298" i="5"/>
  <c r="H2298" i="5"/>
  <c r="E1533" i="5"/>
  <c r="X1533" i="5" s="1"/>
  <c r="J1533" i="5"/>
  <c r="H1533" i="5"/>
  <c r="F1533" i="5"/>
  <c r="R1533" i="5"/>
  <c r="I1533" i="5"/>
  <c r="F967" i="5"/>
  <c r="R967" i="5"/>
  <c r="E967" i="5"/>
  <c r="X967" i="5" s="1"/>
  <c r="H967" i="5"/>
  <c r="J967" i="5"/>
  <c r="I967" i="5"/>
  <c r="E1099" i="5"/>
  <c r="X1099" i="5" s="1"/>
  <c r="H1099" i="5"/>
  <c r="J1099" i="5"/>
  <c r="R1099" i="5"/>
  <c r="F1099" i="5"/>
  <c r="I1099" i="5"/>
  <c r="R1243" i="5"/>
  <c r="E1243" i="5"/>
  <c r="X1243" i="5" s="1"/>
  <c r="H1243" i="5"/>
  <c r="I1243" i="5"/>
  <c r="J1243" i="5"/>
  <c r="G1243" i="5"/>
  <c r="F1243" i="5"/>
  <c r="E1303" i="5"/>
  <c r="X1303" i="5" s="1"/>
  <c r="H1303" i="5"/>
  <c r="I1303" i="5"/>
  <c r="G1303" i="5"/>
  <c r="J1303" i="5"/>
  <c r="F1303" i="5"/>
  <c r="R1303" i="5"/>
  <c r="E1411" i="5"/>
  <c r="X1411" i="5" s="1"/>
  <c r="R1411" i="5"/>
  <c r="I1411" i="5"/>
  <c r="F1411" i="5"/>
  <c r="J1411" i="5"/>
  <c r="H1411" i="5"/>
  <c r="E1855" i="5"/>
  <c r="X1855" i="5" s="1"/>
  <c r="I1855" i="5"/>
  <c r="J1855" i="5"/>
  <c r="R1855" i="5"/>
  <c r="H1855" i="5"/>
  <c r="F1855" i="5"/>
  <c r="F2239" i="5"/>
  <c r="E2239" i="5"/>
  <c r="X2239" i="5" s="1"/>
  <c r="R2239" i="5"/>
  <c r="H2239" i="5"/>
  <c r="I2239" i="5"/>
  <c r="J2239" i="5"/>
  <c r="E2491" i="5"/>
  <c r="X2491" i="5" s="1"/>
  <c r="J2491" i="5"/>
  <c r="I2491" i="5"/>
  <c r="F2491" i="5"/>
  <c r="R2491" i="5"/>
  <c r="H2491" i="5"/>
  <c r="E357" i="5"/>
  <c r="X357" i="5" s="1"/>
  <c r="I357" i="5"/>
  <c r="H357" i="5"/>
  <c r="R357" i="5"/>
  <c r="J357" i="5"/>
  <c r="F357" i="5"/>
  <c r="E477" i="5"/>
  <c r="X477" i="5" s="1"/>
  <c r="I477" i="5"/>
  <c r="J477" i="5"/>
  <c r="F477" i="5"/>
  <c r="H477" i="5"/>
  <c r="R477" i="5"/>
  <c r="H585" i="5"/>
  <c r="E585" i="5"/>
  <c r="X585" i="5" s="1"/>
  <c r="R585" i="5"/>
  <c r="I585" i="5"/>
  <c r="J585" i="5"/>
  <c r="F585" i="5"/>
  <c r="E657" i="5"/>
  <c r="X657" i="5" s="1"/>
  <c r="I657" i="5"/>
  <c r="F657" i="5"/>
  <c r="R657" i="5"/>
  <c r="H657" i="5"/>
  <c r="J657" i="5"/>
  <c r="E1017" i="5"/>
  <c r="X1017" i="5" s="1"/>
  <c r="I1017" i="5"/>
  <c r="J1017" i="5"/>
  <c r="F1017" i="5"/>
  <c r="H1017" i="5"/>
  <c r="R1017" i="5"/>
  <c r="G1089" i="5"/>
  <c r="G1149" i="5"/>
  <c r="I1209" i="5"/>
  <c r="H1209" i="5"/>
  <c r="F1209" i="5"/>
  <c r="R1209" i="5"/>
  <c r="J1209" i="5"/>
  <c r="E1209" i="5"/>
  <c r="X1209" i="5" s="1"/>
  <c r="E1281" i="5"/>
  <c r="X1281" i="5" s="1"/>
  <c r="J1281" i="5"/>
  <c r="F1281" i="5"/>
  <c r="R1281" i="5"/>
  <c r="H1281" i="5"/>
  <c r="I1281" i="5"/>
  <c r="G1341" i="5"/>
  <c r="E1413" i="5"/>
  <c r="X1413" i="5" s="1"/>
  <c r="I1413" i="5"/>
  <c r="R1413" i="5"/>
  <c r="F1413" i="5"/>
  <c r="H1413" i="5"/>
  <c r="J1413" i="5"/>
  <c r="E1569" i="5"/>
  <c r="X1569" i="5" s="1"/>
  <c r="F1569" i="5"/>
  <c r="H1569" i="5"/>
  <c r="J1569" i="5"/>
  <c r="I1569" i="5"/>
  <c r="R1569" i="5"/>
  <c r="J1653" i="5"/>
  <c r="E1653" i="5"/>
  <c r="X1653" i="5" s="1"/>
  <c r="H1653" i="5"/>
  <c r="R1653" i="5"/>
  <c r="I1653" i="5"/>
  <c r="F1653" i="5"/>
  <c r="G1941" i="5"/>
  <c r="E2157" i="5"/>
  <c r="X2157" i="5" s="1"/>
  <c r="F2157" i="5"/>
  <c r="J2157" i="5"/>
  <c r="R2157" i="5"/>
  <c r="I2157" i="5"/>
  <c r="H2157" i="5"/>
  <c r="E2289" i="5"/>
  <c r="X2289" i="5" s="1"/>
  <c r="J2289" i="5"/>
  <c r="F2289" i="5"/>
  <c r="I2289" i="5"/>
  <c r="H2289" i="5"/>
  <c r="R2289" i="5"/>
  <c r="I2457" i="5"/>
  <c r="H2457" i="5"/>
  <c r="J2457" i="5"/>
  <c r="E2457" i="5"/>
  <c r="X2457" i="5" s="1"/>
  <c r="R2457" i="5"/>
  <c r="F2457" i="5"/>
  <c r="E2214" i="5"/>
  <c r="X2214" i="5" s="1"/>
  <c r="G2214" i="5"/>
  <c r="R2214" i="5"/>
  <c r="J2214" i="5"/>
  <c r="F2214" i="5"/>
  <c r="I2214" i="5"/>
  <c r="H2214" i="5"/>
  <c r="E1122" i="5"/>
  <c r="X1122" i="5" s="1"/>
  <c r="I1122" i="5"/>
  <c r="R1122" i="5"/>
  <c r="J1122" i="5"/>
  <c r="H1122" i="5"/>
  <c r="G1122" i="5"/>
  <c r="F1122" i="5"/>
  <c r="E1326" i="5"/>
  <c r="X1326" i="5" s="1"/>
  <c r="G1326" i="5"/>
  <c r="F1326" i="5"/>
  <c r="R1326" i="5"/>
  <c r="J1326" i="5"/>
  <c r="I1326" i="5"/>
  <c r="H1326" i="5"/>
  <c r="E895" i="5"/>
  <c r="X895" i="5" s="1"/>
  <c r="R895" i="5"/>
  <c r="I895" i="5"/>
  <c r="J895" i="5"/>
  <c r="H895" i="5"/>
  <c r="F895" i="5"/>
  <c r="E1051" i="5"/>
  <c r="X1051" i="5" s="1"/>
  <c r="J1051" i="5"/>
  <c r="F1051" i="5"/>
  <c r="R1051" i="5"/>
  <c r="I1051" i="5"/>
  <c r="H1051" i="5"/>
  <c r="I1423" i="5"/>
  <c r="F1423" i="5"/>
  <c r="E1423" i="5"/>
  <c r="X1423" i="5" s="1"/>
  <c r="J1423" i="5"/>
  <c r="H1423" i="5"/>
  <c r="R1423" i="5"/>
  <c r="E1555" i="5"/>
  <c r="X1555" i="5" s="1"/>
  <c r="I1555" i="5"/>
  <c r="H1555" i="5"/>
  <c r="F1555" i="5"/>
  <c r="J1555" i="5"/>
  <c r="R1555" i="5"/>
  <c r="E2335" i="5"/>
  <c r="X2335" i="5" s="1"/>
  <c r="R2335" i="5"/>
  <c r="J2335" i="5"/>
  <c r="H2335" i="5"/>
  <c r="F2335" i="5"/>
  <c r="I2335" i="5"/>
  <c r="E2407" i="5"/>
  <c r="X2407" i="5" s="1"/>
  <c r="G2407" i="5"/>
  <c r="H2407" i="5"/>
  <c r="F2407" i="5"/>
  <c r="R2407" i="5"/>
  <c r="I2407" i="5"/>
  <c r="J2407" i="5"/>
  <c r="I429" i="5"/>
  <c r="R429" i="5"/>
  <c r="F429" i="5"/>
  <c r="E429" i="5"/>
  <c r="X429" i="5" s="1"/>
  <c r="J429" i="5"/>
  <c r="H429" i="5"/>
  <c r="J537" i="5"/>
  <c r="E537" i="5"/>
  <c r="X537" i="5" s="1"/>
  <c r="F537" i="5"/>
  <c r="I537" i="5"/>
  <c r="H537" i="5"/>
  <c r="R537" i="5"/>
  <c r="E741" i="5"/>
  <c r="X741" i="5" s="1"/>
  <c r="H741" i="5"/>
  <c r="J741" i="5"/>
  <c r="F741" i="5"/>
  <c r="I741" i="5"/>
  <c r="R741" i="5"/>
  <c r="E945" i="5"/>
  <c r="X945" i="5" s="1"/>
  <c r="R945" i="5"/>
  <c r="I945" i="5"/>
  <c r="J945" i="5"/>
  <c r="F945" i="5"/>
  <c r="H945" i="5"/>
  <c r="E1497" i="5"/>
  <c r="X1497" i="5" s="1"/>
  <c r="H1497" i="5"/>
  <c r="I1497" i="5"/>
  <c r="R1497" i="5"/>
  <c r="F1497" i="5"/>
  <c r="J1497" i="5"/>
  <c r="E1881" i="5"/>
  <c r="X1881" i="5" s="1"/>
  <c r="I1881" i="5"/>
  <c r="F1881" i="5"/>
  <c r="R1881" i="5"/>
  <c r="J1881" i="5"/>
  <c r="H1881" i="5"/>
  <c r="E2025" i="5"/>
  <c r="X2025" i="5" s="1"/>
  <c r="H2025" i="5"/>
  <c r="R2025" i="5"/>
  <c r="J2025" i="5"/>
  <c r="I2025" i="5"/>
  <c r="F2025" i="5"/>
  <c r="H2373" i="5"/>
  <c r="R2373" i="5"/>
  <c r="F2373" i="5"/>
  <c r="E2373" i="5"/>
  <c r="X2373" i="5" s="1"/>
  <c r="J2373" i="5"/>
  <c r="I2373" i="5"/>
  <c r="G426" i="5"/>
  <c r="E426" i="5"/>
  <c r="X426" i="5" s="1"/>
  <c r="R426" i="5"/>
  <c r="I426" i="5"/>
  <c r="H426" i="5"/>
  <c r="J426" i="5"/>
  <c r="F426" i="5"/>
  <c r="E990" i="5"/>
  <c r="X990" i="5" s="1"/>
  <c r="I990" i="5"/>
  <c r="G990" i="5"/>
  <c r="R990" i="5"/>
  <c r="J990" i="5"/>
  <c r="H990" i="5"/>
  <c r="F990" i="5"/>
  <c r="E1686" i="5"/>
  <c r="X1686" i="5" s="1"/>
  <c r="F1686" i="5"/>
  <c r="H1686" i="5"/>
  <c r="I1686" i="5"/>
  <c r="R1686" i="5"/>
  <c r="J1686" i="5"/>
  <c r="E907" i="5"/>
  <c r="X907" i="5" s="1"/>
  <c r="I907" i="5"/>
  <c r="H907" i="5"/>
  <c r="F907" i="5"/>
  <c r="R907" i="5"/>
  <c r="J907" i="5"/>
  <c r="R1063" i="5"/>
  <c r="H1063" i="5"/>
  <c r="E1063" i="5"/>
  <c r="X1063" i="5" s="1"/>
  <c r="J1063" i="5"/>
  <c r="F1063" i="5"/>
  <c r="I1063" i="5"/>
  <c r="E1315" i="5"/>
  <c r="X1315" i="5" s="1"/>
  <c r="H1315" i="5"/>
  <c r="G1315" i="5"/>
  <c r="I1315" i="5"/>
  <c r="R1315" i="5"/>
  <c r="J1315" i="5"/>
  <c r="F1315" i="5"/>
  <c r="G1423" i="5"/>
  <c r="I1495" i="5"/>
  <c r="F1495" i="5"/>
  <c r="J1495" i="5"/>
  <c r="E1495" i="5"/>
  <c r="X1495" i="5" s="1"/>
  <c r="H1495" i="5"/>
  <c r="R1495" i="5"/>
  <c r="G1555" i="5"/>
  <c r="E1627" i="5"/>
  <c r="X1627" i="5" s="1"/>
  <c r="F1627" i="5"/>
  <c r="J1627" i="5"/>
  <c r="R1627" i="5"/>
  <c r="H1627" i="5"/>
  <c r="I1627" i="5"/>
  <c r="R1939" i="5"/>
  <c r="J1939" i="5"/>
  <c r="E1939" i="5"/>
  <c r="X1939" i="5" s="1"/>
  <c r="H1939" i="5"/>
  <c r="F1939" i="5"/>
  <c r="G1939" i="5"/>
  <c r="I1939" i="5"/>
  <c r="E2347" i="5"/>
  <c r="X2347" i="5" s="1"/>
  <c r="J2347" i="5"/>
  <c r="H2347" i="5"/>
  <c r="R2347" i="5"/>
  <c r="G2347" i="5"/>
  <c r="F2347" i="5"/>
  <c r="I2347" i="5"/>
  <c r="E2419" i="5"/>
  <c r="X2419" i="5" s="1"/>
  <c r="J2419" i="5"/>
  <c r="H2419" i="5"/>
  <c r="F2419" i="5"/>
  <c r="I2419" i="5"/>
  <c r="R2419" i="5"/>
  <c r="E1725" i="5"/>
  <c r="X1725" i="5" s="1"/>
  <c r="F1725" i="5"/>
  <c r="R1725" i="5"/>
  <c r="H1725" i="5"/>
  <c r="J1725" i="5"/>
  <c r="I1725" i="5"/>
  <c r="R237" i="5"/>
  <c r="E237" i="5"/>
  <c r="X237" i="5" s="1"/>
  <c r="I237" i="5"/>
  <c r="H237" i="5"/>
  <c r="J237" i="5"/>
  <c r="F237" i="5"/>
  <c r="E297" i="5"/>
  <c r="X297" i="5" s="1"/>
  <c r="R297" i="5"/>
  <c r="I297" i="5"/>
  <c r="J297" i="5"/>
  <c r="H297" i="5"/>
  <c r="F297" i="5"/>
  <c r="E489" i="5"/>
  <c r="X489" i="5" s="1"/>
  <c r="I489" i="5"/>
  <c r="H489" i="5"/>
  <c r="J489" i="5"/>
  <c r="F489" i="5"/>
  <c r="R489" i="5"/>
  <c r="E549" i="5"/>
  <c r="X549" i="5" s="1"/>
  <c r="R549" i="5"/>
  <c r="F549" i="5"/>
  <c r="I549" i="5"/>
  <c r="J549" i="5"/>
  <c r="H549" i="5"/>
  <c r="G741" i="5"/>
  <c r="F897" i="5"/>
  <c r="R897" i="5"/>
  <c r="H897" i="5"/>
  <c r="E897" i="5"/>
  <c r="X897" i="5" s="1"/>
  <c r="J897" i="5"/>
  <c r="I897" i="5"/>
  <c r="E957" i="5"/>
  <c r="X957" i="5" s="1"/>
  <c r="F957" i="5"/>
  <c r="I957" i="5"/>
  <c r="H957" i="5"/>
  <c r="J957" i="5"/>
  <c r="R957" i="5"/>
  <c r="E1101" i="5"/>
  <c r="X1101" i="5" s="1"/>
  <c r="J1101" i="5"/>
  <c r="R1101" i="5"/>
  <c r="H1101" i="5"/>
  <c r="F1101" i="5"/>
  <c r="I1101" i="5"/>
  <c r="R1353" i="5"/>
  <c r="E1353" i="5"/>
  <c r="X1353" i="5" s="1"/>
  <c r="H1353" i="5"/>
  <c r="I1353" i="5"/>
  <c r="F1353" i="5"/>
  <c r="J1353" i="5"/>
  <c r="G1497" i="5"/>
  <c r="E1809" i="5"/>
  <c r="X1809" i="5" s="1"/>
  <c r="H1809" i="5"/>
  <c r="F1809" i="5"/>
  <c r="J1809" i="5"/>
  <c r="R1809" i="5"/>
  <c r="I1809" i="5"/>
  <c r="E1893" i="5"/>
  <c r="X1893" i="5" s="1"/>
  <c r="F1893" i="5"/>
  <c r="R1893" i="5"/>
  <c r="I1893" i="5"/>
  <c r="J1893" i="5"/>
  <c r="H1893" i="5"/>
  <c r="E1598" i="5"/>
  <c r="X1598" i="5" s="1"/>
  <c r="G1598" i="5"/>
  <c r="J1598" i="5"/>
  <c r="H1598" i="5"/>
  <c r="F1598" i="5"/>
  <c r="R1598" i="5"/>
  <c r="I1598" i="5"/>
  <c r="E2030" i="5"/>
  <c r="X2030" i="5" s="1"/>
  <c r="G2030" i="5"/>
  <c r="J2030" i="5"/>
  <c r="H2030" i="5"/>
  <c r="F2030" i="5"/>
  <c r="R2030" i="5"/>
  <c r="I2030" i="5"/>
  <c r="E1158" i="5"/>
  <c r="X1158" i="5" s="1"/>
  <c r="R1158" i="5"/>
  <c r="H1158" i="5"/>
  <c r="F1158" i="5"/>
  <c r="J1158" i="5"/>
  <c r="I1158" i="5"/>
  <c r="E1350" i="5"/>
  <c r="X1350" i="5" s="1"/>
  <c r="I1350" i="5"/>
  <c r="H1350" i="5"/>
  <c r="R1350" i="5"/>
  <c r="J1350" i="5"/>
  <c r="F1350" i="5"/>
  <c r="G1722" i="5"/>
  <c r="G1938" i="5"/>
  <c r="R2169" i="5"/>
  <c r="F2169" i="5"/>
  <c r="E2169" i="5"/>
  <c r="X2169" i="5" s="1"/>
  <c r="I2169" i="5"/>
  <c r="H2169" i="5"/>
  <c r="J2169" i="5"/>
  <c r="G907" i="5"/>
  <c r="G1063" i="5"/>
  <c r="H1111" i="5"/>
  <c r="F1111" i="5"/>
  <c r="R1111" i="5"/>
  <c r="I1111" i="5"/>
  <c r="E1111" i="5"/>
  <c r="X1111" i="5" s="1"/>
  <c r="J1111" i="5"/>
  <c r="G1183" i="5"/>
  <c r="E1255" i="5"/>
  <c r="X1255" i="5" s="1"/>
  <c r="G1255" i="5"/>
  <c r="I1255" i="5"/>
  <c r="H1255" i="5"/>
  <c r="J1255" i="5"/>
  <c r="R1255" i="5"/>
  <c r="F1255" i="5"/>
  <c r="G1339" i="5"/>
  <c r="G1435" i="5"/>
  <c r="E1507" i="5"/>
  <c r="X1507" i="5" s="1"/>
  <c r="R1507" i="5"/>
  <c r="F1507" i="5"/>
  <c r="J1507" i="5"/>
  <c r="I1507" i="5"/>
  <c r="H1507" i="5"/>
  <c r="G1627" i="5"/>
  <c r="E1771" i="5"/>
  <c r="X1771" i="5" s="1"/>
  <c r="I1771" i="5"/>
  <c r="F1771" i="5"/>
  <c r="R1771" i="5"/>
  <c r="H1771" i="5"/>
  <c r="J1771" i="5"/>
  <c r="H2011" i="5"/>
  <c r="E2011" i="5"/>
  <c r="X2011" i="5" s="1"/>
  <c r="F2011" i="5"/>
  <c r="R2011" i="5"/>
  <c r="I2011" i="5"/>
  <c r="J2011" i="5"/>
  <c r="I2083" i="5"/>
  <c r="F2083" i="5"/>
  <c r="E2083" i="5"/>
  <c r="X2083" i="5" s="1"/>
  <c r="R2083" i="5"/>
  <c r="J2083" i="5"/>
  <c r="H2083" i="5"/>
  <c r="G2287" i="5"/>
  <c r="G2419" i="5"/>
  <c r="E669" i="5"/>
  <c r="X669" i="5" s="1"/>
  <c r="I669" i="5"/>
  <c r="H669" i="5"/>
  <c r="R669" i="5"/>
  <c r="F669" i="5"/>
  <c r="J669" i="5"/>
  <c r="E885" i="5"/>
  <c r="X885" i="5" s="1"/>
  <c r="J885" i="5"/>
  <c r="F885" i="5"/>
  <c r="I885" i="5"/>
  <c r="R885" i="5"/>
  <c r="H885" i="5"/>
  <c r="E1173" i="5"/>
  <c r="X1173" i="5" s="1"/>
  <c r="R1173" i="5"/>
  <c r="I1173" i="5"/>
  <c r="H1173" i="5"/>
  <c r="J1173" i="5"/>
  <c r="F1173" i="5"/>
  <c r="J1365" i="5"/>
  <c r="H1365" i="5"/>
  <c r="E1365" i="5"/>
  <c r="X1365" i="5" s="1"/>
  <c r="I1365" i="5"/>
  <c r="R1365" i="5"/>
  <c r="F1365" i="5"/>
  <c r="G249" i="5"/>
  <c r="G369" i="5"/>
  <c r="G441" i="5"/>
  <c r="G489" i="5"/>
  <c r="G549" i="5"/>
  <c r="E597" i="5"/>
  <c r="X597" i="5" s="1"/>
  <c r="R597" i="5"/>
  <c r="H597" i="5"/>
  <c r="F597" i="5"/>
  <c r="I597" i="5"/>
  <c r="J597" i="5"/>
  <c r="I753" i="5"/>
  <c r="R753" i="5"/>
  <c r="E753" i="5"/>
  <c r="X753" i="5" s="1"/>
  <c r="F753" i="5"/>
  <c r="J753" i="5"/>
  <c r="H753" i="5"/>
  <c r="G897" i="5"/>
  <c r="G957" i="5"/>
  <c r="E1041" i="5"/>
  <c r="X1041" i="5" s="1"/>
  <c r="I1041" i="5"/>
  <c r="H1041" i="5"/>
  <c r="J1041" i="5"/>
  <c r="R1041" i="5"/>
  <c r="F1041" i="5"/>
  <c r="G1113" i="5"/>
  <c r="E1221" i="5"/>
  <c r="X1221" i="5" s="1"/>
  <c r="H1221" i="5"/>
  <c r="J1221" i="5"/>
  <c r="R1221" i="5"/>
  <c r="I1221" i="5"/>
  <c r="F1221" i="5"/>
  <c r="G1353" i="5"/>
  <c r="E1425" i="5"/>
  <c r="X1425" i="5" s="1"/>
  <c r="I1425" i="5"/>
  <c r="H1425" i="5"/>
  <c r="J1425" i="5"/>
  <c r="R1425" i="5"/>
  <c r="F1425" i="5"/>
  <c r="G1509" i="5"/>
  <c r="G1593" i="5"/>
  <c r="G1665" i="5"/>
  <c r="H1737" i="5"/>
  <c r="E1737" i="5"/>
  <c r="X1737" i="5" s="1"/>
  <c r="J1737" i="5"/>
  <c r="I1737" i="5"/>
  <c r="F1737" i="5"/>
  <c r="R1737" i="5"/>
  <c r="H1821" i="5"/>
  <c r="E1821" i="5"/>
  <c r="X1821" i="5" s="1"/>
  <c r="F1821" i="5"/>
  <c r="I1821" i="5"/>
  <c r="J1821" i="5"/>
  <c r="R1821" i="5"/>
  <c r="I1953" i="5"/>
  <c r="F1953" i="5"/>
  <c r="E1953" i="5"/>
  <c r="X1953" i="5" s="1"/>
  <c r="R1953" i="5"/>
  <c r="H1953" i="5"/>
  <c r="J1953" i="5"/>
  <c r="E2049" i="5"/>
  <c r="X2049" i="5" s="1"/>
  <c r="I2049" i="5"/>
  <c r="H2049" i="5"/>
  <c r="F2049" i="5"/>
  <c r="R2049" i="5"/>
  <c r="J2049" i="5"/>
  <c r="F2109" i="5"/>
  <c r="I2109" i="5"/>
  <c r="H2109" i="5"/>
  <c r="E2109" i="5"/>
  <c r="X2109" i="5" s="1"/>
  <c r="R2109" i="5"/>
  <c r="J2109" i="5"/>
  <c r="G2181" i="5"/>
  <c r="G2469" i="5"/>
  <c r="V5" i="5"/>
  <c r="R5" i="5" s="1"/>
  <c r="AB5" i="5"/>
  <c r="V16" i="5"/>
  <c r="V42" i="5"/>
  <c r="V39" i="5"/>
  <c r="V19" i="5"/>
  <c r="AB87" i="5"/>
  <c r="V55" i="5"/>
  <c r="V87" i="5"/>
  <c r="V66" i="5"/>
  <c r="AB78" i="5"/>
  <c r="AB42" i="5"/>
  <c r="V61" i="5"/>
  <c r="AB59" i="5"/>
  <c r="V40" i="5"/>
  <c r="X40" i="5" s="1"/>
  <c r="V78" i="5"/>
  <c r="R78" i="5" s="1"/>
  <c r="V51" i="5"/>
  <c r="AB61" i="5"/>
  <c r="V63" i="5"/>
  <c r="V83" i="5"/>
  <c r="AB82" i="5"/>
  <c r="AB73" i="5"/>
  <c r="AB66" i="5"/>
  <c r="V89" i="5"/>
  <c r="AB30" i="5"/>
  <c r="V73" i="5"/>
  <c r="AB54" i="5"/>
  <c r="V30" i="5"/>
  <c r="AB35" i="5"/>
  <c r="AB19" i="5"/>
  <c r="V23" i="5"/>
  <c r="AB83" i="5"/>
  <c r="V59" i="5"/>
  <c r="R59" i="5" s="1"/>
  <c r="V76" i="5"/>
  <c r="V75" i="5"/>
  <c r="V35" i="5"/>
  <c r="V54" i="5"/>
  <c r="V47" i="5"/>
  <c r="V25" i="5"/>
  <c r="V37" i="5"/>
  <c r="AB14" i="5"/>
  <c r="AB71" i="5"/>
  <c r="V49" i="5"/>
  <c r="AB89" i="5"/>
  <c r="AB23" i="5"/>
  <c r="AB47" i="5"/>
  <c r="AB25" i="5"/>
  <c r="V12" i="5"/>
  <c r="V14" i="5"/>
  <c r="V71" i="5"/>
  <c r="AB37" i="5"/>
  <c r="AB12" i="5"/>
  <c r="AB49" i="5"/>
  <c r="F69" i="6"/>
  <c r="C69" i="6" s="1"/>
  <c r="V58" i="5"/>
  <c r="V41" i="5"/>
  <c r="V24" i="5"/>
  <c r="V8" i="5"/>
  <c r="AB81" i="5"/>
  <c r="V81" i="5"/>
  <c r="V68" i="5"/>
  <c r="AB58" i="5"/>
  <c r="V13" i="5"/>
  <c r="V88" i="5"/>
  <c r="AB65" i="5"/>
  <c r="AB10" i="5"/>
  <c r="V80" i="5"/>
  <c r="AB80" i="5"/>
  <c r="AB77" i="5"/>
  <c r="AB60" i="5"/>
  <c r="AB43" i="5"/>
  <c r="V26" i="5"/>
  <c r="AB26" i="5"/>
  <c r="AB28" i="5"/>
  <c r="V28" i="5"/>
  <c r="V9" i="5"/>
  <c r="G9" i="5" s="1"/>
  <c r="AB33" i="5"/>
  <c r="V33" i="5"/>
  <c r="AB16" i="5"/>
  <c r="V84" i="5"/>
  <c r="V74" i="5"/>
  <c r="AB74" i="5"/>
  <c r="AB63" i="5"/>
  <c r="AB48" i="5"/>
  <c r="V10" i="5"/>
  <c r="V7" i="5"/>
  <c r="G7" i="5" s="1"/>
  <c r="AB7" i="5"/>
  <c r="V36" i="5"/>
  <c r="V48" i="5"/>
  <c r="AB40" i="5"/>
  <c r="AB27" i="5"/>
  <c r="AB41" i="5"/>
  <c r="AB53" i="5"/>
  <c r="AB20" i="5"/>
  <c r="AB76" i="5"/>
  <c r="AB31" i="5"/>
  <c r="AB75" i="5"/>
  <c r="AB17" i="5"/>
  <c r="V82" i="5"/>
  <c r="V22" i="5"/>
  <c r="AB22" i="5"/>
  <c r="V45" i="5"/>
  <c r="V32" i="5"/>
  <c r="AB32" i="5"/>
  <c r="AB68" i="5"/>
  <c r="V50" i="5"/>
  <c r="AB50" i="5"/>
  <c r="AB39" i="5"/>
  <c r="V27" i="5"/>
  <c r="AB24" i="5"/>
  <c r="AB8" i="5"/>
  <c r="AB79" i="5"/>
  <c r="V62" i="5"/>
  <c r="AB62" i="5"/>
  <c r="V64" i="5"/>
  <c r="AB64" i="5"/>
  <c r="V46" i="5"/>
  <c r="AB46" i="5"/>
  <c r="V29" i="5"/>
  <c r="AB69" i="5"/>
  <c r="V56" i="5"/>
  <c r="AB56" i="5"/>
  <c r="AB36" i="5"/>
  <c r="V70" i="5"/>
  <c r="AB70" i="5"/>
  <c r="V53" i="5"/>
  <c r="V15" i="5"/>
  <c r="AB15" i="5"/>
  <c r="AB9" i="5"/>
  <c r="V31" i="5"/>
  <c r="V11" i="5"/>
  <c r="AB11" i="5"/>
  <c r="V65" i="5"/>
  <c r="AB18" i="5"/>
  <c r="V86" i="5"/>
  <c r="AB86" i="5"/>
  <c r="AB72" i="5"/>
  <c r="AB55" i="5"/>
  <c r="V38" i="5"/>
  <c r="AB38" i="5"/>
  <c r="V6" i="5"/>
  <c r="G6" i="5" s="1"/>
  <c r="AB6" i="5"/>
  <c r="V77" i="5"/>
  <c r="V60" i="5"/>
  <c r="AB45" i="5"/>
  <c r="AB29" i="5"/>
  <c r="AB13" i="5"/>
  <c r="AB84" i="5"/>
  <c r="AB67" i="5"/>
  <c r="AB52" i="5"/>
  <c r="V52" i="5"/>
  <c r="V34" i="5"/>
  <c r="V18" i="5"/>
  <c r="AB88" i="5"/>
  <c r="V72" i="5"/>
  <c r="AB57" i="5"/>
  <c r="V57" i="5"/>
  <c r="AB44" i="5"/>
  <c r="V44" i="5"/>
  <c r="V43" i="5"/>
  <c r="V20" i="5"/>
  <c r="AB51" i="5"/>
  <c r="V67" i="5"/>
  <c r="AB34" i="5"/>
  <c r="V79" i="5"/>
  <c r="H64" i="6"/>
  <c r="B64" i="6"/>
  <c r="V69" i="5"/>
  <c r="S167" i="5"/>
  <c r="T135" i="5"/>
  <c r="S123" i="5"/>
  <c r="S111" i="5"/>
  <c r="S94" i="5"/>
  <c r="S95" i="5"/>
  <c r="S200" i="5"/>
  <c r="S225" i="5"/>
  <c r="S184" i="5"/>
  <c r="S172" i="5"/>
  <c r="S186" i="5"/>
  <c r="S158" i="5"/>
  <c r="S90" i="5"/>
  <c r="S150" i="5"/>
  <c r="S198" i="5"/>
  <c r="S17" i="5"/>
  <c r="R234" i="5" l="1"/>
  <c r="H234" i="5"/>
  <c r="J234" i="5"/>
  <c r="F234" i="5"/>
  <c r="E234" i="5"/>
  <c r="I234" i="5"/>
  <c r="R193" i="5"/>
  <c r="R96" i="5"/>
  <c r="R211" i="5"/>
  <c r="X211" i="5"/>
  <c r="R123" i="5"/>
  <c r="R141" i="5"/>
  <c r="R172" i="5"/>
  <c r="X141" i="5"/>
  <c r="X126" i="5"/>
  <c r="R130" i="5"/>
  <c r="R137" i="5"/>
  <c r="R195" i="5"/>
  <c r="R106" i="5"/>
  <c r="R198" i="5"/>
  <c r="R124" i="5"/>
  <c r="R227" i="5"/>
  <c r="R156" i="5"/>
  <c r="X130" i="5"/>
  <c r="R133" i="5"/>
  <c r="R186" i="5"/>
  <c r="X117" i="5"/>
  <c r="R17" i="5"/>
  <c r="R205" i="5"/>
  <c r="R149" i="5"/>
  <c r="X195" i="5"/>
  <c r="R126" i="5"/>
  <c r="R190" i="5"/>
  <c r="R159" i="5"/>
  <c r="R180" i="5"/>
  <c r="X190" i="5"/>
  <c r="R162" i="5"/>
  <c r="X137" i="5"/>
  <c r="X227" i="5"/>
  <c r="R203" i="5"/>
  <c r="R144" i="5"/>
  <c r="X106" i="5"/>
  <c r="X208" i="5"/>
  <c r="X226" i="5"/>
  <c r="R208" i="5"/>
  <c r="R200" i="5"/>
  <c r="X135" i="5"/>
  <c r="X191" i="5"/>
  <c r="R154" i="5"/>
  <c r="R174" i="5"/>
  <c r="R135" i="5"/>
  <c r="R114" i="5"/>
  <c r="R117" i="5"/>
  <c r="X114" i="5"/>
  <c r="R109" i="5"/>
  <c r="X219" i="5"/>
  <c r="X174" i="5"/>
  <c r="R150" i="5"/>
  <c r="R191" i="5"/>
  <c r="R91" i="5"/>
  <c r="R219" i="5"/>
  <c r="X138" i="5"/>
  <c r="X196" i="5"/>
  <c r="R134" i="5"/>
  <c r="R155" i="5"/>
  <c r="R93" i="5"/>
  <c r="R196" i="5"/>
  <c r="R119" i="5"/>
  <c r="X112" i="5"/>
  <c r="X119" i="5"/>
  <c r="X222" i="5"/>
  <c r="R116" i="5"/>
  <c r="R206" i="5"/>
  <c r="X206" i="5"/>
  <c r="X93" i="5"/>
  <c r="R225" i="5"/>
  <c r="R220" i="5"/>
  <c r="R112" i="5"/>
  <c r="X116" i="5"/>
  <c r="R201" i="5"/>
  <c r="R178" i="5"/>
  <c r="R222" i="5"/>
  <c r="X178" i="5"/>
  <c r="R158" i="5"/>
  <c r="R204" i="5"/>
  <c r="R127" i="5"/>
  <c r="X201" i="5"/>
  <c r="X204" i="5"/>
  <c r="X205" i="5"/>
  <c r="R194" i="5"/>
  <c r="R187" i="5"/>
  <c r="R146" i="5"/>
  <c r="R167" i="5"/>
  <c r="R210" i="5"/>
  <c r="X146" i="5"/>
  <c r="R131" i="5"/>
  <c r="R122" i="5"/>
  <c r="X107" i="5"/>
  <c r="R184" i="5"/>
  <c r="R188" i="5"/>
  <c r="R214" i="5"/>
  <c r="X128" i="5"/>
  <c r="R100" i="5"/>
  <c r="X215" i="5"/>
  <c r="R177" i="5"/>
  <c r="R165" i="5"/>
  <c r="R183" i="5"/>
  <c r="R102" i="5"/>
  <c r="R103" i="5"/>
  <c r="X165" i="5"/>
  <c r="R224" i="5"/>
  <c r="X145" i="5"/>
  <c r="X210" i="5"/>
  <c r="R145" i="5"/>
  <c r="R120" i="5"/>
  <c r="R192" i="5"/>
  <c r="X177" i="5"/>
  <c r="R160" i="5"/>
  <c r="R108" i="5"/>
  <c r="R140" i="5"/>
  <c r="X113" i="5"/>
  <c r="R148" i="5"/>
  <c r="R113" i="5"/>
  <c r="R161" i="5"/>
  <c r="R115" i="5"/>
  <c r="R129" i="5"/>
  <c r="R173" i="5"/>
  <c r="R164" i="5"/>
  <c r="R182" i="5"/>
  <c r="E5" i="5"/>
  <c r="X5" i="5" s="1"/>
  <c r="R90" i="5"/>
  <c r="R199" i="5"/>
  <c r="X100" i="5"/>
  <c r="R197" i="5"/>
  <c r="R213" i="5"/>
  <c r="X197" i="5"/>
  <c r="X94" i="5"/>
  <c r="R94" i="5"/>
  <c r="R185" i="5"/>
  <c r="R163" i="5"/>
  <c r="R209" i="5"/>
  <c r="R98" i="5"/>
  <c r="R101" i="5"/>
  <c r="F5" i="5"/>
  <c r="H5" i="5"/>
  <c r="G5" i="5"/>
  <c r="J5" i="5"/>
  <c r="I5" i="5"/>
  <c r="R171" i="5"/>
  <c r="X188" i="5"/>
  <c r="R189" i="5"/>
  <c r="X189" i="5"/>
  <c r="R87" i="5"/>
  <c r="X231" i="5"/>
  <c r="X200" i="5"/>
  <c r="R223" i="5"/>
  <c r="R55" i="5"/>
  <c r="R218" i="5"/>
  <c r="R132" i="5"/>
  <c r="R153" i="5"/>
  <c r="R221" i="5"/>
  <c r="R125" i="5"/>
  <c r="R207" i="5"/>
  <c r="X154" i="5"/>
  <c r="R228" i="5"/>
  <c r="R118" i="5"/>
  <c r="R136" i="5"/>
  <c r="X220" i="5"/>
  <c r="X19" i="5"/>
  <c r="R105" i="5"/>
  <c r="R152" i="5"/>
  <c r="R176" i="5"/>
  <c r="R175" i="5"/>
  <c r="R19" i="5"/>
  <c r="R39" i="5"/>
  <c r="R202" i="5"/>
  <c r="R139" i="5"/>
  <c r="R166" i="5"/>
  <c r="X39" i="5"/>
  <c r="R212" i="5"/>
  <c r="X180" i="5"/>
  <c r="R157" i="5"/>
  <c r="R104" i="5"/>
  <c r="X115" i="5"/>
  <c r="R147" i="5"/>
  <c r="R168" i="5"/>
  <c r="R170" i="5"/>
  <c r="X102" i="5"/>
  <c r="X214" i="5"/>
  <c r="R97" i="5"/>
  <c r="R110" i="5"/>
  <c r="R142" i="5"/>
  <c r="R169" i="5"/>
  <c r="R151" i="5"/>
  <c r="R121" i="5"/>
  <c r="X16" i="5"/>
  <c r="X87" i="5"/>
  <c r="R16" i="5"/>
  <c r="X42" i="5"/>
  <c r="R42" i="5"/>
  <c r="X61" i="5"/>
  <c r="R66" i="5"/>
  <c r="R40" i="5"/>
  <c r="X66" i="5"/>
  <c r="X83" i="5"/>
  <c r="R61" i="5"/>
  <c r="R83" i="5"/>
  <c r="R63" i="5"/>
  <c r="X78" i="5"/>
  <c r="X59" i="5"/>
  <c r="R51" i="5"/>
  <c r="X73" i="5"/>
  <c r="R73" i="5"/>
  <c r="R89" i="5"/>
  <c r="R37" i="5"/>
  <c r="X37" i="5"/>
  <c r="R25" i="5"/>
  <c r="X14" i="5"/>
  <c r="X35" i="5"/>
  <c r="R23" i="5"/>
  <c r="R49" i="5"/>
  <c r="R35" i="5"/>
  <c r="R75" i="5"/>
  <c r="X23" i="5"/>
  <c r="R14" i="5"/>
  <c r="R76" i="5"/>
  <c r="X89" i="5"/>
  <c r="R30" i="5"/>
  <c r="X49" i="5"/>
  <c r="R47" i="5"/>
  <c r="X47" i="5"/>
  <c r="R54" i="5"/>
  <c r="G67" i="6"/>
  <c r="H67" i="6" s="1"/>
  <c r="D67" i="6" s="1"/>
  <c r="R71" i="5"/>
  <c r="X71" i="5"/>
  <c r="G65" i="6"/>
  <c r="H65" i="6" s="1"/>
  <c r="D65" i="6" s="1"/>
  <c r="R12" i="5"/>
  <c r="X54" i="5"/>
  <c r="R38" i="5"/>
  <c r="R32" i="5"/>
  <c r="R60" i="5"/>
  <c r="R29" i="5"/>
  <c r="R43" i="5"/>
  <c r="R15" i="5"/>
  <c r="R46" i="5"/>
  <c r="R50" i="5"/>
  <c r="R81" i="5"/>
  <c r="C64" i="6"/>
  <c r="D64" i="6"/>
  <c r="R88" i="5"/>
  <c r="R36" i="5"/>
  <c r="R74" i="5"/>
  <c r="R11" i="5"/>
  <c r="R53" i="5"/>
  <c r="R64" i="5"/>
  <c r="G68" i="6"/>
  <c r="H68" i="6" s="1"/>
  <c r="R10" i="5"/>
  <c r="J9" i="5"/>
  <c r="E9" i="5"/>
  <c r="H9" i="5"/>
  <c r="I9" i="5"/>
  <c r="R9" i="5"/>
  <c r="F9" i="5"/>
  <c r="J8" i="5"/>
  <c r="E8" i="5"/>
  <c r="F8" i="5"/>
  <c r="I8" i="5"/>
  <c r="R8" i="5"/>
  <c r="H8" i="5"/>
  <c r="R62" i="5"/>
  <c r="R45" i="5"/>
  <c r="R28" i="5"/>
  <c r="R24" i="5"/>
  <c r="R69" i="5"/>
  <c r="R77" i="5"/>
  <c r="R48" i="5"/>
  <c r="R44" i="5"/>
  <c r="R20" i="5"/>
  <c r="G66" i="6"/>
  <c r="H66" i="6" s="1"/>
  <c r="R26" i="5"/>
  <c r="R58" i="5"/>
  <c r="R70" i="5"/>
  <c r="R72" i="5"/>
  <c r="J7" i="5"/>
  <c r="E7" i="5"/>
  <c r="H7" i="5"/>
  <c r="R7" i="5"/>
  <c r="F7" i="5"/>
  <c r="I7" i="5"/>
  <c r="R41" i="5"/>
  <c r="R79" i="5"/>
  <c r="J6" i="5"/>
  <c r="E6" i="5"/>
  <c r="H6" i="5"/>
  <c r="R6" i="5"/>
  <c r="I6" i="5"/>
  <c r="F6" i="5"/>
  <c r="R56" i="5"/>
  <c r="R22" i="5"/>
  <c r="R86" i="5"/>
  <c r="R82" i="5"/>
  <c r="R84" i="5"/>
  <c r="R33" i="5"/>
  <c r="X25" i="5"/>
  <c r="G8" i="5"/>
  <c r="R34" i="5"/>
  <c r="R27" i="5"/>
  <c r="R68" i="5"/>
  <c r="R52" i="5"/>
  <c r="R65" i="5"/>
  <c r="R31" i="5"/>
  <c r="R80" i="5"/>
  <c r="R67" i="5"/>
  <c r="R57" i="5"/>
  <c r="R18" i="5"/>
  <c r="R13" i="5"/>
  <c r="T95" i="5"/>
  <c r="S96" i="5"/>
  <c r="S193" i="5"/>
  <c r="T167" i="5"/>
  <c r="S160" i="5"/>
  <c r="S143" i="5"/>
  <c r="T143" i="5" s="1"/>
  <c r="S211" i="5"/>
  <c r="T211" i="5" s="1"/>
  <c r="T123" i="5"/>
  <c r="S129" i="5"/>
  <c r="S133" i="5"/>
  <c r="S149" i="5"/>
  <c r="S216" i="5"/>
  <c r="T111" i="5"/>
  <c r="S130" i="5"/>
  <c r="T130" i="5" s="1"/>
  <c r="T200" i="5"/>
  <c r="S124" i="5"/>
  <c r="S109" i="5"/>
  <c r="S203" i="5"/>
  <c r="S162" i="5"/>
  <c r="S156" i="5"/>
  <c r="S159" i="5"/>
  <c r="S134" i="5"/>
  <c r="S217" i="5"/>
  <c r="S219" i="5"/>
  <c r="T219" i="5" s="1"/>
  <c r="T94" i="5"/>
  <c r="S91" i="5"/>
  <c r="S155" i="5"/>
  <c r="S209" i="5"/>
  <c r="S178" i="5"/>
  <c r="T178" i="5" s="1"/>
  <c r="S192" i="5"/>
  <c r="S127" i="5"/>
  <c r="S215" i="5"/>
  <c r="T215" i="5" s="1"/>
  <c r="S122" i="5"/>
  <c r="S194" i="5"/>
  <c r="S103" i="5"/>
  <c r="S108" i="5"/>
  <c r="S187" i="5"/>
  <c r="S164" i="5"/>
  <c r="T164" i="5"/>
  <c r="S131" i="5"/>
  <c r="S140" i="5"/>
  <c r="S224" i="5"/>
  <c r="S92" i="5"/>
  <c r="S183" i="5"/>
  <c r="S163" i="5"/>
  <c r="S148" i="5"/>
  <c r="S173" i="5"/>
  <c r="T163" i="5"/>
  <c r="S98" i="5"/>
  <c r="S101" i="5"/>
  <c r="S231" i="5"/>
  <c r="S171" i="5"/>
  <c r="T134" i="5"/>
  <c r="T91" i="5"/>
  <c r="T224" i="5"/>
  <c r="T129" i="5"/>
  <c r="T225" i="5"/>
  <c r="T148" i="5"/>
  <c r="S113" i="5"/>
  <c r="S188" i="5"/>
  <c r="S222" i="5"/>
  <c r="T122" i="5"/>
  <c r="T216" i="5"/>
  <c r="T103" i="5"/>
  <c r="S205" i="5"/>
  <c r="T150" i="5"/>
  <c r="S190" i="5"/>
  <c r="S220" i="5"/>
  <c r="S195" i="5"/>
  <c r="S201" i="5"/>
  <c r="T127" i="5"/>
  <c r="S165" i="5"/>
  <c r="T183" i="5"/>
  <c r="S128" i="5"/>
  <c r="S204" i="5"/>
  <c r="T92" i="5"/>
  <c r="T124" i="5"/>
  <c r="S107" i="5"/>
  <c r="S146" i="5"/>
  <c r="S119" i="5"/>
  <c r="S141" i="5"/>
  <c r="S93" i="5"/>
  <c r="S180" i="5"/>
  <c r="S100" i="5"/>
  <c r="S106" i="5"/>
  <c r="T186" i="5"/>
  <c r="T184" i="5"/>
  <c r="S115" i="5"/>
  <c r="S208" i="5"/>
  <c r="T203" i="5"/>
  <c r="T209" i="5"/>
  <c r="S227" i="5"/>
  <c r="S116" i="5"/>
  <c r="S189" i="5"/>
  <c r="T193" i="5"/>
  <c r="T140" i="5"/>
  <c r="T173" i="5"/>
  <c r="T96" i="5"/>
  <c r="T155" i="5"/>
  <c r="T109" i="5"/>
  <c r="T98" i="5"/>
  <c r="T101" i="5"/>
  <c r="S206" i="5"/>
  <c r="S196" i="5"/>
  <c r="S210" i="5"/>
  <c r="S214" i="5"/>
  <c r="S114" i="5"/>
  <c r="T198" i="5"/>
  <c r="S137" i="5"/>
  <c r="S112" i="5"/>
  <c r="S177" i="5"/>
  <c r="T172" i="5"/>
  <c r="S102" i="5"/>
  <c r="T192" i="5"/>
  <c r="T108" i="5"/>
  <c r="T162" i="5"/>
  <c r="S154" i="5"/>
  <c r="S213" i="5"/>
  <c r="S126" i="5"/>
  <c r="T194" i="5"/>
  <c r="S174" i="5"/>
  <c r="T217" i="5"/>
  <c r="T156" i="5"/>
  <c r="T171" i="5"/>
  <c r="T90" i="5"/>
  <c r="T149" i="5"/>
  <c r="T131" i="5"/>
  <c r="S191" i="5"/>
  <c r="S145" i="5"/>
  <c r="S117" i="5"/>
  <c r="S226" i="5"/>
  <c r="S161" i="5"/>
  <c r="T187" i="5"/>
  <c r="T158" i="5"/>
  <c r="S138" i="5"/>
  <c r="T159" i="5"/>
  <c r="S197" i="5"/>
  <c r="S40" i="5"/>
  <c r="S42" i="5"/>
  <c r="S25" i="5"/>
  <c r="S73" i="5"/>
  <c r="S54" i="5"/>
  <c r="S63" i="5"/>
  <c r="S89" i="5"/>
  <c r="S75" i="5"/>
  <c r="S83" i="5"/>
  <c r="S19" i="5"/>
  <c r="S5" i="5"/>
  <c r="S35" i="5"/>
  <c r="S39" i="5"/>
  <c r="S55" i="5"/>
  <c r="S16" i="5"/>
  <c r="S23" i="5"/>
  <c r="S78" i="5"/>
  <c r="S14" i="5"/>
  <c r="T17" i="5"/>
  <c r="S37" i="5"/>
  <c r="S51" i="5"/>
  <c r="X234" i="5" l="1"/>
  <c r="X199" i="5"/>
  <c r="X179" i="5"/>
  <c r="X193" i="5"/>
  <c r="X96" i="5"/>
  <c r="X185" i="5"/>
  <c r="X182" i="5"/>
  <c r="X143" i="5"/>
  <c r="X144" i="5"/>
  <c r="X129" i="5"/>
  <c r="X216" i="5"/>
  <c r="X149" i="5"/>
  <c r="X120" i="5"/>
  <c r="X124" i="5"/>
  <c r="X162" i="5"/>
  <c r="X203" i="5"/>
  <c r="X109" i="5"/>
  <c r="X159" i="5"/>
  <c r="X156" i="5"/>
  <c r="X99" i="5"/>
  <c r="X217" i="5"/>
  <c r="X134" i="5"/>
  <c r="X155" i="5"/>
  <c r="X91" i="5"/>
  <c r="X127" i="5"/>
  <c r="X192" i="5"/>
  <c r="X209" i="5"/>
  <c r="X187" i="5"/>
  <c r="X108" i="5"/>
  <c r="X103" i="5"/>
  <c r="X194" i="5"/>
  <c r="X122" i="5"/>
  <c r="X183" i="5"/>
  <c r="X92" i="5"/>
  <c r="X224" i="5"/>
  <c r="X163" i="5"/>
  <c r="X140" i="5"/>
  <c r="X131" i="5"/>
  <c r="X164" i="5"/>
  <c r="X173" i="5"/>
  <c r="X148" i="5"/>
  <c r="X101" i="5"/>
  <c r="X98" i="5"/>
  <c r="X171" i="5"/>
  <c r="X175" i="5"/>
  <c r="X97" i="5"/>
  <c r="X147" i="5"/>
  <c r="X157" i="5"/>
  <c r="X221" i="5"/>
  <c r="X152" i="5"/>
  <c r="X169" i="5"/>
  <c r="X202" i="5"/>
  <c r="X125" i="5"/>
  <c r="X170" i="5"/>
  <c r="X105" i="5"/>
  <c r="X121" i="5"/>
  <c r="X136" i="5"/>
  <c r="X139" i="5"/>
  <c r="X176" i="5"/>
  <c r="X218" i="5"/>
  <c r="X223" i="5"/>
  <c r="X212" i="5"/>
  <c r="X228" i="5"/>
  <c r="X110" i="5"/>
  <c r="X151" i="5"/>
  <c r="X142" i="5"/>
  <c r="X207" i="5"/>
  <c r="X153" i="5"/>
  <c r="X168" i="5"/>
  <c r="X104" i="5"/>
  <c r="X166" i="5"/>
  <c r="X118" i="5"/>
  <c r="X132" i="5"/>
  <c r="X55" i="5"/>
  <c r="X51" i="5"/>
  <c r="X63" i="5"/>
  <c r="X76" i="5"/>
  <c r="X30" i="5"/>
  <c r="C67" i="6"/>
  <c r="X75" i="5"/>
  <c r="X12" i="5"/>
  <c r="C65" i="6"/>
  <c r="X74" i="5"/>
  <c r="X46" i="5"/>
  <c r="X38" i="5"/>
  <c r="X80" i="5"/>
  <c r="X34" i="5"/>
  <c r="X79" i="5"/>
  <c r="X72" i="5"/>
  <c r="X58" i="5"/>
  <c r="X45" i="5"/>
  <c r="C68" i="6"/>
  <c r="D68" i="6"/>
  <c r="X33" i="5"/>
  <c r="X56" i="5"/>
  <c r="D66" i="6"/>
  <c r="C66" i="6"/>
  <c r="X8" i="5"/>
  <c r="X53" i="5"/>
  <c r="X70" i="5"/>
  <c r="X26" i="5"/>
  <c r="X36" i="5"/>
  <c r="X60" i="5"/>
  <c r="X81" i="5"/>
  <c r="X77" i="5"/>
  <c r="X28" i="5"/>
  <c r="X62" i="5"/>
  <c r="X64" i="5"/>
  <c r="X86" i="5"/>
  <c r="X9" i="5"/>
  <c r="X67" i="5"/>
  <c r="X7" i="5"/>
  <c r="X13" i="5"/>
  <c r="X18" i="5"/>
  <c r="X69" i="5"/>
  <c r="X88" i="5"/>
  <c r="X20" i="5"/>
  <c r="X44" i="5"/>
  <c r="X31" i="5"/>
  <c r="X50" i="5"/>
  <c r="X27" i="5"/>
  <c r="X84" i="5"/>
  <c r="X29" i="5"/>
  <c r="X32" i="5"/>
  <c r="X41" i="5"/>
  <c r="X48" i="5"/>
  <c r="X24" i="5"/>
  <c r="X43" i="5"/>
  <c r="X57" i="5"/>
  <c r="X65" i="5"/>
  <c r="X68" i="5"/>
  <c r="X82" i="5"/>
  <c r="X10" i="5"/>
  <c r="X11" i="5"/>
  <c r="X52" i="5"/>
  <c r="X22" i="5"/>
  <c r="G69" i="6" a="1"/>
  <c r="G69" i="6" s="1"/>
  <c r="H69" i="6" s="1"/>
  <c r="H70" i="6" s="1"/>
  <c r="D2" i="6" s="1"/>
  <c r="X6" i="5"/>
  <c r="X15" i="5"/>
  <c r="S234" i="5"/>
  <c r="S199" i="5"/>
  <c r="S185" i="5"/>
  <c r="S182" i="5"/>
  <c r="S179" i="5"/>
  <c r="T160" i="5"/>
  <c r="S144" i="5"/>
  <c r="T133" i="5"/>
  <c r="S120" i="5"/>
  <c r="S99" i="5"/>
  <c r="T231" i="5"/>
  <c r="T197" i="5"/>
  <c r="T177" i="5"/>
  <c r="T115" i="5"/>
  <c r="T165" i="5"/>
  <c r="S125" i="5"/>
  <c r="T112" i="5"/>
  <c r="T106" i="5"/>
  <c r="T201" i="5"/>
  <c r="S97" i="5"/>
  <c r="S142" i="5"/>
  <c r="T137" i="5"/>
  <c r="T195" i="5"/>
  <c r="S152" i="5"/>
  <c r="S170" i="5"/>
  <c r="S139" i="5"/>
  <c r="S147" i="5"/>
  <c r="S104" i="5"/>
  <c r="T138" i="5"/>
  <c r="T161" i="5"/>
  <c r="T100" i="5"/>
  <c r="T190" i="5"/>
  <c r="T226" i="5"/>
  <c r="T114" i="5"/>
  <c r="T180" i="5"/>
  <c r="T220" i="5"/>
  <c r="T117" i="5"/>
  <c r="T214" i="5"/>
  <c r="T93" i="5"/>
  <c r="S105" i="5"/>
  <c r="S176" i="5"/>
  <c r="S228" i="5"/>
  <c r="S175" i="5"/>
  <c r="T145" i="5"/>
  <c r="T210" i="5"/>
  <c r="T141" i="5"/>
  <c r="T205" i="5"/>
  <c r="S157" i="5"/>
  <c r="S166" i="5"/>
  <c r="T116" i="5"/>
  <c r="T227" i="5"/>
  <c r="T191" i="5"/>
  <c r="T196" i="5"/>
  <c r="T119" i="5"/>
  <c r="T222" i="5"/>
  <c r="S121" i="5"/>
  <c r="S218" i="5"/>
  <c r="S110" i="5"/>
  <c r="S153" i="5"/>
  <c r="S169" i="5"/>
  <c r="T107" i="5"/>
  <c r="S223" i="5"/>
  <c r="S118" i="5"/>
  <c r="T213" i="5"/>
  <c r="S221" i="5"/>
  <c r="S136" i="5"/>
  <c r="S168" i="5"/>
  <c r="T154" i="5"/>
  <c r="S202" i="5"/>
  <c r="T174" i="5"/>
  <c r="T206" i="5"/>
  <c r="T146" i="5"/>
  <c r="T188" i="5"/>
  <c r="T113" i="5"/>
  <c r="T126" i="5"/>
  <c r="T189" i="5"/>
  <c r="T204" i="5"/>
  <c r="T102" i="5"/>
  <c r="T208" i="5"/>
  <c r="T128" i="5"/>
  <c r="S212" i="5"/>
  <c r="S151" i="5"/>
  <c r="S132" i="5"/>
  <c r="S207" i="5"/>
  <c r="T55" i="5"/>
  <c r="S36" i="5"/>
  <c r="T16" i="5"/>
  <c r="S77" i="5"/>
  <c r="S10" i="5"/>
  <c r="S70" i="5"/>
  <c r="T40" i="5"/>
  <c r="T51" i="5"/>
  <c r="S67" i="5"/>
  <c r="T75" i="5"/>
  <c r="S8" i="5"/>
  <c r="S28" i="5"/>
  <c r="T73" i="5"/>
  <c r="S52" i="5"/>
  <c r="S61" i="5"/>
  <c r="S11" i="5"/>
  <c r="T19" i="5"/>
  <c r="S15" i="5"/>
  <c r="S74" i="5"/>
  <c r="S45" i="5"/>
  <c r="S18" i="5"/>
  <c r="S59" i="5"/>
  <c r="S32" i="5"/>
  <c r="T78" i="5"/>
  <c r="S62" i="5"/>
  <c r="S56" i="5"/>
  <c r="S46" i="5"/>
  <c r="S65" i="5"/>
  <c r="T25" i="5"/>
  <c r="S87" i="5"/>
  <c r="S9" i="5"/>
  <c r="S50" i="5"/>
  <c r="S41" i="5"/>
  <c r="S81" i="5"/>
  <c r="S13" i="5"/>
  <c r="S27" i="5"/>
  <c r="T83" i="5"/>
  <c r="T23" i="5"/>
  <c r="S49" i="5"/>
  <c r="S30" i="5"/>
  <c r="S84" i="5"/>
  <c r="S57" i="5"/>
  <c r="S71" i="5"/>
  <c r="T5" i="5"/>
  <c r="T54" i="5"/>
  <c r="S22" i="5"/>
  <c r="S26" i="5"/>
  <c r="T37" i="5"/>
  <c r="S76" i="5"/>
  <c r="S34" i="5"/>
  <c r="S47" i="5"/>
  <c r="S20" i="5"/>
  <c r="S68" i="5"/>
  <c r="S6" i="5"/>
  <c r="T89" i="5"/>
  <c r="S43" i="5"/>
  <c r="S86" i="5"/>
  <c r="S38" i="5"/>
  <c r="S69" i="5"/>
  <c r="S79" i="5"/>
  <c r="S31" i="5"/>
  <c r="S44" i="5"/>
  <c r="S82" i="5"/>
  <c r="S29" i="5"/>
  <c r="T14" i="5"/>
  <c r="S60" i="5"/>
  <c r="T35" i="5"/>
  <c r="S88" i="5"/>
  <c r="S58" i="5"/>
  <c r="S33" i="5"/>
  <c r="S7" i="5"/>
  <c r="T42" i="5"/>
  <c r="T63" i="5"/>
  <c r="S66" i="5"/>
  <c r="S64" i="5"/>
  <c r="S12" i="5"/>
  <c r="S80" i="5"/>
  <c r="S53" i="5"/>
  <c r="T39" i="5"/>
  <c r="S24" i="5"/>
  <c r="S48" i="5"/>
  <c r="S72" i="5"/>
  <c r="T234" i="5" l="1"/>
  <c r="T199" i="5"/>
  <c r="T185" i="5"/>
  <c r="T182" i="5"/>
  <c r="T179" i="5"/>
  <c r="T144" i="5"/>
  <c r="T120" i="5"/>
  <c r="T99" i="5"/>
  <c r="T207" i="5"/>
  <c r="T110" i="5"/>
  <c r="T170" i="5"/>
  <c r="T218" i="5"/>
  <c r="T152" i="5"/>
  <c r="T151" i="5"/>
  <c r="T121" i="5"/>
  <c r="T142" i="5"/>
  <c r="T166" i="5"/>
  <c r="T97" i="5"/>
  <c r="T202" i="5"/>
  <c r="T157" i="5"/>
  <c r="T125" i="5"/>
  <c r="T168" i="5"/>
  <c r="T175" i="5"/>
  <c r="T136" i="5"/>
  <c r="T228" i="5"/>
  <c r="T221" i="5"/>
  <c r="T176" i="5"/>
  <c r="T118" i="5"/>
  <c r="T105" i="5"/>
  <c r="T223" i="5"/>
  <c r="T104" i="5"/>
  <c r="T169" i="5"/>
  <c r="T147" i="5"/>
  <c r="T153" i="5"/>
  <c r="T139" i="5"/>
  <c r="T132" i="5"/>
  <c r="T212" i="5"/>
  <c r="T72" i="5"/>
  <c r="T48" i="5"/>
  <c r="T29" i="5"/>
  <c r="T47" i="5"/>
  <c r="T81" i="5"/>
  <c r="T45" i="5"/>
  <c r="T36" i="5"/>
  <c r="T34" i="5"/>
  <c r="T24" i="5"/>
  <c r="T82" i="5"/>
  <c r="T53" i="5"/>
  <c r="T44" i="5"/>
  <c r="T76" i="5"/>
  <c r="T80" i="5"/>
  <c r="T31" i="5"/>
  <c r="T26" i="5"/>
  <c r="T9" i="5"/>
  <c r="T11" i="5"/>
  <c r="T86" i="5"/>
  <c r="T56" i="5"/>
  <c r="T33" i="5"/>
  <c r="T13" i="5"/>
  <c r="T41" i="5"/>
  <c r="T15" i="5"/>
  <c r="T12" i="5"/>
  <c r="T79" i="5"/>
  <c r="T22" i="5"/>
  <c r="T87" i="5"/>
  <c r="T61" i="5"/>
  <c r="T65" i="5"/>
  <c r="T46" i="5"/>
  <c r="T28" i="5"/>
  <c r="T84" i="5"/>
  <c r="T64" i="5"/>
  <c r="T69" i="5"/>
  <c r="T71" i="5"/>
  <c r="T52" i="5"/>
  <c r="T8" i="5"/>
  <c r="T43" i="5"/>
  <c r="T30" i="5"/>
  <c r="T62" i="5"/>
  <c r="T67" i="5"/>
  <c r="T10" i="5"/>
  <c r="T66" i="5"/>
  <c r="T38" i="5"/>
  <c r="T57" i="5"/>
  <c r="T7" i="5"/>
  <c r="T58" i="5"/>
  <c r="T6" i="5"/>
  <c r="T49" i="5"/>
  <c r="T32" i="5"/>
  <c r="T70" i="5"/>
  <c r="T88" i="5"/>
  <c r="T68" i="5"/>
  <c r="T27" i="5"/>
  <c r="T59" i="5"/>
  <c r="T60" i="5"/>
  <c r="T20" i="5"/>
  <c r="T18" i="5"/>
  <c r="T77" i="5"/>
  <c r="T74" i="5"/>
  <c r="T5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<sst xmlns="http://schemas.openxmlformats.org/spreadsheetml/2006/main" count="48273" uniqueCount="27915">
  <si>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</si>
  <si>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</si>
  <si>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</si>
  <si>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</si>
  <si>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</si>
  <si>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</si>
  <si>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</si>
  <si>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</si>
  <si>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</si>
  <si>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</si>
  <si>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</si>
  <si>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</si>
  <si>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</si>
  <si>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</si>
  <si>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</si>
  <si>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</si>
  <si>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</si>
  <si>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</si>
  <si>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</si>
  <si>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</si>
  <si>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</si>
  <si>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</si>
  <si>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</si>
  <si>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</si>
  <si>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</si>
  <si>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</si>
  <si>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</si>
  <si>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</si>
  <si>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</si>
  <si>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</si>
  <si>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</si>
  <si>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</si>
  <si>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</si>
  <si>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</si>
  <si>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</si>
  <si>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</si>
  <si>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</si>
  <si>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</si>
  <si>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</si>
  <si>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</si>
  <si>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</si>
  <si>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</si>
  <si>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</si>
  <si>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</si>
  <si>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</si>
  <si>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</si>
  <si>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</si>
  <si>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</si>
  <si>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</si>
  <si>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</si>
  <si>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</si>
  <si>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</si>
  <si>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</si>
  <si>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</si>
  <si>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</si>
  <si>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</si>
  <si>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</si>
  <si>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</si>
  <si>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</si>
  <si>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</si>
  <si>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</si>
  <si>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</si>
  <si>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</si>
  <si>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</si>
  <si>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</si>
  <si>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</si>
  <si>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</si>
  <si>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</si>
  <si>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</si>
  <si>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</si>
  <si>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</si>
  <si>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</si>
  <si>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</si>
  <si>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</si>
  <si>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</si>
  <si>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</si>
  <si>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</si>
  <si>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</si>
  <si>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</si>
  <si>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</si>
  <si>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</si>
  <si>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</si>
  <si>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</si>
  <si>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</si>
  <si>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</si>
  <si>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</si>
  <si>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</si>
  <si>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</si>
  <si>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</si>
  <si>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</si>
  <si>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</si>
  <si>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</si>
  <si>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</si>
  <si>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</si>
  <si>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</si>
  <si>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</si>
  <si>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</si>
  <si>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</si>
  <si>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</si>
  <si>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</si>
  <si>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</si>
  <si>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</si>
  <si>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</si>
  <si>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</si>
  <si>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</si>
  <si>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</si>
  <si>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</si>
  <si>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</si>
  <si>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</si>
  <si>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</si>
  <si>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</si>
  <si>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</si>
  <si>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</si>
  <si>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</si>
  <si>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</si>
  <si>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</si>
  <si>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</si>
  <si>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</si>
  <si>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TDK Corporation</t>
    <phoneticPr fontId="102"/>
  </si>
  <si>
    <t>C. User defined [Specify in 'Description of scope']</t>
  </si>
  <si>
    <t>A. Company</t>
  </si>
  <si>
    <t>B. Product (or List of Products)</t>
  </si>
  <si>
    <t>3TG relavant product numbers of TDK* that are not excluded as shown in tab "Product List".
*Electronic Components Business Company (excl. Applied Film, EMC &amp; RF Solutions products)
*Sensor Systems Business Company Temperature &amp; Pressure Sensor Business Group</t>
    <phoneticPr fontId="102"/>
  </si>
  <si>
    <t>TDK Corporatiion, 2-5-1 Nihonbashi, Chuo-ku, Tokyo, 103-6128, Japan
TDK Electronics AG,  Rosenheimer Strasse 141e, 81671 Munich, Germany</t>
    <phoneticPr fontId="102"/>
  </si>
  <si>
    <t>Please contact your local TDK sales representative.</t>
    <phoneticPr fontId="102"/>
  </si>
  <si>
    <t>TJP.QAHQ-customer-support@tdk.com</t>
    <phoneticPr fontId="102"/>
  </si>
  <si>
    <t>Please contact your local TDK sales representative.</t>
  </si>
  <si>
    <t>TDK Corporation, Representatives of each business group
TDK Electronics AG, Mr. Simon Bscheider</t>
  </si>
  <si>
    <t>TJP.QAHQ-customer-support@tdk.com</t>
  </si>
  <si>
    <t>Yes</t>
  </si>
  <si>
    <t>Yes</t>
    <phoneticPr fontId="102"/>
  </si>
  <si>
    <t>Sources from covered countries are accepted only in case smelters are RMI (Responsible Minerals Initiative) compliant or in a RMAP (Responsible Minerals Assurance Program)</t>
    <phoneticPr fontId="102"/>
  </si>
  <si>
    <t>Sources from conflicted-affected and high-risk areas are accepted only in case smelters are RMI (Responsible Minerals Initiative) compliant or in a RMAP (Responsible Minerals Assurance Program)</t>
    <phoneticPr fontId="102"/>
  </si>
  <si>
    <t>No</t>
  </si>
  <si>
    <t>100%</t>
  </si>
  <si>
    <t>https://www.tdk.com/en/sustainability/social/supplier_responsibility/sus02210.html</t>
    <phoneticPr fontId="102"/>
  </si>
  <si>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</si>
  <si>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</si>
  <si>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</si>
  <si>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</si>
  <si>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</si>
  <si>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</si>
  <si>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</si>
  <si>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</si>
  <si>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</si>
  <si>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</si>
  <si>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</si>
  <si>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</si>
  <si>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</si>
  <si>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</si>
  <si>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</si>
  <si>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</si>
  <si>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</si>
  <si>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</si>
  <si>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</si>
  <si>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</si>
  <si>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</si>
  <si>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CID000019</t>
  </si>
  <si>
    <t>CID000077</t>
  </si>
  <si>
    <t>CID000082</t>
  </si>
  <si>
    <t>CID000090</t>
  </si>
  <si>
    <t>CID000228</t>
  </si>
  <si>
    <t>CID000258</t>
  </si>
  <si>
    <t>CID000264</t>
  </si>
  <si>
    <t>CID000292</t>
  </si>
  <si>
    <t>CID000313</t>
  </si>
  <si>
    <t>CID000401</t>
  </si>
  <si>
    <t>CID000402</t>
  </si>
  <si>
    <t>CID000438</t>
  </si>
  <si>
    <t>CID000468</t>
  </si>
  <si>
    <t>CID000538</t>
  </si>
  <si>
    <t>CID000707</t>
  </si>
  <si>
    <t>CID000711</t>
  </si>
  <si>
    <t>CID000766</t>
  </si>
  <si>
    <t>Hunan Chenzhou Mining Co., Ltd.</t>
  </si>
  <si>
    <t>CHINA</t>
  </si>
  <si>
    <t>Yuanling</t>
  </si>
  <si>
    <t>Hunan</t>
  </si>
  <si>
    <t>CID000807</t>
  </si>
  <si>
    <t>CID000825</t>
  </si>
  <si>
    <t>CID000914</t>
  </si>
  <si>
    <t>CID000917</t>
  </si>
  <si>
    <t>CID000924</t>
  </si>
  <si>
    <t>CID000937</t>
  </si>
  <si>
    <t>CID000969</t>
  </si>
  <si>
    <t>CID000981</t>
  </si>
  <si>
    <t>CID001070</t>
  </si>
  <si>
    <t>CID001105</t>
  </si>
  <si>
    <t>CID001119</t>
  </si>
  <si>
    <t>CID001142</t>
  </si>
  <si>
    <t>CID001147</t>
  </si>
  <si>
    <t>CID001153</t>
  </si>
  <si>
    <t>CID001157</t>
  </si>
  <si>
    <t>CID001161</t>
  </si>
  <si>
    <t>CID001173</t>
  </si>
  <si>
    <t>CID001182</t>
  </si>
  <si>
    <t>CID001188</t>
  </si>
  <si>
    <t>CID001191</t>
  </si>
  <si>
    <t>CID001192</t>
  </si>
  <si>
    <t>CID001193</t>
  </si>
  <si>
    <t>CID001259</t>
  </si>
  <si>
    <t>CID001325</t>
  </si>
  <si>
    <t>CID001337</t>
  </si>
  <si>
    <t>CID001453</t>
  </si>
  <si>
    <t>CID001458</t>
  </si>
  <si>
    <t>CID001477</t>
  </si>
  <si>
    <t>CID001482</t>
  </si>
  <si>
    <t>CID001534</t>
  </si>
  <si>
    <t>CID001539</t>
  </si>
  <si>
    <t>CID001622</t>
  </si>
  <si>
    <t>CID001798</t>
  </si>
  <si>
    <t>CID001869</t>
  </si>
  <si>
    <t>CID001875</t>
  </si>
  <si>
    <t>CID001898</t>
  </si>
  <si>
    <t>CID001916</t>
  </si>
  <si>
    <t>CID001938</t>
  </si>
  <si>
    <t>CID002030</t>
  </si>
  <si>
    <t>CID002036</t>
  </si>
  <si>
    <t>CID002082</t>
  </si>
  <si>
    <t>CID002129</t>
  </si>
  <si>
    <t>CID002180</t>
  </si>
  <si>
    <t>CID002317</t>
  </si>
  <si>
    <t>CID002318</t>
  </si>
  <si>
    <t>CID002320</t>
  </si>
  <si>
    <t>CID002321</t>
  </si>
  <si>
    <t>CID002468</t>
  </si>
  <si>
    <t>CID002503</t>
  </si>
  <si>
    <t>CID002517</t>
  </si>
  <si>
    <t>CID002543</t>
  </si>
  <si>
    <t>CID002593</t>
  </si>
  <si>
    <t>CID002696</t>
  </si>
  <si>
    <t>CID002756</t>
  </si>
  <si>
    <t>CID002773</t>
  </si>
  <si>
    <t>CID002774</t>
  </si>
  <si>
    <t>CID002776</t>
  </si>
  <si>
    <t>CID003116</t>
  </si>
  <si>
    <t>CID003190</t>
  </si>
  <si>
    <t>CID003325</t>
  </si>
  <si>
    <t>CID003387</t>
  </si>
  <si>
    <t>CID003449</t>
  </si>
  <si>
    <t>CID003524</t>
  </si>
  <si>
    <t>CID003831</t>
  </si>
  <si>
    <t>DS Myanmar</t>
  </si>
  <si>
    <t>MYANMAR</t>
  </si>
  <si>
    <t>Yangon</t>
  </si>
  <si>
    <t>CID003868</t>
  </si>
  <si>
    <t>CID004065</t>
  </si>
  <si>
    <t>CID004434</t>
  </si>
  <si>
    <t>CID005067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</si>
  <si>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</si>
  <si>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</si>
  <si>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</si>
  <si>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</si>
  <si>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</si>
  <si>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</si>
  <si>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</si>
  <si>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</si>
  <si>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</si>
  <si>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</si>
  <si>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</si>
  <si>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</si>
  <si>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</si>
  <si>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</si>
  <si>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</si>
  <si>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r>
      <rPr>
        <sz val="12"/>
        <rFont val="ＭＳ Ｐゴシック"/>
        <family val="1"/>
        <charset val="128"/>
      </rPr>
      <t xml:space="preserve">
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免責事項：</t>
    </r>
    <r>
      <rPr>
        <sz val="12"/>
        <rFont val="Cambria"/>
        <family val="1"/>
      </rPr>
      <t xml:space="preserve">
</t>
    </r>
    <r>
      <rPr>
        <sz val="12"/>
        <rFont val="ＭＳ Ｐゴシック"/>
        <family val="1"/>
        <charset val="128"/>
      </rPr>
      <t>本ページの記載内容は、発効日（</t>
    </r>
    <r>
      <rPr>
        <sz val="12"/>
        <rFont val="Cambria"/>
        <family val="1"/>
      </rPr>
      <t>Effective Date</t>
    </r>
    <r>
      <rPr>
        <sz val="12"/>
        <rFont val="ＭＳ Ｐゴシック"/>
        <family val="1"/>
        <charset val="128"/>
      </rPr>
      <t>）における当社の認識に基づくものです。</t>
    </r>
    <r>
      <rPr>
        <sz val="12"/>
        <rFont val="Cambria"/>
        <family val="1"/>
      </rPr>
      <t>TDK</t>
    </r>
    <r>
      <rPr>
        <sz val="12"/>
        <rFont val="ＭＳ Ｐゴシック"/>
        <family val="1"/>
        <charset val="128"/>
      </rPr>
      <t>株式会社およびその関連会社は、本ページの記載内容について、明示的であるか黙示的であるか、また法律に基づくものであるかどうかを問わず、何ら表明または保証（商品性または特定目的への適合性に関する表明または保証も含みますが、これに限られません。）するものではありません。</t>
    </r>
    <r>
      <rPr>
        <sz val="12"/>
        <rFont val="Cambria"/>
        <family val="1"/>
      </rPr>
      <t xml:space="preserve">
</t>
    </r>
    <r>
      <rPr>
        <sz val="12"/>
        <rFont val="ＭＳ Ｐゴシック"/>
        <family val="1"/>
        <charset val="128"/>
      </rPr>
      <t>本ページの記載内容は、別途双方署名または押印する書面により合意した場合を除き、法的拘束力がある製品仕様とはみなされません。</t>
    </r>
    <r>
      <rPr>
        <sz val="12"/>
        <rFont val="Cambria"/>
        <family val="1"/>
      </rPr>
      <t xml:space="preserve">
</t>
    </r>
    <phoneticPr fontId="104" type="noConversion"/>
  </si>
  <si>
    <t>AADDP15N</t>
  </si>
  <si>
    <t>The product indicated in column B is not included in the scope of this CMRT.</t>
    <phoneticPr fontId="102"/>
  </si>
  <si>
    <t>AADDP15P</t>
  </si>
  <si>
    <t>AADSSY01</t>
  </si>
  <si>
    <t>AADSSY02A</t>
  </si>
  <si>
    <t>AADSSY03A</t>
  </si>
  <si>
    <t>AADSSY04</t>
  </si>
  <si>
    <t>ACH32C-103-T001</t>
  </si>
  <si>
    <t>ACH32C-104-T001</t>
  </si>
  <si>
    <t>ACH32C-222-T001</t>
  </si>
  <si>
    <t>ACM1211-102-2PL-TL01</t>
  </si>
  <si>
    <t>ACM1211-701-2PL-TL01</t>
  </si>
  <si>
    <t>ACM12V-172-2PL-TL00</t>
  </si>
  <si>
    <t>ACM12V-351-2PL-TL00</t>
  </si>
  <si>
    <t>ACM12V-701-2PL-TL00</t>
  </si>
  <si>
    <t>ACM12V-701-2PL-TL01</t>
  </si>
  <si>
    <t>ACM12V-701-2PL-TL02</t>
  </si>
  <si>
    <t>ACM1513-551-2PL-TLHF</t>
  </si>
  <si>
    <t>ACM4520-142-2P-T000</t>
  </si>
  <si>
    <t>ACM4520-142-2P-TL000</t>
  </si>
  <si>
    <t>ACM4520-231-2P-T000</t>
  </si>
  <si>
    <t>ACM4520-421-2P-T000</t>
  </si>
  <si>
    <t>ACM4520-901-2P-T000</t>
  </si>
  <si>
    <t>ACM4520-901-2P-TL000</t>
  </si>
  <si>
    <t>ACM4520V-142-2P-T00</t>
  </si>
  <si>
    <t>ACM4520V-142-2P-TL00</t>
  </si>
  <si>
    <t>ACM4520V-231-2P-T00</t>
  </si>
  <si>
    <t>ACM4520V-421-2P-T00</t>
  </si>
  <si>
    <t>ACM4520V-901-2P-T00</t>
  </si>
  <si>
    <t>ACM4520V-901-2P-TL00</t>
  </si>
  <si>
    <t>ACT1210-101-2P-TL00</t>
  </si>
  <si>
    <t>ACT1210-110-2P-TL00</t>
  </si>
  <si>
    <t>ACT1210-110-2P-TL0B</t>
  </si>
  <si>
    <t>ACT1210-220-2P-TL00</t>
  </si>
  <si>
    <t>ACT1210-510-2P-TL00</t>
  </si>
  <si>
    <t>ACT1210-510-2P-TL0B</t>
  </si>
  <si>
    <t>ACT1210-510-2P-TL0E</t>
  </si>
  <si>
    <t>ACT1210D-101-2P-TL00</t>
  </si>
  <si>
    <t>ACT1210D-131-2P-TL00</t>
  </si>
  <si>
    <t>ACT1210D-510-2P-TL00</t>
  </si>
  <si>
    <t>ACT1210E-131-2P-TL00</t>
  </si>
  <si>
    <t>ACT1210E-241-2P-TL00</t>
  </si>
  <si>
    <t>ACT1210G-800-2P-TL05</t>
  </si>
  <si>
    <t>ACT1210G-800-2P-TL10</t>
  </si>
  <si>
    <t>ACT1210L-101-2P-TL00</t>
  </si>
  <si>
    <t>ACT1210L-201-2P-TL00</t>
  </si>
  <si>
    <t>ACT1210R-101-2P-TL00</t>
  </si>
  <si>
    <t>ACT32P-102-2P-TL01</t>
  </si>
  <si>
    <t>ACT45B-101-2P-TL002</t>
  </si>
  <si>
    <t>ACT45B-101-2P-TL003</t>
  </si>
  <si>
    <t>ACT45B-110-2P-TL002</t>
  </si>
  <si>
    <t>ACT45B-110-2P-TL003</t>
  </si>
  <si>
    <t>ACT45B-220-2P-TL002</t>
  </si>
  <si>
    <t>ACT45B-220-2P-TL003</t>
  </si>
  <si>
    <t>ACT45B-510-2P-TL001</t>
  </si>
  <si>
    <t>ACT45B-510-2P-TL002</t>
  </si>
  <si>
    <t>ACT45B-510-2P-TL003</t>
  </si>
  <si>
    <t>ACT45C-101-2P-TL000</t>
  </si>
  <si>
    <t>ACT45C-110-2P-TL000</t>
  </si>
  <si>
    <t>ACT45C-220-2P-TL000</t>
  </si>
  <si>
    <t>ACT45C-510-2P-TL000</t>
  </si>
  <si>
    <t>ACT45C-510-2P-TL001</t>
  </si>
  <si>
    <t>ACT45F-101-2P-TL003</t>
  </si>
  <si>
    <t>ACT45F-110-2P-TL003</t>
  </si>
  <si>
    <t>ACT45R-101-2P-TL001</t>
  </si>
  <si>
    <t>ACT45S-220-2PL-TL001</t>
  </si>
  <si>
    <t>ADL3225VF-2R0M-TL000</t>
  </si>
  <si>
    <t>ADL3225VF-R49M-TL000</t>
  </si>
  <si>
    <t>ADL3225VM-150M-TL000</t>
  </si>
  <si>
    <t>ADL3225VM-150M-TL001</t>
  </si>
  <si>
    <t>ADL3225VM-2R2M-TL000</t>
  </si>
  <si>
    <t>ADL3225VM-2R2M-TL001</t>
  </si>
  <si>
    <t>ADL3225VT-100M-TL000</t>
  </si>
  <si>
    <t>ADL3225VT-4R7M-TL000</t>
  </si>
  <si>
    <t>ADL32VHC-100M</t>
  </si>
  <si>
    <t>ADL32VHC-150M</t>
  </si>
  <si>
    <t>ADL32VHC-220M</t>
  </si>
  <si>
    <t>ADL4524VL-100M-TL000</t>
  </si>
  <si>
    <t>ADL4524VL-180M-TL000</t>
  </si>
  <si>
    <t>ADL4532VK-100M-TL000</t>
  </si>
  <si>
    <t>ADL4532VK-160M-TL000</t>
  </si>
  <si>
    <t>ADL4532VK-3R0M-TL000</t>
  </si>
  <si>
    <t>AFT4532H-121-T10G</t>
  </si>
  <si>
    <t>AFT4532M-171-T001</t>
  </si>
  <si>
    <t>AFT4532V-201-T001</t>
  </si>
  <si>
    <t>ALT3232M-151-T001</t>
  </si>
  <si>
    <t>ALT4532H-121-T10G</t>
  </si>
  <si>
    <t>ALT4532H-800-T001</t>
  </si>
  <si>
    <t>ALT4532M-171-T001</t>
  </si>
  <si>
    <t>ALT4532M-201-T001</t>
  </si>
  <si>
    <t>ALT4532P-181-T05G</t>
  </si>
  <si>
    <t>ALT4532V-201-T001</t>
  </si>
  <si>
    <t>BCL322515RT-100M-D</t>
  </si>
  <si>
    <t>BCL322515RT-150M-D</t>
  </si>
  <si>
    <t>BCL322515RT-220M-D</t>
  </si>
  <si>
    <t>BCL322515RT-330M-D</t>
  </si>
  <si>
    <t>BCL322515RT-470M-D</t>
  </si>
  <si>
    <t>BCL322515RT-4R7M-D</t>
  </si>
  <si>
    <t>BCL322515RT-6R8M-D</t>
  </si>
  <si>
    <t>BCL322520RT-100M-D</t>
  </si>
  <si>
    <t>BCL322520RT-101M-D</t>
  </si>
  <si>
    <t>BCL322520RT-150M-D</t>
  </si>
  <si>
    <t>BCL322520RT-220M-D</t>
  </si>
  <si>
    <t>BCL322520RT-220M-D2</t>
  </si>
  <si>
    <t>BCL322520RT-2R2M-D</t>
  </si>
  <si>
    <t>BCL322520RT-330M-D</t>
  </si>
  <si>
    <t>BCL322520RT-3R3M-D</t>
  </si>
  <si>
    <t>BCL322520RT-470K-D</t>
  </si>
  <si>
    <t>BCL322520RT-470M-D</t>
  </si>
  <si>
    <t>BCL322520RT-4R7M-D</t>
  </si>
  <si>
    <t>BCL322520RT-680M-D</t>
  </si>
  <si>
    <t>BCL322520RT-6R8M-D</t>
  </si>
  <si>
    <t>BCL3520FT-R47M-D</t>
  </si>
  <si>
    <t>CCT261631-30-06-00</t>
  </si>
  <si>
    <t>CCT261631-30-06-02</t>
  </si>
  <si>
    <t>CCT272440-80-10-00</t>
  </si>
  <si>
    <t>CCT272440-80-10-02</t>
  </si>
  <si>
    <t>CCT323047-100-16-00</t>
  </si>
  <si>
    <t>CCT323047-100-16-02</t>
  </si>
  <si>
    <t>CCT354571-300-24-00</t>
  </si>
  <si>
    <t>CCT354571-300-24-02</t>
  </si>
  <si>
    <t>CCT354571-300-24-04</t>
  </si>
  <si>
    <t>CCT406393-600-36-00</t>
  </si>
  <si>
    <t>CCT406393-600-36-02</t>
  </si>
  <si>
    <t>CCT406393-600-36-04</t>
  </si>
  <si>
    <t>CHS-APS</t>
  </si>
  <si>
    <t>CHS-CGC5-28</t>
  </si>
  <si>
    <t>CHS-CGC5-28-T</t>
  </si>
  <si>
    <t>CHS-CGC5-36-T</t>
  </si>
  <si>
    <t>CHS-CMC-08SLF-T</t>
  </si>
  <si>
    <t>CHS-CMC-08SLF-T1</t>
  </si>
  <si>
    <t>CHS-CNN-30-T</t>
  </si>
  <si>
    <t>CHS-CSC-15-T</t>
  </si>
  <si>
    <t>CHS-CSC-20-T</t>
  </si>
  <si>
    <t>CHS-CSC-21-T</t>
  </si>
  <si>
    <t>CHS-CSC-25-T</t>
  </si>
  <si>
    <t>CHS-GSS</t>
  </si>
  <si>
    <t>CHS-MSS</t>
  </si>
  <si>
    <t>CHS-TMSS111</t>
  </si>
  <si>
    <t>CHS-TMSS222S</t>
  </si>
  <si>
    <t>CHS-UGR</t>
  </si>
  <si>
    <t>CHS-UGS</t>
  </si>
  <si>
    <t>CHS-UPR</t>
  </si>
  <si>
    <t>CHS-UPS</t>
  </si>
  <si>
    <t>CLF10040T-100M</t>
  </si>
  <si>
    <t>CLF10040T-100M-CA</t>
  </si>
  <si>
    <t>CLF10040T-100M-D</t>
  </si>
  <si>
    <t>CLF10040T-100M-DN</t>
  </si>
  <si>
    <t>CLF10040T-100M-DT</t>
  </si>
  <si>
    <t>CLF10040T-100M-H</t>
  </si>
  <si>
    <t>CLF10040T-101M-D</t>
  </si>
  <si>
    <t>CLF10040T-101M-DN</t>
  </si>
  <si>
    <t>CLF10040T-101M-H</t>
  </si>
  <si>
    <t>CLF10040T-150M-D</t>
  </si>
  <si>
    <t>CLF10040T-150M-DN</t>
  </si>
  <si>
    <t>CLF10040T-150M-H</t>
  </si>
  <si>
    <t>CLF10040T-151M-D</t>
  </si>
  <si>
    <t>CLF10040T-151M-DN</t>
  </si>
  <si>
    <t>CLF10040T-151M-H</t>
  </si>
  <si>
    <t>CLF10040T-1R0N-D</t>
  </si>
  <si>
    <t>CLF10040T-220M</t>
  </si>
  <si>
    <t>CLF10040T-220M-D</t>
  </si>
  <si>
    <t>CLF10040T-220M-DN</t>
  </si>
  <si>
    <t>CLF10040T-220M-H</t>
  </si>
  <si>
    <t>CLF10040T-220M-HN</t>
  </si>
  <si>
    <t>CLF10040T-221M-D</t>
  </si>
  <si>
    <t>CLF10040T-221M-H</t>
  </si>
  <si>
    <t>CLF10040T-2R2N</t>
  </si>
  <si>
    <t>CLF10040T-2R2N-D</t>
  </si>
  <si>
    <t>CLF10040T-2R2N-DN</t>
  </si>
  <si>
    <t>CLF10040T-330M-D</t>
  </si>
  <si>
    <t>CLF10040T-330M-DN</t>
  </si>
  <si>
    <t>CLF10040T-330M-H</t>
  </si>
  <si>
    <t>CLF10040T-331M-D</t>
  </si>
  <si>
    <t>CLF10040T-331M-DN</t>
  </si>
  <si>
    <t>CLF10040T-3R3N</t>
  </si>
  <si>
    <t>CLF10040T-3R3N-D</t>
  </si>
  <si>
    <t>CLF10040T-470M-D</t>
  </si>
  <si>
    <t>CLF10040T-470M-DN</t>
  </si>
  <si>
    <t>CLF10040T-470M-H</t>
  </si>
  <si>
    <t>CLF10040T-471M-D</t>
  </si>
  <si>
    <t>CLF10040T-4R7N</t>
  </si>
  <si>
    <t>CLF10040T-4R7N-D</t>
  </si>
  <si>
    <t>CLF10040T-680M-D</t>
  </si>
  <si>
    <t>CLF10040T-680M-H</t>
  </si>
  <si>
    <t>CLF10040T-6R8N-D</t>
  </si>
  <si>
    <t>CLF10040T-820M-DN</t>
  </si>
  <si>
    <t>CLF10040T-820M-DT</t>
  </si>
  <si>
    <t>CLF10060NIT-100M</t>
  </si>
  <si>
    <t>CLF10060NIT-100M-CA</t>
  </si>
  <si>
    <t>CLF10060NIT-100M-D</t>
  </si>
  <si>
    <t>CLF10060NIT-100M-DN</t>
  </si>
  <si>
    <t>CLF10060NIT-101M-D</t>
  </si>
  <si>
    <t>CLF10060NIT-101M-DC</t>
  </si>
  <si>
    <t>CLF10060NIT-101M-DN</t>
  </si>
  <si>
    <t>CLF10060NIT-102M-D</t>
  </si>
  <si>
    <t>CLF10060NIT-150M</t>
  </si>
  <si>
    <t>CLF10060NIT-150M-D</t>
  </si>
  <si>
    <t>CLF10060NIT-150M-DC</t>
  </si>
  <si>
    <t>CLF10060NIT-150M-DN</t>
  </si>
  <si>
    <t>CLF10060NIT-151M-D</t>
  </si>
  <si>
    <t>CLF10060NIT-151M-DN</t>
  </si>
  <si>
    <t>CLF10060NIT-1R0N-D</t>
  </si>
  <si>
    <t>CLF10060NIT-1R5N-D</t>
  </si>
  <si>
    <t>CLF10060NIT-220M-D</t>
  </si>
  <si>
    <t>CLF10060NIT-220M-DC</t>
  </si>
  <si>
    <t>CLF10060NIT-220M-DN</t>
  </si>
  <si>
    <t>CLF10060NIT-221M-D</t>
  </si>
  <si>
    <t>CLF10060NIT-221M-DC</t>
  </si>
  <si>
    <t>CLF10060NIT-2R2N-D</t>
  </si>
  <si>
    <t>CLF10060NIT-2R2N-DN</t>
  </si>
  <si>
    <t>CLF10060NIT-330M-D</t>
  </si>
  <si>
    <t>CLF10060NIT-330M-DC</t>
  </si>
  <si>
    <t>CLF10060NIT-331M-D</t>
  </si>
  <si>
    <t>CLF10060NIT-331M-DC</t>
  </si>
  <si>
    <t>CLF10060NIT-3R3N-D</t>
  </si>
  <si>
    <t>CLF10060NIT-470M-D</t>
  </si>
  <si>
    <t>CLF10060NIT-470M-DN</t>
  </si>
  <si>
    <t>CLF10060NIT-471M-D</t>
  </si>
  <si>
    <t>CLF10060NIT-471M-DC</t>
  </si>
  <si>
    <t>CLF10060NIT-4R7N-CA</t>
  </si>
  <si>
    <t>CLF10060NIT-4R7N-D</t>
  </si>
  <si>
    <t>CLF10060NIT-4R7N-DC</t>
  </si>
  <si>
    <t>CLF10060NIT-4R7N-DN</t>
  </si>
  <si>
    <t>CLF10060NIT-680M-D</t>
  </si>
  <si>
    <t>CLF10060NIT-6R8N-CA</t>
  </si>
  <si>
    <t>CLF10060NIT-6R8N-D</t>
  </si>
  <si>
    <t>CLF10060NIT-820M-DN</t>
  </si>
  <si>
    <t>CLF10060T-220M-D</t>
  </si>
  <si>
    <t>CLF10060T-470M-D</t>
  </si>
  <si>
    <t>CLF12555T-100M-D</t>
  </si>
  <si>
    <t>CLF12555T-100M-DN</t>
  </si>
  <si>
    <t>CLF12555T-101M-D</t>
  </si>
  <si>
    <t>CLF12555T-101M-H</t>
  </si>
  <si>
    <t>CLF12555T-150M-D</t>
  </si>
  <si>
    <t>CLF12555T-150M-H</t>
  </si>
  <si>
    <t>CLF12555T-150M-HN</t>
  </si>
  <si>
    <t>CLF12555T-151M-D</t>
  </si>
  <si>
    <t>CLF12555T-1R0N-D</t>
  </si>
  <si>
    <t>CLF12555T-1R5N-D</t>
  </si>
  <si>
    <t>CLF12555T-220M-D</t>
  </si>
  <si>
    <t>CLF12555T-220M-DN</t>
  </si>
  <si>
    <t>CLF12555T-220M-H</t>
  </si>
  <si>
    <t>CLF12555T-220M-HN</t>
  </si>
  <si>
    <t>CLF12555T-221M-D</t>
  </si>
  <si>
    <t>CLF12555T-221M-H</t>
  </si>
  <si>
    <t>CLF12555T-2R2N-D</t>
  </si>
  <si>
    <t>CLF12555T-330M-D</t>
  </si>
  <si>
    <t>CLF12555T-331M-D</t>
  </si>
  <si>
    <t>CLF12555T-331M-H</t>
  </si>
  <si>
    <t>CLF12555T-3R3N-D</t>
  </si>
  <si>
    <t>CLF12555T-470M-D</t>
  </si>
  <si>
    <t>CLF12555T-470M-DN</t>
  </si>
  <si>
    <t>CLF12555T-470M-H</t>
  </si>
  <si>
    <t>CLF12555T-471M-D</t>
  </si>
  <si>
    <t>CLF12555T-4R7N-D</t>
  </si>
  <si>
    <t>CLF12555T-4R7N-H</t>
  </si>
  <si>
    <t>CLF12555T-680M-D</t>
  </si>
  <si>
    <t>CLF12555T-680M-H</t>
  </si>
  <si>
    <t>CLF12555T-6R8N-D</t>
  </si>
  <si>
    <t>CLF12555T-6R8N-H</t>
  </si>
  <si>
    <t>CLF12577NIT-100M</t>
  </si>
  <si>
    <t>CLF12577NIT-100M-D</t>
  </si>
  <si>
    <t>CLF12577NIT-100M-DC</t>
  </si>
  <si>
    <t>CLF12577NIT-100M-DN</t>
  </si>
  <si>
    <t>CLF12577NIT-101M-CA</t>
  </si>
  <si>
    <t>CLF12577NIT-101M-D</t>
  </si>
  <si>
    <t>CLF12577NIT-101M-DN</t>
  </si>
  <si>
    <t>CLF12577NIT-150M</t>
  </si>
  <si>
    <t>CLF12577NIT-150M-D</t>
  </si>
  <si>
    <t>CLF12577NIT-150M-DN</t>
  </si>
  <si>
    <t>CLF12577NIT-151M</t>
  </si>
  <si>
    <t>CLF12577NIT-151M-D</t>
  </si>
  <si>
    <t>CLF12577NIT-151M-DC</t>
  </si>
  <si>
    <t>CLF12577NIT-1R0N-D</t>
  </si>
  <si>
    <t>CLF12577NIT-1R5N-D</t>
  </si>
  <si>
    <t>CLF12577NIT-220M</t>
  </si>
  <si>
    <t>CLF12577NIT-220M-D</t>
  </si>
  <si>
    <t>CLF12577NIT-220M-DN</t>
  </si>
  <si>
    <t>CLF12577NIT-221M-D</t>
  </si>
  <si>
    <t>CLF12577NIT-221M-DC</t>
  </si>
  <si>
    <t>CLF12577NIT-2R2N-D</t>
  </si>
  <si>
    <t>CLF12577NIT-330M</t>
  </si>
  <si>
    <t>CLF12577NIT-330M-D</t>
  </si>
  <si>
    <t>CLF12577NIT-330M-DN</t>
  </si>
  <si>
    <t>CLF12577NIT-331M-D</t>
  </si>
  <si>
    <t>CLF12577NIT-331M-DC</t>
  </si>
  <si>
    <t>CLF12577NIT-3R3N-D</t>
  </si>
  <si>
    <t>CLF12577NIT-470M</t>
  </si>
  <si>
    <t>CLF12577NIT-470M-D</t>
  </si>
  <si>
    <t>CLF12577NIT-471M-D</t>
  </si>
  <si>
    <t>CLF12577NIT-4R7N</t>
  </si>
  <si>
    <t>CLF12577NIT-4R7N-D</t>
  </si>
  <si>
    <t>CLF12577NIT-4R7N-DC</t>
  </si>
  <si>
    <t>CLF12577NIT-4R7N-DN</t>
  </si>
  <si>
    <t>CLF12577NIT-680M-D</t>
  </si>
  <si>
    <t>CLF12577NIT-680M-DN</t>
  </si>
  <si>
    <t>CLF12577NIT-6R8N-D</t>
  </si>
  <si>
    <t>CLF12577NIT-6R8N-DN</t>
  </si>
  <si>
    <t>CLF6045NIT-100M</t>
  </si>
  <si>
    <t>CLF6045NIT-100M-D</t>
  </si>
  <si>
    <t>CLF6045NIT-100M-DN</t>
  </si>
  <si>
    <t>CLF6045NIT-101M</t>
  </si>
  <si>
    <t>CLF6045NIT-101M-CA</t>
  </si>
  <si>
    <t>CLF6045NIT-101M-D</t>
  </si>
  <si>
    <t>CLF6045NIT-150M</t>
  </si>
  <si>
    <t>CLF6045NIT-150M-D</t>
  </si>
  <si>
    <t>CLF6045NIT-151M</t>
  </si>
  <si>
    <t>CLF6045NIT-151M-D</t>
  </si>
  <si>
    <t>CLF6045NIT-151M-DN</t>
  </si>
  <si>
    <t>CLF6045NIT-1R0N-CA</t>
  </si>
  <si>
    <t>CLF6045NIT-1R0N-D</t>
  </si>
  <si>
    <t>CLF6045NIT-1R0N-DN</t>
  </si>
  <si>
    <t>CLF6045NIT-1R5N</t>
  </si>
  <si>
    <t>CLF6045NIT-1R5N-D</t>
  </si>
  <si>
    <t>CLF6045NIT-1R5N-DN</t>
  </si>
  <si>
    <t>CLF6045NIT-220M</t>
  </si>
  <si>
    <t>CLF6045NIT-220M-D</t>
  </si>
  <si>
    <t>CLF6045NIT-220M-DN</t>
  </si>
  <si>
    <t>CLF6045NIT-221M-D</t>
  </si>
  <si>
    <t>CLF6045NIT-221M-DN</t>
  </si>
  <si>
    <t>CLF6045NIT-2R2N-D</t>
  </si>
  <si>
    <t>CLF6045NIT-2R2N-DN</t>
  </si>
  <si>
    <t>CLF6045NIT-330M</t>
  </si>
  <si>
    <t>CLF6045NIT-330M-D</t>
  </si>
  <si>
    <t>CLF6045NIT-331M</t>
  </si>
  <si>
    <t>CLF6045NIT-331M-D</t>
  </si>
  <si>
    <t>CLF6045NIT-331M-DN</t>
  </si>
  <si>
    <t>CLF6045NIT-3R3N</t>
  </si>
  <si>
    <t>CLF6045NIT-3R3N-D</t>
  </si>
  <si>
    <t>CLF6045NIT-3R3N-DN</t>
  </si>
  <si>
    <t>CLF6045NIT-470M-D</t>
  </si>
  <si>
    <t>CLF6045NIT-470M-DN</t>
  </si>
  <si>
    <t>CLF6045NIT-471M-D</t>
  </si>
  <si>
    <t>CLF6045NIT-4R7N-CA</t>
  </si>
  <si>
    <t>CLF6045NIT-4R7N-D</t>
  </si>
  <si>
    <t>CLF6045NIT-4R7N-DC</t>
  </si>
  <si>
    <t>CLF6045NIT-4R7N-DN</t>
  </si>
  <si>
    <t>CLF6045NIT-680M-D</t>
  </si>
  <si>
    <t>CLF6045NIT-6R8N</t>
  </si>
  <si>
    <t>CLF6045NIT-6R8N-D</t>
  </si>
  <si>
    <t>CLF6045NIT-6R8N-DC</t>
  </si>
  <si>
    <t>CLF6045NIT-6R8N-DN</t>
  </si>
  <si>
    <t>CLF6045T-100M</t>
  </si>
  <si>
    <t>CLF6045T-100M-D</t>
  </si>
  <si>
    <t>CLF6045T-100M-DN</t>
  </si>
  <si>
    <t>CLF6045T-100M-H</t>
  </si>
  <si>
    <t>CLF6045T-101M</t>
  </si>
  <si>
    <t>CLF6045T-101M-D</t>
  </si>
  <si>
    <t>CLF6045T-101M-DN</t>
  </si>
  <si>
    <t>CLF6045T-101M-H</t>
  </si>
  <si>
    <t>CLF6045T-150M-D</t>
  </si>
  <si>
    <t>CLF6045T-150M-DN</t>
  </si>
  <si>
    <t>CLF6045T-150M-H</t>
  </si>
  <si>
    <t>CLF6045T-151M-D</t>
  </si>
  <si>
    <t>CLF6045T-151M-DN</t>
  </si>
  <si>
    <t>CLF6045T-1R0N-D</t>
  </si>
  <si>
    <t>CLF6045T-1R0N-DN</t>
  </si>
  <si>
    <t>CLF6045T-1R5N-D</t>
  </si>
  <si>
    <t>CLF6045T-1R5N-DN</t>
  </si>
  <si>
    <t>CLF6045T-1R5N-H</t>
  </si>
  <si>
    <t>CLF6045T-220M-D</t>
  </si>
  <si>
    <t>CLF6045T-220M-DN</t>
  </si>
  <si>
    <t>CLF6045T-220M-DT</t>
  </si>
  <si>
    <t>CLF6045T-220M-H</t>
  </si>
  <si>
    <t>CLF6045T-221M-D</t>
  </si>
  <si>
    <t>CLF6045T-221M-DN</t>
  </si>
  <si>
    <t>CLF6045T-221M-DT</t>
  </si>
  <si>
    <t>CLF6045T-221M-H</t>
  </si>
  <si>
    <t>CLF6045T-2R2N</t>
  </si>
  <si>
    <t>CLF6045T-2R2N-D</t>
  </si>
  <si>
    <t>CLF6045T-2R2N-DA</t>
  </si>
  <si>
    <t>CLF6045T-2R2N-DN</t>
  </si>
  <si>
    <t>CLF6045T-2R2N-H</t>
  </si>
  <si>
    <t>CLF6045T-330M-D</t>
  </si>
  <si>
    <t>CLF6045T-330M-DN</t>
  </si>
  <si>
    <t>CLF6045T-330M-H</t>
  </si>
  <si>
    <t>CLF6045T-331M-D</t>
  </si>
  <si>
    <t>CLF6045T-331M-DN</t>
  </si>
  <si>
    <t>CLF6045T-3R3N</t>
  </si>
  <si>
    <t>CLF6045T-3R3N-D</t>
  </si>
  <si>
    <t>CLF6045T-3R3N-DN</t>
  </si>
  <si>
    <t>CLF6045T-470M-D</t>
  </si>
  <si>
    <t>CLF6045T-470M-DN</t>
  </si>
  <si>
    <t>CLF6045T-470M-H</t>
  </si>
  <si>
    <t>CLF6045T-471M-D</t>
  </si>
  <si>
    <t>CLF6045T-471M-DN</t>
  </si>
  <si>
    <t>CLF6045T-471M-H</t>
  </si>
  <si>
    <t>CLF6045T-4R7N</t>
  </si>
  <si>
    <t>CLF6045T-4R7N-D</t>
  </si>
  <si>
    <t>CLF6045T-4R7N-DA</t>
  </si>
  <si>
    <t>CLF6045T-4R7N-DN</t>
  </si>
  <si>
    <t>CLF6045T-4R7N-H</t>
  </si>
  <si>
    <t>CLF6045T-680M-D</t>
  </si>
  <si>
    <t>CLF6045T-680M-DN</t>
  </si>
  <si>
    <t>CLF6045T-6R8N-H</t>
  </si>
  <si>
    <t>CLF7030T-100M</t>
  </si>
  <si>
    <t>CLF7030T-150M-D</t>
  </si>
  <si>
    <t>CLF7045NIT-100M</t>
  </si>
  <si>
    <t>CLF7045NIT-100M-CA</t>
  </si>
  <si>
    <t>CLF7045NIT-100M-D</t>
  </si>
  <si>
    <t>CLF7045NIT-100M-DC</t>
  </si>
  <si>
    <t>CLF7045NIT-100M-DN</t>
  </si>
  <si>
    <t>CLF7045NIT-101M</t>
  </si>
  <si>
    <t>CLF7045NIT-101M-CA</t>
  </si>
  <si>
    <t>CLF7045NIT-101M-D</t>
  </si>
  <si>
    <t>CLF7045NIT-101M-DN</t>
  </si>
  <si>
    <t>CLF7045NIT-102M-D</t>
  </si>
  <si>
    <t>CLF7045NIT-150M-CA</t>
  </si>
  <si>
    <t>CLF7045NIT-150M-D</t>
  </si>
  <si>
    <t>CLF7045NIT-150M-DN</t>
  </si>
  <si>
    <t>CLF7045NIT-151M-D</t>
  </si>
  <si>
    <t>CLF7045NIT-151M-DC</t>
  </si>
  <si>
    <t>CLF7045NIT-151M-DN</t>
  </si>
  <si>
    <t>CLF7045NIT-1R0N-D</t>
  </si>
  <si>
    <t>CLF7045NIT-1R0N-DC</t>
  </si>
  <si>
    <t>CLF7045NIT-1R0N-DN</t>
  </si>
  <si>
    <t>CLF7045NIT-1R5N-D</t>
  </si>
  <si>
    <t>CLF7045NIT-1R5N-DN</t>
  </si>
  <si>
    <t>CLF7045NIT-220M-CA</t>
  </si>
  <si>
    <t>CLF7045NIT-220M-D</t>
  </si>
  <si>
    <t>CLF7045NIT-220M-DC</t>
  </si>
  <si>
    <t>CLF7045NIT-220M-DN</t>
  </si>
  <si>
    <t>CLF7045NIT-221M-CA</t>
  </si>
  <si>
    <t>CLF7045NIT-221M-D</t>
  </si>
  <si>
    <t>CLF7045NIT-221M-DC</t>
  </si>
  <si>
    <t>CLF7045NIT-221M-DN</t>
  </si>
  <si>
    <t>CLF7045NIT-2R2N</t>
  </si>
  <si>
    <t>CLF7045NIT-2R2N-D</t>
  </si>
  <si>
    <t>CLF7045NIT-2R2N-DC</t>
  </si>
  <si>
    <t>CLF7045NIT-2R2N-DN</t>
  </si>
  <si>
    <t>CLF7045NIT-330M-D</t>
  </si>
  <si>
    <t>CLF7045NIT-330M-DC</t>
  </si>
  <si>
    <t>CLF7045NIT-330M-DN</t>
  </si>
  <si>
    <t>CLF7045NIT-331M</t>
  </si>
  <si>
    <t>CLF7045NIT-331M-D</t>
  </si>
  <si>
    <t>CLF7045NIT-331M-DC</t>
  </si>
  <si>
    <t>CLF7045NIT-3R3N</t>
  </si>
  <si>
    <t>CLF7045NIT-3R3N-D</t>
  </si>
  <si>
    <t>CLF7045NIT-3R3N-DC</t>
  </si>
  <si>
    <t>CLF7045NIT-3R3N-DN</t>
  </si>
  <si>
    <t>CLF7045NIT-470M-D</t>
  </si>
  <si>
    <t>CLF7045NIT-470M-DC</t>
  </si>
  <si>
    <t>CLF7045NIT-470M-DN</t>
  </si>
  <si>
    <t>CLF7045NIT-471M-D</t>
  </si>
  <si>
    <t>CLF7045NIT-471M-DC</t>
  </si>
  <si>
    <t>CLF7045NIT-4R7N</t>
  </si>
  <si>
    <t>CLF7045NIT-4R7N-CA</t>
  </si>
  <si>
    <t>CLF7045NIT-4R7N-D</t>
  </si>
  <si>
    <t>CLF7045NIT-4R7N-DC</t>
  </si>
  <si>
    <t>CLF7045NIT-4R7N-DN</t>
  </si>
  <si>
    <t>CLF7045NIT-680M-D</t>
  </si>
  <si>
    <t>CLF7045NIT-680M-DC</t>
  </si>
  <si>
    <t>CLF7045NIT-680M-DN</t>
  </si>
  <si>
    <t>CLF7045NIT-6R8N</t>
  </si>
  <si>
    <t>CLF7045NIT-6R8N-D</t>
  </si>
  <si>
    <t>CLF7045NIT-6R8N-DC</t>
  </si>
  <si>
    <t>CLF7045NIT-820M-D</t>
  </si>
  <si>
    <t>CLF7045NIT-820M-DN</t>
  </si>
  <si>
    <t>CU4S0506AT-1747-00</t>
  </si>
  <si>
    <t>CU4S0506AT-1842-00</t>
  </si>
  <si>
    <t>CU4S0506AT-1842-03</t>
  </si>
  <si>
    <t>CU4S0506AT-1962-01</t>
  </si>
  <si>
    <t>CU4S0506AT-2155-03</t>
  </si>
  <si>
    <t>CU4S0506AT-2350-00</t>
  </si>
  <si>
    <t>CU4S0506AT-2593-00</t>
  </si>
  <si>
    <t>CU4S0506AT-2655-04</t>
  </si>
  <si>
    <t>CU4S0506AT-737-01</t>
  </si>
  <si>
    <t>CU4S0506AT-782-01</t>
  </si>
  <si>
    <t>CU4S0506AT-876-00</t>
  </si>
  <si>
    <t>CU4S0506AT-897-00</t>
  </si>
  <si>
    <t>CU4S0506AT-942-00</t>
  </si>
  <si>
    <t>CU4S0506BT-1474-11</t>
  </si>
  <si>
    <t>CU4S0506BT-2593-01</t>
  </si>
  <si>
    <t>CU4S0506BT-2593-04</t>
  </si>
  <si>
    <t>CU4S0506BT-2655-04</t>
  </si>
  <si>
    <t>CU4S0506BT-3625-11</t>
  </si>
  <si>
    <t>CU4S0506BT-3700-03</t>
  </si>
  <si>
    <t>CU4S0506BT-737-03</t>
  </si>
  <si>
    <t>CU4S0506BT-780-03</t>
  </si>
  <si>
    <t>CU4S0506BT-876-03</t>
  </si>
  <si>
    <t>CU4S0506BT-942-00</t>
  </si>
  <si>
    <t>CU4S0508AT-3450-01</t>
  </si>
  <si>
    <t>CU4S0508AT-3500-01</t>
  </si>
  <si>
    <t>CU4S0508AT-3525-01</t>
  </si>
  <si>
    <t>CU4S0508AT-3600-01</t>
  </si>
  <si>
    <t>CU4S0508BT-3450-01</t>
  </si>
  <si>
    <t>CU4S0508BT-3525-01</t>
  </si>
  <si>
    <t>DCT1302-E01H001</t>
  </si>
  <si>
    <t>DCT1302-E02H001</t>
  </si>
  <si>
    <t>DCT1302-E03S0A1</t>
  </si>
  <si>
    <t>DCT1302-E04S0A1</t>
  </si>
  <si>
    <t>DCT13EP-U20S0A4</t>
  </si>
  <si>
    <t>DCT13ES-203V0A4</t>
  </si>
  <si>
    <t>DCT15EFD-U37S005</t>
  </si>
  <si>
    <t>DCT15EFD-U72S0A3</t>
  </si>
  <si>
    <t>DCT15EFD-U84S0A3</t>
  </si>
  <si>
    <t>DCT15EFD-U86S0A3</t>
  </si>
  <si>
    <t>DCT16ES-201H0A2</t>
  </si>
  <si>
    <t>DCT16ES-203H0A2</t>
  </si>
  <si>
    <t>DCT19EPC-204S1A7</t>
  </si>
  <si>
    <t>DCT19EPC-205S1A8</t>
  </si>
  <si>
    <t>DCT19EPC-209H0A5</t>
  </si>
  <si>
    <t>DCT2017SEO-X04V1A5</t>
  </si>
  <si>
    <t>DCT25BEPC-201H0A9</t>
  </si>
  <si>
    <t>DCT25CQ2-U11V001</t>
  </si>
  <si>
    <t>DCT25EC-204V0A8</t>
  </si>
  <si>
    <t>DCT25EPC-202H1A6</t>
  </si>
  <si>
    <t>DCT28EC-201H0A9</t>
  </si>
  <si>
    <t>DCT28EC-202H0A9</t>
  </si>
  <si>
    <t>DCT3028EM-201H0A5</t>
  </si>
  <si>
    <t>DCT40EC-201H0A6</t>
  </si>
  <si>
    <t>DCT7EP-U08S0A2</t>
  </si>
  <si>
    <t>DJL16EF-X01S004</t>
  </si>
  <si>
    <t>DLT0101C016-0001A</t>
  </si>
  <si>
    <t>DLT0101C016-0005A</t>
  </si>
  <si>
    <t>DLT0101C016-0006A</t>
  </si>
  <si>
    <t>DLT1913IC-201V0A3A</t>
  </si>
  <si>
    <t>ECO2017SEO-202V015</t>
  </si>
  <si>
    <t>ECO2017SEO-203V015</t>
  </si>
  <si>
    <t>ECO2017SEO-214V015</t>
  </si>
  <si>
    <t>ECO2017SEO-221H015</t>
  </si>
  <si>
    <t>ECO2017SEO-227V004</t>
  </si>
  <si>
    <t>ECO2017SEO-228V014</t>
  </si>
  <si>
    <t>ECO2017SEO-D03V014</t>
  </si>
  <si>
    <t>ECO2017SEO-D04V015</t>
  </si>
  <si>
    <t>ECO2017SEO-K19V015C</t>
  </si>
  <si>
    <t>ECO2017SEO-X03V016</t>
  </si>
  <si>
    <t>ECO2017SEO-X08V015</t>
  </si>
  <si>
    <t>ECO2017SEO-X27V015</t>
  </si>
  <si>
    <t>ECO2017SEO-X29V015</t>
  </si>
  <si>
    <t>ECO2017SEO-X31V015</t>
  </si>
  <si>
    <t>ECO2017SEO-X33V015C</t>
  </si>
  <si>
    <t>ECO2017SEO-X34V015C</t>
  </si>
  <si>
    <t>ECO2017SEO-X36V013</t>
  </si>
  <si>
    <t>ECO2017SEO-X37V017</t>
  </si>
  <si>
    <t>ECO2017SEO-X38V005</t>
  </si>
  <si>
    <t>ECO2017SEO-X39H015</t>
  </si>
  <si>
    <t>ECO2017SEO-X43V017</t>
  </si>
  <si>
    <t>ECO2020SEO-206H015</t>
  </si>
  <si>
    <t>ECO2020SEO-217V015</t>
  </si>
  <si>
    <t>ECO2020SEO-X18V017</t>
  </si>
  <si>
    <t>ECO2020SEO-X20V015</t>
  </si>
  <si>
    <t>ECO2020SEO-X25H015</t>
  </si>
  <si>
    <t>ECO2020SEO-X26V015</t>
  </si>
  <si>
    <t>ECO2020SEO-X29V015</t>
  </si>
  <si>
    <t>ECO2020SEO-X30V015</t>
  </si>
  <si>
    <t>ECO2020SEO-X39H014</t>
  </si>
  <si>
    <t>ECO2020SEO-X40H014</t>
  </si>
  <si>
    <t>ECO2020SEO-X41V014</t>
  </si>
  <si>
    <t>ECO2020SEO-X42V015</t>
  </si>
  <si>
    <t>ECO2020SEO-X43V016C</t>
  </si>
  <si>
    <t>ECO2020SEO-X51V015</t>
  </si>
  <si>
    <t>ECO2020SEO-X55V016</t>
  </si>
  <si>
    <t>ECO2023SEO-205H014</t>
  </si>
  <si>
    <t>ECO2023SEO-208V0110</t>
  </si>
  <si>
    <t>ECO2023SEO-209V0110</t>
  </si>
  <si>
    <t>ECO2023SEO-210H015</t>
  </si>
  <si>
    <t>ECO2023SEO-216H017</t>
  </si>
  <si>
    <t>ECO2023SEO-218V017</t>
  </si>
  <si>
    <t>ECO2023SEO-X14V015C</t>
  </si>
  <si>
    <t>ECO2023SEO-X17V015</t>
  </si>
  <si>
    <t>ECO2219SEO-206V009</t>
  </si>
  <si>
    <t>ECO2219SEO-210V017</t>
  </si>
  <si>
    <t>ECO2219SEO-213V015</t>
  </si>
  <si>
    <t>ECO2219SEO-214H016</t>
  </si>
  <si>
    <t>ECO2219SEO-218V017</t>
  </si>
  <si>
    <t>ECO2219SEO-220V015</t>
  </si>
  <si>
    <t>ECO2219SEO-222V018</t>
  </si>
  <si>
    <t>ECO2219SEO-X01V015</t>
  </si>
  <si>
    <t>ECO2219SEO-X02V016</t>
  </si>
  <si>
    <t>ECO2219SEO-X04V016</t>
  </si>
  <si>
    <t>ECO2219SEO-X09V015</t>
  </si>
  <si>
    <t>ECO2219SEO-X10V016</t>
  </si>
  <si>
    <t>ECO2219SEO-X11V018</t>
  </si>
  <si>
    <t>ECO2219SEO-X13V018</t>
  </si>
  <si>
    <t>ECO2219SEO-X14V017</t>
  </si>
  <si>
    <t>ECO2219SEO-X20V015</t>
  </si>
  <si>
    <t>ECO2225SEO-228V017</t>
  </si>
  <si>
    <t>ECO2225SEO-231H016</t>
  </si>
  <si>
    <t>ECO2225SEO-232V015</t>
  </si>
  <si>
    <t>ECO2225SEO-237V018</t>
  </si>
  <si>
    <t>ECO2225SEO-D02V0112</t>
  </si>
  <si>
    <t>ECO2225SEO-X18V0110</t>
  </si>
  <si>
    <t>ECO2225SEO-X20V016</t>
  </si>
  <si>
    <t>ECO2225SEO-X24V016</t>
  </si>
  <si>
    <t>ECO2225SEO-X25V016</t>
  </si>
  <si>
    <t>ECO2225SEO-X35H017</t>
  </si>
  <si>
    <t>ECO2225SEO-X37H014</t>
  </si>
  <si>
    <t>ECO2225SEO-X38H016C</t>
  </si>
  <si>
    <t>ECO2225SEO-X40V017</t>
  </si>
  <si>
    <t>ECO2225SEO-X45H015C</t>
  </si>
  <si>
    <t>ECO2225SEO-X46H015C</t>
  </si>
  <si>
    <t>ECO2225SEO-X47H016C</t>
  </si>
  <si>
    <t>ECO2225SEO-X48V015OF</t>
  </si>
  <si>
    <t>ECO2225SEO-X49H018</t>
  </si>
  <si>
    <t>ECO2225SEO-X52V015</t>
  </si>
  <si>
    <t>ECO2225SEO-X53V016</t>
  </si>
  <si>
    <t>ECO2225SEO-X54V017</t>
  </si>
  <si>
    <t>ECO2230SEO-206H016</t>
  </si>
  <si>
    <t>ECO2420SEO-201V0111</t>
  </si>
  <si>
    <t>ECO2420SEO-202V019</t>
  </si>
  <si>
    <t>ECO2420SEO-203V019</t>
  </si>
  <si>
    <t>ECO2420SEO-205V019</t>
  </si>
  <si>
    <t>ECO2420SEO-208V019</t>
  </si>
  <si>
    <t>ECO2420SEO-D02V019</t>
  </si>
  <si>
    <t>ECO2420SEO-D04V0110</t>
  </si>
  <si>
    <t>ECO2420SEO-K21V015</t>
  </si>
  <si>
    <t>ECO2420SEO-X04V0112</t>
  </si>
  <si>
    <t>ECO2420SEO-X06V016C</t>
  </si>
  <si>
    <t>ECO2420SEO-X08V018C</t>
  </si>
  <si>
    <t>ECO2420SEO-X09V017</t>
  </si>
  <si>
    <t>ECO2425SEO-D03V014</t>
  </si>
  <si>
    <t>ECO2425SEO-K19V0110</t>
  </si>
  <si>
    <t>ECO2425SEO-X09V019</t>
  </si>
  <si>
    <t>ECO2425SEO-X11V019</t>
  </si>
  <si>
    <t>ECO2425SEO-X13H017</t>
  </si>
  <si>
    <t>ECO2425SEO-X16V018</t>
  </si>
  <si>
    <t>ECO2425SEO-X17V0110</t>
  </si>
  <si>
    <t>ECO2425SEO-X23V018</t>
  </si>
  <si>
    <t>ECO2425SEO-X25V017C</t>
  </si>
  <si>
    <t>ECO2425SEO-X29V018</t>
  </si>
  <si>
    <t>ECO2425SEO-X31V019C</t>
  </si>
  <si>
    <t>ECO2425SEO-X32V0110</t>
  </si>
  <si>
    <t>ECO2425SEO-X34V017C</t>
  </si>
  <si>
    <t>ECO2425SEO-X36H015</t>
  </si>
  <si>
    <t>ECO2425SEO-X39V0110</t>
  </si>
  <si>
    <t>ECO2425SEO-X40V018</t>
  </si>
  <si>
    <t>ECO2425SEO-X44H018</t>
  </si>
  <si>
    <t>ECO2425SEO-X45V0110</t>
  </si>
  <si>
    <t>ECO2425SLD-201H017</t>
  </si>
  <si>
    <t>ECO2425SLD-202H017</t>
  </si>
  <si>
    <t>ECO2425SLD-212H017</t>
  </si>
  <si>
    <t>ECO2425SLD-213H017</t>
  </si>
  <si>
    <t>ECO2425SLD-D01H017</t>
  </si>
  <si>
    <t>ECO2425SLD-D02H0111</t>
  </si>
  <si>
    <t>ECO2425SLD-X02H0111</t>
  </si>
  <si>
    <t>ECO2425SLD-X06H015</t>
  </si>
  <si>
    <t>ECO2430SEO-205H0112</t>
  </si>
  <si>
    <t>ECO2430SEO-208V017</t>
  </si>
  <si>
    <t>ECO2430SEO-D01H0110</t>
  </si>
  <si>
    <t>ECO2430SEO-D03H016</t>
  </si>
  <si>
    <t>ECO2430SEO-X11V0110</t>
  </si>
  <si>
    <t>ECO2430SEO-X14V0111</t>
  </si>
  <si>
    <t>ECO2430SEO-X21H014</t>
  </si>
  <si>
    <t>ECO2430SEO-X22H017</t>
  </si>
  <si>
    <t>ECO2430SEO-X24V018</t>
  </si>
  <si>
    <t>ECO2430SEO-X25V0110</t>
  </si>
  <si>
    <t>ECO3437SLD-K01H015</t>
  </si>
  <si>
    <t>ECO3437SLD-K09H014</t>
  </si>
  <si>
    <t>ECO3837LQD-X01H016</t>
  </si>
  <si>
    <t>EFS01A04P-01</t>
  </si>
  <si>
    <t>EFS01A13P-01</t>
  </si>
  <si>
    <t>EFS01A67P-01</t>
  </si>
  <si>
    <t>EFS21D29-01</t>
  </si>
  <si>
    <t>EFS21D29-01-JSP</t>
  </si>
  <si>
    <t>EFS21D44-02</t>
  </si>
  <si>
    <t>EFS22D20-01</t>
  </si>
  <si>
    <t>EFS22D30-01</t>
  </si>
  <si>
    <t>EFS22D41-02</t>
  </si>
  <si>
    <t>EFS22D44-01</t>
  </si>
  <si>
    <t>EFS22D50-02</t>
  </si>
  <si>
    <t>EFS22D67-02</t>
  </si>
  <si>
    <t>EFS23D13-03</t>
  </si>
  <si>
    <t>EFS24D40-01</t>
  </si>
  <si>
    <t>EFS24D67-01</t>
  </si>
  <si>
    <t>EFS25D40-01</t>
  </si>
  <si>
    <t>EFS31D00-01</t>
  </si>
  <si>
    <t>EFS31D57-03</t>
  </si>
  <si>
    <t>EFS41D05P-01</t>
  </si>
  <si>
    <t>EFS42D05P-01</t>
  </si>
  <si>
    <t>EFS42D05P-01-DN</t>
  </si>
  <si>
    <t>EFS44DSCU-01</t>
  </si>
  <si>
    <t>EFS44DSCU-01-DN</t>
  </si>
  <si>
    <t>HF2316-A172Y2R5-01</t>
  </si>
  <si>
    <t>HF2316-A403Y0R5-01</t>
  </si>
  <si>
    <t>HF2316-A452Y1R5-01</t>
  </si>
  <si>
    <t>HF2316-A652Y1R2-01</t>
  </si>
  <si>
    <t>HF2318-A113Y1R2-01</t>
  </si>
  <si>
    <t>HF2318-A152Y3R0-01</t>
  </si>
  <si>
    <t>HF2318-A322Y2R0-01</t>
  </si>
  <si>
    <t>HF2318-A752Y1R5-01</t>
  </si>
  <si>
    <t>HF2422-242Y2R5-T01</t>
  </si>
  <si>
    <t>HF2422-253Y0R8-T01</t>
  </si>
  <si>
    <t>HF2422-452Y1R5-T01</t>
  </si>
  <si>
    <t>HF2826-123Y1R8-T01</t>
  </si>
  <si>
    <t>HF2826-562Y2R5-T01</t>
  </si>
  <si>
    <t>HF2836-203Y1R5-T01</t>
  </si>
  <si>
    <t>HF2836-253Y1R2-T01</t>
  </si>
  <si>
    <t>HF2836-332Y3R0-T01</t>
  </si>
  <si>
    <t>HF2836-472Y2R8-T01</t>
  </si>
  <si>
    <t>HF3545-103Y2R7-T01</t>
  </si>
  <si>
    <t>IC TW6407D-E2</t>
  </si>
  <si>
    <t>LDT80108-42T</t>
  </si>
  <si>
    <t>LTS15D20-13-T</t>
  </si>
  <si>
    <t>LTS15D20-14-T</t>
  </si>
  <si>
    <t>LTS15D20-18-T</t>
  </si>
  <si>
    <t>LTS15D20-19</t>
  </si>
  <si>
    <t>MDT107PQS-204V012</t>
  </si>
  <si>
    <t>NB-33B-01-0</t>
  </si>
  <si>
    <t>NB-33B-01-0S</t>
  </si>
  <si>
    <t>NB-33B-01-H</t>
  </si>
  <si>
    <t>NB-33B-04-0S</t>
  </si>
  <si>
    <t>NB-59S-04S-0</t>
  </si>
  <si>
    <t>NB-59S-09S-0</t>
  </si>
  <si>
    <t>NB-59S-12S-0</t>
  </si>
  <si>
    <t>NB-59S-13S-0</t>
  </si>
  <si>
    <t>NB-59S-15S-0</t>
  </si>
  <si>
    <t>NB-59S-16S-0</t>
  </si>
  <si>
    <t>NB-59S-18S-0</t>
  </si>
  <si>
    <t>NB-59S-20S-0</t>
  </si>
  <si>
    <t>NB-59S-21S-0-A</t>
  </si>
  <si>
    <t>NB-59S-K</t>
  </si>
  <si>
    <t>NB-80E-01-H</t>
  </si>
  <si>
    <t>NB-80E-02-H2</t>
  </si>
  <si>
    <t>NL252018T-010J-PFV</t>
  </si>
  <si>
    <t>NL252018T-015J-PFV</t>
  </si>
  <si>
    <t>NL252018T-033J-PFV</t>
  </si>
  <si>
    <t>NL252018T-100J-PFV</t>
  </si>
  <si>
    <t>NL252018T-180J-PFV</t>
  </si>
  <si>
    <t>NL252018T-1R0J-PFV</t>
  </si>
  <si>
    <t>NL252018T-330J-PFV</t>
  </si>
  <si>
    <t>NL252018T-470J-PFV</t>
  </si>
  <si>
    <t>NL252018T-4R7J-PFV</t>
  </si>
  <si>
    <t>NL252018T-5R6J-PFV</t>
  </si>
  <si>
    <t>NL252018T-R47J-PFV</t>
  </si>
  <si>
    <t>NL252018T-R56J-PFV</t>
  </si>
  <si>
    <t>NL252018T-R56Y-PFD</t>
  </si>
  <si>
    <t>NL322522T-181J-PFV</t>
  </si>
  <si>
    <t>NL322522T-471J-PFV</t>
  </si>
  <si>
    <t>NL322522T-R22J-PFV</t>
  </si>
  <si>
    <t>NL322522T-R47J-PFV</t>
  </si>
  <si>
    <t>NL322522T-R68J-PFV</t>
  </si>
  <si>
    <t>NL322522T-R82J-PFV</t>
  </si>
  <si>
    <t>NL453232T-102J-PF</t>
  </si>
  <si>
    <t>NL453232T-181J-PF</t>
  </si>
  <si>
    <t>NL453232T-221J-PF</t>
  </si>
  <si>
    <t>NL453232T-3R3J-PFD</t>
  </si>
  <si>
    <t>NL453232T-471J-PF</t>
  </si>
  <si>
    <t>NL453232T-4R7J-PF</t>
  </si>
  <si>
    <t>NL453232T-561J-PF</t>
  </si>
  <si>
    <t>NL453232T-561J-PFD</t>
  </si>
  <si>
    <t>NL453232T-821J-PFD</t>
  </si>
  <si>
    <t>NL565050T-222J-PFD</t>
  </si>
  <si>
    <t>NLC322522T-100K-PFV</t>
  </si>
  <si>
    <t>NLC322522T-101K-PFV</t>
  </si>
  <si>
    <t>NLC322522T-220K-PFV</t>
  </si>
  <si>
    <t>NLC322522T-2R2M-PFV</t>
  </si>
  <si>
    <t>NLC322522T-470K-PFV</t>
  </si>
  <si>
    <t>NLC322522T-4R7M-PFV</t>
  </si>
  <si>
    <t>NLC453232T-100K-PF</t>
  </si>
  <si>
    <t>NLC453232T-101K-PF</t>
  </si>
  <si>
    <t>NLC453232T-151K-PF</t>
  </si>
  <si>
    <t>NLC453232T-1R8K-PF</t>
  </si>
  <si>
    <t>NLC453232T-220K-PF</t>
  </si>
  <si>
    <t>NLC453232T-221K-PF</t>
  </si>
  <si>
    <t>NLC453232T-331K-PF</t>
  </si>
  <si>
    <t>NLC453232T-470K-PF</t>
  </si>
  <si>
    <t>NLC453232T-470K-PFD</t>
  </si>
  <si>
    <t>NLC453232T-4R7K-PF</t>
  </si>
  <si>
    <t>NLC453232T-5R6K-PF</t>
  </si>
  <si>
    <t>NLC453232T-680K-PF</t>
  </si>
  <si>
    <t>NLC453232TL-470K-PFD</t>
  </si>
  <si>
    <t>NLC565050T-102K-PFD</t>
  </si>
  <si>
    <t>NLC565050T-4R7K-PF</t>
  </si>
  <si>
    <t>NLCV25T-100K-EF</t>
  </si>
  <si>
    <t>NLCV25T-100K-EFD</t>
  </si>
  <si>
    <t>NLCV25T-100K-EFR</t>
  </si>
  <si>
    <t>NLCV25T-100K-EFRD</t>
  </si>
  <si>
    <t>NLCV25T-100K-PF</t>
  </si>
  <si>
    <t>NLCV25T-100K-PFD</t>
  </si>
  <si>
    <t>NLCV25T-100K-PFR</t>
  </si>
  <si>
    <t>NLCV25T-100K-PFRD</t>
  </si>
  <si>
    <t>NLCV25T-150K-EF</t>
  </si>
  <si>
    <t>NLCV25T-150K-EFD</t>
  </si>
  <si>
    <t>NLCV25T-150K-PF</t>
  </si>
  <si>
    <t>NLCV25T-1R0M-EF</t>
  </si>
  <si>
    <t>NLCV25T-1R0M-EFR</t>
  </si>
  <si>
    <t>NLCV25T-1R0M-EFRD</t>
  </si>
  <si>
    <t>NLCV25T-1R0M-PEFR</t>
  </si>
  <si>
    <t>NLCV25T-1R0M-PF</t>
  </si>
  <si>
    <t>NLCV25T-1R0M-PFD</t>
  </si>
  <si>
    <t>NLCV25T-1R0M-PFR</t>
  </si>
  <si>
    <t>NLCV25T-1R5M-EF</t>
  </si>
  <si>
    <t>NLCV25T-1R5M-EFD</t>
  </si>
  <si>
    <t>NLCV25T-1R5M-EFR</t>
  </si>
  <si>
    <t>NLCV25T-1R5M-PF</t>
  </si>
  <si>
    <t>NLCV25T-220K-EF</t>
  </si>
  <si>
    <t>NLCV25T-220K-EFD</t>
  </si>
  <si>
    <t>NLCV25T-220K-PF</t>
  </si>
  <si>
    <t>NLCV25T-220K-PFD</t>
  </si>
  <si>
    <t>NLCV25T-2R2M-EF</t>
  </si>
  <si>
    <t>NLCV25T-2R2M-EFD</t>
  </si>
  <si>
    <t>NLCV25T-2R2M-EFR</t>
  </si>
  <si>
    <t>NLCV25T-2R2M-EFRD</t>
  </si>
  <si>
    <t>NLCV25T-2R2M-PF</t>
  </si>
  <si>
    <t>NLCV25T-2R2M-PFD</t>
  </si>
  <si>
    <t>NLCV25T-2R2M-PFR</t>
  </si>
  <si>
    <t>NLCV25T-330K-EF</t>
  </si>
  <si>
    <t>NLCV25T-330K-EFD</t>
  </si>
  <si>
    <t>NLCV25T-330K-PF</t>
  </si>
  <si>
    <t>NLCV25T-330K-PFD</t>
  </si>
  <si>
    <t>NLCV25T-3R3M-EF</t>
  </si>
  <si>
    <t>NLCV25T-3R3M-EFD</t>
  </si>
  <si>
    <t>NLCV25T-3R3M-EFR</t>
  </si>
  <si>
    <t>NLCV25T-3R3M-EFRD</t>
  </si>
  <si>
    <t>NLCV25T-3R3M-PF</t>
  </si>
  <si>
    <t>NLCV25T-3R3M-PFR</t>
  </si>
  <si>
    <t>NLCV25T-3R3M-PFRD</t>
  </si>
  <si>
    <t>NLCV25T-4R7M-EF</t>
  </si>
  <si>
    <t>NLCV25T-4R7M-EFD</t>
  </si>
  <si>
    <t>NLCV25T-4R7M-EFR</t>
  </si>
  <si>
    <t>NLCV25T-4R7M-EFRD</t>
  </si>
  <si>
    <t>NLCV25T-4R7M-PF</t>
  </si>
  <si>
    <t>NLCV25T-4R7M-PFR</t>
  </si>
  <si>
    <t>NLCV25T-6R8K-PF</t>
  </si>
  <si>
    <t>NLCV25T-6R8M-EF</t>
  </si>
  <si>
    <t>NLCV25T-6R8M-EFD</t>
  </si>
  <si>
    <t>NLCV25T-6R8M-EFR</t>
  </si>
  <si>
    <t>NLCV25T-6R8M-EFRD</t>
  </si>
  <si>
    <t>NLCV25T-6R8M-PF</t>
  </si>
  <si>
    <t>NLCV25T-6R8M-PFD</t>
  </si>
  <si>
    <t>NLCV25T-R10M-EFR</t>
  </si>
  <si>
    <t>NLCV25T-R10M-EFRD</t>
  </si>
  <si>
    <t>NLCV25T-R10M-PFR</t>
  </si>
  <si>
    <t>NLCV25T-R15M-EFR</t>
  </si>
  <si>
    <t>NLCV25T-R15M-EFRD</t>
  </si>
  <si>
    <t>NLCV25T-R22M-EFR</t>
  </si>
  <si>
    <t>NLCV25T-R22M-EFRD</t>
  </si>
  <si>
    <t>NLCV25T-R33M-EFR</t>
  </si>
  <si>
    <t>NLCV25T-R33M-EFRD</t>
  </si>
  <si>
    <t>NLCV25T-R33M-PFR</t>
  </si>
  <si>
    <t>NLCV25T-R47M-EFR</t>
  </si>
  <si>
    <t>NLCV32T-100J-EFRD</t>
  </si>
  <si>
    <t>NLCV32T-100K-EF</t>
  </si>
  <si>
    <t>NLCV32T-100K-EFD</t>
  </si>
  <si>
    <t>NLCV32T-100K-EFR</t>
  </si>
  <si>
    <t>NLCV32T-100K-EFRD</t>
  </si>
  <si>
    <t>NLCV32T-100K-PF</t>
  </si>
  <si>
    <t>NLCV32T-100K-PFD</t>
  </si>
  <si>
    <t>NLCV32T-100K-PFR</t>
  </si>
  <si>
    <t>NLCV32T-100K-PFRD</t>
  </si>
  <si>
    <t>NLCV32T-101K-EF</t>
  </si>
  <si>
    <t>NLCV32T-101K-EFD</t>
  </si>
  <si>
    <t>NLCV32T-101K-PF</t>
  </si>
  <si>
    <t>NLCV32T-101K-PFD</t>
  </si>
  <si>
    <t>NLCV32T-150K-EF</t>
  </si>
  <si>
    <t>NLCV32T-150K-EFD</t>
  </si>
  <si>
    <t>NLCV32T-150K-PF</t>
  </si>
  <si>
    <t>NLCV32T-150K-PFD</t>
  </si>
  <si>
    <t>NLCV32T-151K-EF</t>
  </si>
  <si>
    <t>NLCV32T-151K-EFD</t>
  </si>
  <si>
    <t>NLCV32T-151K-PF</t>
  </si>
  <si>
    <t>NLCV32T-151K-PFD</t>
  </si>
  <si>
    <t>NLCV32T-1R0M-EF</t>
  </si>
  <si>
    <t>NLCV32T-1R0M-EFD</t>
  </si>
  <si>
    <t>NLCV32T-1R0M-EFR</t>
  </si>
  <si>
    <t>NLCV32T-1R0M-EFRD</t>
  </si>
  <si>
    <t>NLCV32T-1R0M-PEF</t>
  </si>
  <si>
    <t>NLCV32T-1R0M-PF</t>
  </si>
  <si>
    <t>NLCV32T-1R0M-PFD</t>
  </si>
  <si>
    <t>NLCV32T-1R0M-PFR</t>
  </si>
  <si>
    <t>NLCV32T-1R0M-PFRD</t>
  </si>
  <si>
    <t>NLCV32T-1R5M-EF</t>
  </si>
  <si>
    <t>NLCV32T-1R5M-EFD</t>
  </si>
  <si>
    <t>NLCV32T-1R5M-EFR</t>
  </si>
  <si>
    <t>NLCV32T-1R5M-EFRD</t>
  </si>
  <si>
    <t>NLCV32T-1R5M-PF</t>
  </si>
  <si>
    <t>NLCV32T-1R5M-PFD</t>
  </si>
  <si>
    <t>NLCV32T-1R5M-PFR</t>
  </si>
  <si>
    <t>NLCV32T-1R5M-PFRD</t>
  </si>
  <si>
    <t>NLCV32T-220K-EF</t>
  </si>
  <si>
    <t>NLCV32T-220K-EFD</t>
  </si>
  <si>
    <t>NLCV32T-220K-PF</t>
  </si>
  <si>
    <t>NLCV32T-220K-PFD</t>
  </si>
  <si>
    <t>NLCV32T-221K-EF</t>
  </si>
  <si>
    <t>NLCV32T-221K-EFD</t>
  </si>
  <si>
    <t>NLCV32T-221K-PF</t>
  </si>
  <si>
    <t>NLCV32T-221K-PFD</t>
  </si>
  <si>
    <t>NLCV32T-2R2M-EF</t>
  </si>
  <si>
    <t>NLCV32T-2R2M-EFD</t>
  </si>
  <si>
    <t>NLCV32T-2R2M-EFR</t>
  </si>
  <si>
    <t>NLCV32T-2R2M-EFRD</t>
  </si>
  <si>
    <t>NLCV32T-2R2M-PF</t>
  </si>
  <si>
    <t>NLCV32T-2R2M-PFD</t>
  </si>
  <si>
    <t>NLCV32T-2R2M-PFR</t>
  </si>
  <si>
    <t>NLCV32T-2R2M-PFRD</t>
  </si>
  <si>
    <t>NLCV32T-330K-EF</t>
  </si>
  <si>
    <t>NLCV32T-330K-EFD</t>
  </si>
  <si>
    <t>NLCV32T-330K-PF</t>
  </si>
  <si>
    <t>NLCV32T-330K-PFD</t>
  </si>
  <si>
    <t>NLCV32T-331K-EF</t>
  </si>
  <si>
    <t>NLCV32T-331K-EFD</t>
  </si>
  <si>
    <t>NLCV32T-331K-PF</t>
  </si>
  <si>
    <t>NLCV32T-331K-PFD</t>
  </si>
  <si>
    <t>NLCV32T-3R3M-EF</t>
  </si>
  <si>
    <t>NLCV32T-3R3M-EFD</t>
  </si>
  <si>
    <t>NLCV32T-3R3M-EFR</t>
  </si>
  <si>
    <t>NLCV32T-3R3M-EFRD</t>
  </si>
  <si>
    <t>NLCV32T-3R3M-PF</t>
  </si>
  <si>
    <t>NLCV32T-3R3M-PFD</t>
  </si>
  <si>
    <t>NLCV32T-3R3M-PFR</t>
  </si>
  <si>
    <t>NLCV32T-470K-EF</t>
  </si>
  <si>
    <t>NLCV32T-470K-EFD</t>
  </si>
  <si>
    <t>NLCV32T-470K-PF</t>
  </si>
  <si>
    <t>NLCV32T-470K-PFD</t>
  </si>
  <si>
    <t>NLCV32T-471K-PF</t>
  </si>
  <si>
    <t>NLCV32T-4R7M-EF</t>
  </si>
  <si>
    <t>NLCV32T-4R7M-EFD</t>
  </si>
  <si>
    <t>NLCV32T-4R7M-EFR</t>
  </si>
  <si>
    <t>NLCV32T-4R7M-EFRD</t>
  </si>
  <si>
    <t>NLCV32T-4R7M-PF</t>
  </si>
  <si>
    <t>NLCV32T-4R7M-PFD</t>
  </si>
  <si>
    <t>NLCV32T-4R7M-PFR</t>
  </si>
  <si>
    <t>NLCV32T-4R7M-PFRD</t>
  </si>
  <si>
    <t>NLCV32T-680K-EF</t>
  </si>
  <si>
    <t>NLCV32T-680K-EFD</t>
  </si>
  <si>
    <t>NLCV32T-680K-PF</t>
  </si>
  <si>
    <t>NLCV32T-680K-PFD</t>
  </si>
  <si>
    <t>NLCV32T-6R8M-EF</t>
  </si>
  <si>
    <t>NLCV32T-6R8M-EFD</t>
  </si>
  <si>
    <t>NLCV32T-6R8M-EFR</t>
  </si>
  <si>
    <t>NLCV32T-6R8M-EFRD</t>
  </si>
  <si>
    <t>NLCV32T-6R8M-PF</t>
  </si>
  <si>
    <t>NLCV32T-6R8M-PFD</t>
  </si>
  <si>
    <t>NLCV32T-6R8M-PFR</t>
  </si>
  <si>
    <t>NLCV32T-6R8M-PFRD</t>
  </si>
  <si>
    <t>NLCV32T-R10M-EFR</t>
  </si>
  <si>
    <t>NLCV32T-R10M-EFRD</t>
  </si>
  <si>
    <t>NLCV32T-R10M-PFR</t>
  </si>
  <si>
    <t>NLCV32T-R15M-EFR</t>
  </si>
  <si>
    <t>NLCV32T-R15M-EFRD</t>
  </si>
  <si>
    <t>NLCV32T-R15M-PFR</t>
  </si>
  <si>
    <t>NLCV32T-R22M-EFR</t>
  </si>
  <si>
    <t>NLCV32T-R22M-EFRD</t>
  </si>
  <si>
    <t>NLCV32T-R22M-PFR</t>
  </si>
  <si>
    <t>NLCV32T-R33M-EFR</t>
  </si>
  <si>
    <t>NLCV32T-R33M-EFRD</t>
  </si>
  <si>
    <t>NLCV32T-R33M-PFR</t>
  </si>
  <si>
    <t>NLCV32T-R33M-PFRD</t>
  </si>
  <si>
    <t>NLCV32T-R47M-EFR</t>
  </si>
  <si>
    <t>NLCV32T-R47M-EFRD</t>
  </si>
  <si>
    <t>NLCV32T-R47M-PF</t>
  </si>
  <si>
    <t>NLCV32T-R47M-PFR</t>
  </si>
  <si>
    <t>NLCV32T-R68M-EFR</t>
  </si>
  <si>
    <t>NLCV32T-R68M-EFRD</t>
  </si>
  <si>
    <t>NLCV32T-R68M-PFR</t>
  </si>
  <si>
    <t>NLCZ32T-330K</t>
  </si>
  <si>
    <t>NLCZ32T-3R3K</t>
  </si>
  <si>
    <t>NLCZ32T-470K</t>
  </si>
  <si>
    <t>NLFC322522T-102K-PF</t>
  </si>
  <si>
    <t>NLFC322522T-1R0M-PF</t>
  </si>
  <si>
    <t>NLFC322522T-470K-PF</t>
  </si>
  <si>
    <t>NLFV25T-100K-EF</t>
  </si>
  <si>
    <t>NLFV25T-100K-PF</t>
  </si>
  <si>
    <t>NLFV25T-101K-EF</t>
  </si>
  <si>
    <t>NLFV25T-101K-PF</t>
  </si>
  <si>
    <t>NLFV25T-150K-EF</t>
  </si>
  <si>
    <t>NLFV25T-150K-PF</t>
  </si>
  <si>
    <t>NLFV25T-1R0M-EF</t>
  </si>
  <si>
    <t>NLFV25T-1R0M-PEF</t>
  </si>
  <si>
    <t>NLFV25T-1R0M-PF</t>
  </si>
  <si>
    <t>NLFV25T-1R5M-EF</t>
  </si>
  <si>
    <t>NLFV25T-1R5M-PF</t>
  </si>
  <si>
    <t>NLFV25T-220K-EF</t>
  </si>
  <si>
    <t>NLFV25T-220K-PF</t>
  </si>
  <si>
    <t>NLFV25T-2R2M-EF</t>
  </si>
  <si>
    <t>NLFV25T-2R2M-PF</t>
  </si>
  <si>
    <t>NLFV25T-330K-EF</t>
  </si>
  <si>
    <t>NLFV25T-330K-PFD</t>
  </si>
  <si>
    <t>NLFV25T-3R3M-EF</t>
  </si>
  <si>
    <t>NLFV25T-3R3M-PF</t>
  </si>
  <si>
    <t>NLFV25T-470K-EF</t>
  </si>
  <si>
    <t>NLFV25T-470K-PF</t>
  </si>
  <si>
    <t>NLFV25T-4R7M-EF</t>
  </si>
  <si>
    <t>NLFV25T-4R7M-PF</t>
  </si>
  <si>
    <t>NLFV25T-680K-EF</t>
  </si>
  <si>
    <t>NLFV25T-680K-PF</t>
  </si>
  <si>
    <t>NLFV25T-6R8M-EF</t>
  </si>
  <si>
    <t>NLFV25T-6R8M-PF</t>
  </si>
  <si>
    <t>NLFV32T-100K-EF</t>
  </si>
  <si>
    <t>NLFV32T-101K-EF</t>
  </si>
  <si>
    <t>NLFV32T-102K-EF</t>
  </si>
  <si>
    <t>NLFV32T-150K-EF</t>
  </si>
  <si>
    <t>NLFV32T-151K-EF</t>
  </si>
  <si>
    <t>NLFV32T-1R0M-EF</t>
  </si>
  <si>
    <t>NLFV32T-1R5M-EF</t>
  </si>
  <si>
    <t>NLFV32T-220K-EF</t>
  </si>
  <si>
    <t>NLFV32T-221K-EF</t>
  </si>
  <si>
    <t>NLFV32T-2R2M-EF</t>
  </si>
  <si>
    <t>NLFV32T-330K-EF</t>
  </si>
  <si>
    <t>NLFV32T-331K-EF</t>
  </si>
  <si>
    <t>NLFV32T-3R3M-EF</t>
  </si>
  <si>
    <t>NLFV32T-470K-EF</t>
  </si>
  <si>
    <t>NLFV32T-471K-EF</t>
  </si>
  <si>
    <t>NLFV32T-4R7M-EF</t>
  </si>
  <si>
    <t>NLFV32T-680K-EF</t>
  </si>
  <si>
    <t>NLFV32T-681K-EF</t>
  </si>
  <si>
    <t>NLFV32T-6R8M-EF</t>
  </si>
  <si>
    <t>NLTP32T-102J</t>
  </si>
  <si>
    <t>NLV25T-010J-EF</t>
  </si>
  <si>
    <t>NLV25T-010J-EFD</t>
  </si>
  <si>
    <t>NLV25T-010J-PF</t>
  </si>
  <si>
    <t>NLV25T-010J-PFD</t>
  </si>
  <si>
    <t>NLV25T-012J-EF</t>
  </si>
  <si>
    <t>NLV25T-012J-PF</t>
  </si>
  <si>
    <t>NLV25T-015J-PF</t>
  </si>
  <si>
    <t>NLV25T-018J-PF</t>
  </si>
  <si>
    <t>NLV25T-022J-EF</t>
  </si>
  <si>
    <t>NLV25T-022J-PF</t>
  </si>
  <si>
    <t>NLV25T-027J-EF</t>
  </si>
  <si>
    <t>NLV25T-027J-PF</t>
  </si>
  <si>
    <t>NLV25T-033J-EF</t>
  </si>
  <si>
    <t>NLV25T-033J-PF</t>
  </si>
  <si>
    <t>NLV25T-039J-EF</t>
  </si>
  <si>
    <t>NLV25T-039J-PF</t>
  </si>
  <si>
    <t>NLV25T-047J-EF</t>
  </si>
  <si>
    <t>NLV25T-047J-PF</t>
  </si>
  <si>
    <t>NLV25T-047J-PFD</t>
  </si>
  <si>
    <t>NLV25T-056J-EF</t>
  </si>
  <si>
    <t>NLV25T-056J-EFD</t>
  </si>
  <si>
    <t>NLV25T-056J-PF</t>
  </si>
  <si>
    <t>NLV25T-056J-PFD</t>
  </si>
  <si>
    <t>NLV25T-068J-EF</t>
  </si>
  <si>
    <t>NLV25T-068J-EFD</t>
  </si>
  <si>
    <t>NLV25T-068J-PF</t>
  </si>
  <si>
    <t>NLV25T-082J-EF</t>
  </si>
  <si>
    <t>NLV25T-082J-PF</t>
  </si>
  <si>
    <t>NLV25T-100J-EF</t>
  </si>
  <si>
    <t>NLV25T-100J-EFD</t>
  </si>
  <si>
    <t>NLV25T-100J-PF</t>
  </si>
  <si>
    <t>NLV25T-100J-PFD</t>
  </si>
  <si>
    <t>NLV25T-101J-EF</t>
  </si>
  <si>
    <t>NLV25T-101J-EFD</t>
  </si>
  <si>
    <t>NLV25T-101J-PF</t>
  </si>
  <si>
    <t>NLV25T-101J-PFD</t>
  </si>
  <si>
    <t>NLV25T-120J-EF</t>
  </si>
  <si>
    <t>NLV25T-120J-EFD</t>
  </si>
  <si>
    <t>NLV25T-120J-PF</t>
  </si>
  <si>
    <t>NLV25T-150J-EF</t>
  </si>
  <si>
    <t>NLV25T-150J-EFD</t>
  </si>
  <si>
    <t>NLV25T-150J-PF</t>
  </si>
  <si>
    <t>NLV25T-180J-EF</t>
  </si>
  <si>
    <t>NLV25T-180J-EFD</t>
  </si>
  <si>
    <t>NLV25T-180J-PF</t>
  </si>
  <si>
    <t>NLV25T-180J-PFD</t>
  </si>
  <si>
    <t>NLV25T-1R0J-EF</t>
  </si>
  <si>
    <t>NLV25T-1R0J-EFD</t>
  </si>
  <si>
    <t>NLV25T-1R0J-PF</t>
  </si>
  <si>
    <t>NLV25T-1R0J-PFD</t>
  </si>
  <si>
    <t>NLV25T-1R2J-EF</t>
  </si>
  <si>
    <t>NLV25T-1R2J-EFD</t>
  </si>
  <si>
    <t>NLV25T-1R2J-PF</t>
  </si>
  <si>
    <t>NLV25T-1R2J-PFD</t>
  </si>
  <si>
    <t>NLV25T-1R5J-EF</t>
  </si>
  <si>
    <t>NLV25T-1R5J-EFD</t>
  </si>
  <si>
    <t>NLV25T-1R5J-PF</t>
  </si>
  <si>
    <t>NLV25T-1R5J-PFD</t>
  </si>
  <si>
    <t>NLV25T-1R8J-EF</t>
  </si>
  <si>
    <t>NLV25T-1R8J-EFD</t>
  </si>
  <si>
    <t>NLV25T-1R8J-PF</t>
  </si>
  <si>
    <t>NLV25T-1R8J-PFD</t>
  </si>
  <si>
    <t>NLV25T-220J-EF</t>
  </si>
  <si>
    <t>NLV25T-220J-EFD</t>
  </si>
  <si>
    <t>NLV25T-220J-PF</t>
  </si>
  <si>
    <t>NLV25T-270J-EF</t>
  </si>
  <si>
    <t>NLV25T-270J-EFD</t>
  </si>
  <si>
    <t>NLV25T-270J-PF</t>
  </si>
  <si>
    <t>NLV25T-2R2J-EF</t>
  </si>
  <si>
    <t>NLV25T-2R2J-EFD</t>
  </si>
  <si>
    <t>NLV25T-2R2J-PF</t>
  </si>
  <si>
    <t>NLV25T-2R2J-PFD</t>
  </si>
  <si>
    <t>NLV25T-2R7J-EF</t>
  </si>
  <si>
    <t>NLV25T-2R7J-EFD</t>
  </si>
  <si>
    <t>NLV25T-2R7J-PF</t>
  </si>
  <si>
    <t>NLV25T-2R7J-PFD</t>
  </si>
  <si>
    <t>NLV25T-330J-EF</t>
  </si>
  <si>
    <t>NLV25T-330J-EFD</t>
  </si>
  <si>
    <t>NLV25T-330J-PF</t>
  </si>
  <si>
    <t>NLV25T-330J-PFD</t>
  </si>
  <si>
    <t>NLV25T-390J-EF</t>
  </si>
  <si>
    <t>NLV25T-390J-PF</t>
  </si>
  <si>
    <t>NLV25T-390J-PFD</t>
  </si>
  <si>
    <t>NLV25T-3R3J-EF</t>
  </si>
  <si>
    <t>NLV25T-3R3J-EFD</t>
  </si>
  <si>
    <t>NLV25T-3R3J-PF</t>
  </si>
  <si>
    <t>NLV25T-3R3J-PFD</t>
  </si>
  <si>
    <t>NLV25T-3R9J-EF</t>
  </si>
  <si>
    <t>NLV25T-3R9J-EFD</t>
  </si>
  <si>
    <t>NLV25T-3R9J-PF</t>
  </si>
  <si>
    <t>NLV25T-470J-EF</t>
  </si>
  <si>
    <t>NLV25T-470J-EFD</t>
  </si>
  <si>
    <t>NLV25T-470J-PF</t>
  </si>
  <si>
    <t>NLV25T-470J-PFD</t>
  </si>
  <si>
    <t>NLV25T-4R7J-EF</t>
  </si>
  <si>
    <t>NLV25T-4R7J-EFD</t>
  </si>
  <si>
    <t>NLV25T-4R7J-PF</t>
  </si>
  <si>
    <t>NLV25T-4R7J-PFD</t>
  </si>
  <si>
    <t>NLV25T-560J-EF</t>
  </si>
  <si>
    <t>NLV25T-560J-EFD</t>
  </si>
  <si>
    <t>NLV25T-560J-PF</t>
  </si>
  <si>
    <t>NLV25T-5R6J-EF</t>
  </si>
  <si>
    <t>NLV25T-5R6J-EFD</t>
  </si>
  <si>
    <t>NLV25T-5R6J-PF</t>
  </si>
  <si>
    <t>NLV25T-5R6J-PFD</t>
  </si>
  <si>
    <t>NLV25T-680J-EF</t>
  </si>
  <si>
    <t>NLV25T-680J-EFD</t>
  </si>
  <si>
    <t>NLV25T-680J-PF</t>
  </si>
  <si>
    <t>NLV25T-680J-PFD</t>
  </si>
  <si>
    <t>NLV25T-6R8J-EF</t>
  </si>
  <si>
    <t>NLV25T-6R8J-EFD</t>
  </si>
  <si>
    <t>NLV25T-6R8J-PF</t>
  </si>
  <si>
    <t>NLV25T-6R8J-PFD</t>
  </si>
  <si>
    <t>NLV25T-820J-EF</t>
  </si>
  <si>
    <t>NLV25T-820J-EFD</t>
  </si>
  <si>
    <t>NLV25T-820J-PF</t>
  </si>
  <si>
    <t>NLV25T-8R2J-EF</t>
  </si>
  <si>
    <t>NLV25T-8R2J-EFD</t>
  </si>
  <si>
    <t>NLV25T-8R2J-PF</t>
  </si>
  <si>
    <t>NLV25T-R10J-EF</t>
  </si>
  <si>
    <t>NLV25T-R10J-EFD</t>
  </si>
  <si>
    <t>NLV25T-R10J-PF</t>
  </si>
  <si>
    <t>NLV25T-R10J-PFD</t>
  </si>
  <si>
    <t>NLV25T-R12J-EF</t>
  </si>
  <si>
    <t>NLV25T-R12J-EFD</t>
  </si>
  <si>
    <t>NLV25T-R12J-PF</t>
  </si>
  <si>
    <t>NLV25T-R12J-PFD</t>
  </si>
  <si>
    <t>NLV25T-R15J-EF</t>
  </si>
  <si>
    <t>NLV25T-R15J-EFD</t>
  </si>
  <si>
    <t>NLV25T-R15J-PF</t>
  </si>
  <si>
    <t>NLV25T-R15J-PFD</t>
  </si>
  <si>
    <t>NLV25T-R18J-EF</t>
  </si>
  <si>
    <t>NLV25T-R18J-EFD</t>
  </si>
  <si>
    <t>NLV25T-R18J-PF</t>
  </si>
  <si>
    <t>NLV25T-R18J-PFD</t>
  </si>
  <si>
    <t>NLV25T-R22J-EF</t>
  </si>
  <si>
    <t>NLV25T-R22J-EFD</t>
  </si>
  <si>
    <t>NLV25T-R22J-PF</t>
  </si>
  <si>
    <t>NLV25T-R22J-PFD</t>
  </si>
  <si>
    <t>NLV25T-R27J-EF</t>
  </si>
  <si>
    <t>NLV25T-R27J-EFD</t>
  </si>
  <si>
    <t>NLV25T-R27J-PF</t>
  </si>
  <si>
    <t>NLV25T-R27J-PFD</t>
  </si>
  <si>
    <t>NLV25T-R33J-EF</t>
  </si>
  <si>
    <t>NLV25T-R33J-EFD</t>
  </si>
  <si>
    <t>NLV25T-R33J-PF</t>
  </si>
  <si>
    <t>NLV25T-R33J-PFD</t>
  </si>
  <si>
    <t>NLV25T-R39J-EF</t>
  </si>
  <si>
    <t>NLV25T-R39J-EFD</t>
  </si>
  <si>
    <t>NLV25T-R39J-PF</t>
  </si>
  <si>
    <t>NLV25T-R39J-PFD</t>
  </si>
  <si>
    <t>NLV25T-R47J-EF</t>
  </si>
  <si>
    <t>NLV25T-R47J-EFD</t>
  </si>
  <si>
    <t>NLV25T-R47J-PF</t>
  </si>
  <si>
    <t>NLV25T-R47J-PFD</t>
  </si>
  <si>
    <t>NLV25T-R56J-EF</t>
  </si>
  <si>
    <t>NLV25T-R56J-EFD</t>
  </si>
  <si>
    <t>NLV25T-R56J-PF</t>
  </si>
  <si>
    <t>NLV25T-R56J-PFD</t>
  </si>
  <si>
    <t>NLV25T-R68J-EF</t>
  </si>
  <si>
    <t>NLV25T-R68J-EFD</t>
  </si>
  <si>
    <t>NLV25T-R68J-PF</t>
  </si>
  <si>
    <t>NLV25T-R82J-EF</t>
  </si>
  <si>
    <t>NLV25T-R82J-EFD</t>
  </si>
  <si>
    <t>NLV25T-R82J-PF</t>
  </si>
  <si>
    <t>NLV32T-010J-EF</t>
  </si>
  <si>
    <t>NLV32T-010J-PF</t>
  </si>
  <si>
    <t>NLV32T-012J-EF</t>
  </si>
  <si>
    <t>NLV32T-012J-PF</t>
  </si>
  <si>
    <t>NLV32T-015J-EF</t>
  </si>
  <si>
    <t>NLV32T-015J-EFD</t>
  </si>
  <si>
    <t>NLV32T-015J-PF</t>
  </si>
  <si>
    <t>NLV32T-015J-PFD</t>
  </si>
  <si>
    <t>NLV32T-018J-EF</t>
  </si>
  <si>
    <t>NLV32T-018J-PF</t>
  </si>
  <si>
    <t>NLV32T-022J-EF</t>
  </si>
  <si>
    <t>NLV32T-022J-EFD</t>
  </si>
  <si>
    <t>NLV32T-022J-PF</t>
  </si>
  <si>
    <t>NLV32T-027J-EF</t>
  </si>
  <si>
    <t>NLV32T-027J-EFD</t>
  </si>
  <si>
    <t>NLV32T-027J-PF</t>
  </si>
  <si>
    <t>NLV32T-027J-PFD</t>
  </si>
  <si>
    <t>NLV32T-033J-EF</t>
  </si>
  <si>
    <t>NLV32T-033J-PF</t>
  </si>
  <si>
    <t>NLV32T-039J-EF</t>
  </si>
  <si>
    <t>NLV32T-039J-EFD</t>
  </si>
  <si>
    <t>NLV32T-039J-PF</t>
  </si>
  <si>
    <t>NLV32T-047J-EF</t>
  </si>
  <si>
    <t>NLV32T-047J-PF</t>
  </si>
  <si>
    <t>NLV32T-047J-PFD</t>
  </si>
  <si>
    <t>NLV32T-056J-EF</t>
  </si>
  <si>
    <t>NLV32T-056J-EFD</t>
  </si>
  <si>
    <t>NLV32T-056J-PF</t>
  </si>
  <si>
    <t>NLV32T-068J-EF</t>
  </si>
  <si>
    <t>NLV32T-068J-EFD</t>
  </si>
  <si>
    <t>NLV32T-068J-PF</t>
  </si>
  <si>
    <t>NLV32T-082J-EF</t>
  </si>
  <si>
    <t>NLV32T-082J-PF</t>
  </si>
  <si>
    <t>NLV32T-082J-PFD</t>
  </si>
  <si>
    <t>NLV32T-100J-EF</t>
  </si>
  <si>
    <t>NLV32T-100J-EFD</t>
  </si>
  <si>
    <t>NLV32T-100J-PF</t>
  </si>
  <si>
    <t>NLV32T-100J-PFD</t>
  </si>
  <si>
    <t>NLV32T-101J-EF</t>
  </si>
  <si>
    <t>NLV32T-101J-EFD</t>
  </si>
  <si>
    <t>NLV32T-101J-PF</t>
  </si>
  <si>
    <t>NLV32T-120J-EF</t>
  </si>
  <si>
    <t>NLV32T-120J-EFD</t>
  </si>
  <si>
    <t>NLV32T-120J-PF</t>
  </si>
  <si>
    <t>NLV32T-121J-EF</t>
  </si>
  <si>
    <t>NLV32T-121J-EFD</t>
  </si>
  <si>
    <t>NLV32T-121J-PF</t>
  </si>
  <si>
    <t>NLV32T-121J-PFD</t>
  </si>
  <si>
    <t>NLV32T-150J-EF</t>
  </si>
  <si>
    <t>NLV32T-150J-EFD</t>
  </si>
  <si>
    <t>NLV32T-150J-PF</t>
  </si>
  <si>
    <t>NLV32T-151J-EF</t>
  </si>
  <si>
    <t>NLV32T-151J-EFD</t>
  </si>
  <si>
    <t>NLV32T-151J-PF</t>
  </si>
  <si>
    <t>NLV32T-180J-EF</t>
  </si>
  <si>
    <t>NLV32T-180J-EFD</t>
  </si>
  <si>
    <t>NLV32T-180J-PF</t>
  </si>
  <si>
    <t>NLV32T-181J-EF</t>
  </si>
  <si>
    <t>NLV32T-181J-EFD</t>
  </si>
  <si>
    <t>NLV32T-181J-PF</t>
  </si>
  <si>
    <t>NLV32T-181J-PFD</t>
  </si>
  <si>
    <t>NLV32T-1R0J-EF</t>
  </si>
  <si>
    <t>NLV32T-1R0J-EFD</t>
  </si>
  <si>
    <t>NLV32T-1R0J-PF</t>
  </si>
  <si>
    <t>NLV32T-1R0J-PFD</t>
  </si>
  <si>
    <t>NLV32T-1R2J-EF</t>
  </si>
  <si>
    <t>NLV32T-1R2J-EFD</t>
  </si>
  <si>
    <t>NLV32T-1R2J-PF</t>
  </si>
  <si>
    <t>NLV32T-1R2J-PFD</t>
  </si>
  <si>
    <t>NLV32T-1R5J-EF</t>
  </si>
  <si>
    <t>NLV32T-1R5J-EFD</t>
  </si>
  <si>
    <t>NLV32T-1R5J-PF</t>
  </si>
  <si>
    <t>NLV32T-1R8J-EF</t>
  </si>
  <si>
    <t>NLV32T-1R8J-EFD</t>
  </si>
  <si>
    <t>NLV32T-1R8J-PF</t>
  </si>
  <si>
    <t>NLV32T-1R8J-PFD</t>
  </si>
  <si>
    <t>NLV32T-220J-EF</t>
  </si>
  <si>
    <t>NLV32T-220J-EFD</t>
  </si>
  <si>
    <t>NLV32T-220J-PF</t>
  </si>
  <si>
    <t>NLV32T-220J-PFD</t>
  </si>
  <si>
    <t>NLV32T-221J-EF</t>
  </si>
  <si>
    <t>NLV32T-221J-EFD</t>
  </si>
  <si>
    <t>NLV32T-221J-PF</t>
  </si>
  <si>
    <t>NLV32T-270J-EF</t>
  </si>
  <si>
    <t>NLV32T-270J-PF</t>
  </si>
  <si>
    <t>NLV32T-270J-PFD</t>
  </si>
  <si>
    <t>NLV32T-271J-EF</t>
  </si>
  <si>
    <t>NLV32T-271J-EFD</t>
  </si>
  <si>
    <t>NLV32T-271J-PF</t>
  </si>
  <si>
    <t>NLV32T-271J-PFD</t>
  </si>
  <si>
    <t>NLV32T-2R2J-EF</t>
  </si>
  <si>
    <t>NLV32T-2R2J-EFD</t>
  </si>
  <si>
    <t>NLV32T-2R2J-PF</t>
  </si>
  <si>
    <t>NLV32T-2R2J-PFD</t>
  </si>
  <si>
    <t>NLV32T-2R7J-EF</t>
  </si>
  <si>
    <t>NLV32T-2R7J-EFD</t>
  </si>
  <si>
    <t>NLV32T-2R7J-PF</t>
  </si>
  <si>
    <t>NLV32T-2R7J-PFD</t>
  </si>
  <si>
    <t>NLV32T-330J-EF</t>
  </si>
  <si>
    <t>NLV32T-330J-EFD</t>
  </si>
  <si>
    <t>NLV32T-330J-PF</t>
  </si>
  <si>
    <t>NLV32T-331J-EF</t>
  </si>
  <si>
    <t>NLV32T-331J-EFD</t>
  </si>
  <si>
    <t>NLV32T-331J-PF</t>
  </si>
  <si>
    <t>NLV32T-390J-EF</t>
  </si>
  <si>
    <t>NLV32T-390J-EFD</t>
  </si>
  <si>
    <t>NLV32T-390J-PF</t>
  </si>
  <si>
    <t>NLV32T-391J-EF</t>
  </si>
  <si>
    <t>NLV32T-391J-EFD</t>
  </si>
  <si>
    <t>NLV32T-391J-PF</t>
  </si>
  <si>
    <t>NLV32T-3R3J-EF</t>
  </si>
  <si>
    <t>NLV32T-3R3J-EFD</t>
  </si>
  <si>
    <t>NLV32T-3R3J-PF</t>
  </si>
  <si>
    <t>NLV32T-3R3J-PFD</t>
  </si>
  <si>
    <t>NLV32T-3R9J-EF</t>
  </si>
  <si>
    <t>NLV32T-3R9J-EFD</t>
  </si>
  <si>
    <t>NLV32T-3R9J-PF</t>
  </si>
  <si>
    <t>NLV32T-470J-EF</t>
  </si>
  <si>
    <t>NLV32T-470J-EFD</t>
  </si>
  <si>
    <t>NLV32T-470J-PF</t>
  </si>
  <si>
    <t>NLV32T-470J-PFD</t>
  </si>
  <si>
    <t>NLV32T-471J-EF</t>
  </si>
  <si>
    <t>NLV32T-471J-EFD</t>
  </si>
  <si>
    <t>NLV32T-471J-PF</t>
  </si>
  <si>
    <t>NLV32T-471J-PFD</t>
  </si>
  <si>
    <t>NLV32T-471J-TP</t>
  </si>
  <si>
    <t>NLV32T-4R7J-EF</t>
  </si>
  <si>
    <t>NLV32T-4R7J-EFD</t>
  </si>
  <si>
    <t>NLV32T-4R7J-PF</t>
  </si>
  <si>
    <t>NLV32T-4R7J-PFD</t>
  </si>
  <si>
    <t>NLV32T-560J-EF</t>
  </si>
  <si>
    <t>NLV32T-560J-EFD</t>
  </si>
  <si>
    <t>NLV32T-560J-PF</t>
  </si>
  <si>
    <t>NLV32T-5R6J-EF</t>
  </si>
  <si>
    <t>NLV32T-5R6J-EFD</t>
  </si>
  <si>
    <t>NLV32T-5R6J-PF</t>
  </si>
  <si>
    <t>NLV32T-5R6J-PFD</t>
  </si>
  <si>
    <t>NLV32T-680J-EF</t>
  </si>
  <si>
    <t>NLV32T-680J-EFD</t>
  </si>
  <si>
    <t>NLV32T-680J-PF</t>
  </si>
  <si>
    <t>NLV32T-6R8J-EF</t>
  </si>
  <si>
    <t>NLV32T-6R8J-EFD</t>
  </si>
  <si>
    <t>NLV32T-6R8J-PF</t>
  </si>
  <si>
    <t>NLV32T-6R8J-PFD</t>
  </si>
  <si>
    <t>NLV32T-820J-EF</t>
  </si>
  <si>
    <t>NLV32T-820J-EFD</t>
  </si>
  <si>
    <t>NLV32T-820J-PF</t>
  </si>
  <si>
    <t>NLV32T-8R2J-EF</t>
  </si>
  <si>
    <t>NLV32T-8R2J-EFD</t>
  </si>
  <si>
    <t>NLV32T-8R2J-PF</t>
  </si>
  <si>
    <t>NLV32TL-470J-PFD</t>
  </si>
  <si>
    <t>NLV32TL-R18J-PFD</t>
  </si>
  <si>
    <t>NLV32T-R10J-EF</t>
  </si>
  <si>
    <t>NLV32T-R10J-EFD</t>
  </si>
  <si>
    <t>NLV32T-R10J-PF</t>
  </si>
  <si>
    <t>NLV32T-R12J-EF</t>
  </si>
  <si>
    <t>NLV32T-R12J-PF</t>
  </si>
  <si>
    <t>NLV32T-R15J-EF</t>
  </si>
  <si>
    <t>NLV32T-R15J-EFD</t>
  </si>
  <si>
    <t>NLV32T-R15J-PF</t>
  </si>
  <si>
    <t>NLV32T-R15J-PFD</t>
  </si>
  <si>
    <t>NLV32T-R18J-EF</t>
  </si>
  <si>
    <t>NLV32T-R18J-EFD</t>
  </si>
  <si>
    <t>NLV32T-R18J-PF</t>
  </si>
  <si>
    <t>NLV32T-R18J-PFD</t>
  </si>
  <si>
    <t>NLV32T-R22J-EF</t>
  </si>
  <si>
    <t>NLV32T-R22J-EFD</t>
  </si>
  <si>
    <t>NLV32T-R22J-PF</t>
  </si>
  <si>
    <t>NLV32T-R22J-PFD</t>
  </si>
  <si>
    <t>NLV32T-R27J-EF</t>
  </si>
  <si>
    <t>NLV32T-R27J-EFD</t>
  </si>
  <si>
    <t>NLV32T-R27J-PF</t>
  </si>
  <si>
    <t>NLV32T-R27J-PFD</t>
  </si>
  <si>
    <t>NLV32T-R33J-EF</t>
  </si>
  <si>
    <t>NLV32T-R33J-EFD</t>
  </si>
  <si>
    <t>NLV32T-R33J-PF</t>
  </si>
  <si>
    <t>NLV32T-R39J-EF</t>
  </si>
  <si>
    <t>NLV32T-R39J-EFD</t>
  </si>
  <si>
    <t>NLV32T-R39J-PF</t>
  </si>
  <si>
    <t>NLV32T-R47J-EF</t>
  </si>
  <si>
    <t>NLV32T-R47J-EFD</t>
  </si>
  <si>
    <t>NLV32T-R47J-PF</t>
  </si>
  <si>
    <t>NLV32T-R47J-PFD</t>
  </si>
  <si>
    <t>NLV32T-R56J-EF</t>
  </si>
  <si>
    <t>NLV32T-R56J-EFD</t>
  </si>
  <si>
    <t>NLV32T-R56J-PF</t>
  </si>
  <si>
    <t>NLV32T-R56J-PFD</t>
  </si>
  <si>
    <t>NLV32T-R68J-EF</t>
  </si>
  <si>
    <t>NLV32T-R68J-EFD</t>
  </si>
  <si>
    <t>NLV32T-R68J-PF</t>
  </si>
  <si>
    <t>NLV32T-R68J-PFD</t>
  </si>
  <si>
    <t>NLV32T-R82J-EF</t>
  </si>
  <si>
    <t>NLV32T-R82J-EFD</t>
  </si>
  <si>
    <t>NLV32T-R82J-PF</t>
  </si>
  <si>
    <t>NLV32T-R82J-PFD</t>
  </si>
  <si>
    <t>NTCCD10103KG202JCA01</t>
  </si>
  <si>
    <t>NTCCD10103LG222HCC01</t>
  </si>
  <si>
    <t>NTCDP3FG602HBCBACB2M</t>
  </si>
  <si>
    <t>NTCDP3FG602HBCBACC94</t>
  </si>
  <si>
    <t>NTCDP3HG602HBDCDAW01</t>
  </si>
  <si>
    <t>NTCDP3HG602HBDDDAR08</t>
  </si>
  <si>
    <t>NTCDP3HG602HBHBEAS17</t>
  </si>
  <si>
    <t>NTCDP3HG602HBHCEAY17</t>
  </si>
  <si>
    <t>NTCDP3LF720HXGBEAS1A</t>
  </si>
  <si>
    <t>NTCDP3LF720HXGCEAM17</t>
  </si>
  <si>
    <t>NTCDP3LG111XXHBEAS1C</t>
  </si>
  <si>
    <t>NTCDP3LG111XXHBEAZ77</t>
  </si>
  <si>
    <t>NTCDP3LG111XXHBECX77</t>
  </si>
  <si>
    <t>NTCDP3LG111XXHCEAF17</t>
  </si>
  <si>
    <t>NTCDP3LG161XDGACCK17</t>
  </si>
  <si>
    <t>NTCDP3LG161XDGACCW17</t>
  </si>
  <si>
    <t>NTCDP3LG161XDGBCCY77</t>
  </si>
  <si>
    <t>NTCDP3LG161XDGCCCC17</t>
  </si>
  <si>
    <t>NTCDP3LG161XDGCCCS77</t>
  </si>
  <si>
    <t>NTCDP3NH252JCABACE1U</t>
  </si>
  <si>
    <t>NTCDP3NH252JCACACB3F</t>
  </si>
  <si>
    <t>NTCDP3NH252JCADACB9E</t>
  </si>
  <si>
    <t>NTCDP3RG193GABBABE31</t>
  </si>
  <si>
    <t>NTCDP3RG193GABCACX31</t>
  </si>
  <si>
    <t>NTCDP3RG193GABDACE1V</t>
  </si>
  <si>
    <t>NTCDP3SF762GXBCABB8H</t>
  </si>
  <si>
    <t>NTCDP3SG193HABCACE1F</t>
  </si>
  <si>
    <t>NTCDP3SG392HXBBACB7U</t>
  </si>
  <si>
    <t>NTCDP3SG392HXCCACB1G</t>
  </si>
  <si>
    <t>NTCDP3SG392HXCDACA16</t>
  </si>
  <si>
    <t>NTCDP3SG392HXCDACB1R</t>
  </si>
  <si>
    <t>NTCDP3SG642FBBBACB6Z</t>
  </si>
  <si>
    <t>NTCDP3SG642FBBCACB7Y</t>
  </si>
  <si>
    <t>NTCDP3SG642FBBDACB9A</t>
  </si>
  <si>
    <t>NTCDP3SG642GBBCABH31</t>
  </si>
  <si>
    <t>NTCDP3SG752FXBCABB10</t>
  </si>
  <si>
    <t>NTCDP3SG752FXBCDBK89</t>
  </si>
  <si>
    <t>NTCDP3SG752FXBCDBV91</t>
  </si>
  <si>
    <t>NTCDP3SX193XABBACA8X</t>
  </si>
  <si>
    <t>NTCDP3SX193XABCABA5Q</t>
  </si>
  <si>
    <t>NTCDP3SX193XABCABA5T</t>
  </si>
  <si>
    <t>NTCDP3SX193XABDDBN94</t>
  </si>
  <si>
    <t>NTCDP3SX562XCBAACE1B</t>
  </si>
  <si>
    <t>NTCDP3SX562XCBCACB9Q</t>
  </si>
  <si>
    <t>NTCDP3SX562XCBCACE1A</t>
  </si>
  <si>
    <t>NTCDP3SX562XCBCACE1K</t>
  </si>
  <si>
    <t>NTCDP3SX562XXBBACA9D</t>
  </si>
  <si>
    <t>NTCDP3SX562XXBCACA9B</t>
  </si>
  <si>
    <t>NTCDP3VG332GDDFCCM26</t>
  </si>
  <si>
    <t>NTCDP40203LG252HGE77</t>
  </si>
  <si>
    <t>NTCDP40203LG252HGK77</t>
  </si>
  <si>
    <t>NTCDP40203LG252HGU01</t>
  </si>
  <si>
    <t>NTCDP40203LG252HGV01</t>
  </si>
  <si>
    <t>NTCDP40204AF792GXH67</t>
  </si>
  <si>
    <t>NTCDP4AF533GADABCC1G</t>
  </si>
  <si>
    <t>NTCDP4AF533GADBBCC1A</t>
  </si>
  <si>
    <t>NTCDP4AF533GADBBCC1E</t>
  </si>
  <si>
    <t>NTCDP4AF533GADCBCC1B</t>
  </si>
  <si>
    <t>NTCDP4AF533GADCBCC1C</t>
  </si>
  <si>
    <t>NTCDP4AF533GADCBCC1D</t>
  </si>
  <si>
    <t>NTCDP4AF533GADCBCC1F</t>
  </si>
  <si>
    <t>NTCDP4AF533GADCBCC1J</t>
  </si>
  <si>
    <t>NTCDP4AF533GADCBCZ77</t>
  </si>
  <si>
    <t>NTCDP4AF533GADDBCC1P</t>
  </si>
  <si>
    <t>NTCDP4AF533GADDBCX96</t>
  </si>
  <si>
    <t>NTCDP4AF533GADDBCY96</t>
  </si>
  <si>
    <t>NTCDP4AG103HCDAACR93</t>
  </si>
  <si>
    <t>NTCDP4AG103HCDABCB93</t>
  </si>
  <si>
    <t>NTCDP4AG103HCDFBCT06</t>
  </si>
  <si>
    <t>NTCDP4AG103HCFCBAZ01</t>
  </si>
  <si>
    <t>NTCDP4AG103HCFCBAZ76</t>
  </si>
  <si>
    <t>NTCDP4AG103HCFFCAS44</t>
  </si>
  <si>
    <t>NTCDP4AG103JCDBBAE1D</t>
  </si>
  <si>
    <t>NTCDP4AG103JCDBBAU93</t>
  </si>
  <si>
    <t>NTCGP3JF103FCZCCAS01</t>
  </si>
  <si>
    <t>NTCGP3JH103HCZCCAP02</t>
  </si>
  <si>
    <t>NTCGP3JH103JCJCACW90</t>
  </si>
  <si>
    <t>NTCGP3UG153HCZACCY01</t>
  </si>
  <si>
    <t>NTCGP3UG503HCZCCAB01</t>
  </si>
  <si>
    <t>NTCGP3UG503HCZFCAQ01</t>
  </si>
  <si>
    <t>NTCRP3VG332JDGBECT1Q</t>
  </si>
  <si>
    <t>PFC2723ER-601K02B-00</t>
  </si>
  <si>
    <t>PFC3125ER-231K06B-00</t>
  </si>
  <si>
    <t>PFC3125ER-301K05B-00</t>
  </si>
  <si>
    <t>PFC3519QM-231K07B-00</t>
  </si>
  <si>
    <t>PFC3519QM-301K06B-00</t>
  </si>
  <si>
    <t>PFC3519QM-451K04E-00</t>
  </si>
  <si>
    <t>PFC3525ER-231K06E-00</t>
  </si>
  <si>
    <t>PFC3819QM-151K11B-00</t>
  </si>
  <si>
    <t>PFC3819QM-151K11B-04</t>
  </si>
  <si>
    <t>PFC3819QM-231K07D-00</t>
  </si>
  <si>
    <t>PFC3819QM-301K06E-00</t>
  </si>
  <si>
    <t>PFC3819QM-301K06E-50</t>
  </si>
  <si>
    <t>PFC3819QM-900K13B-01</t>
  </si>
  <si>
    <t>PFC3820QM-101J23B-02</t>
  </si>
  <si>
    <t>PFC3820QM-281J20B-02</t>
  </si>
  <si>
    <t>PFC3820QN-900K16A-02</t>
  </si>
  <si>
    <t>PFC4124QM-151K11D-00</t>
  </si>
  <si>
    <t>PFC4124QM-911K05B-01</t>
  </si>
  <si>
    <t>PHUA15-26A-10-0A0</t>
  </si>
  <si>
    <t>PHUS5119-196B-31-000</t>
  </si>
  <si>
    <t>PLE856CCA1R5M-1PT00</t>
  </si>
  <si>
    <t>PLEA67BCA4R7M-1PT00</t>
  </si>
  <si>
    <t>PLEA85DCA1R0M-1PT00</t>
  </si>
  <si>
    <t>PLEA85DCA2R2M-1PT00</t>
  </si>
  <si>
    <t>PLEC69BCA100M-1PT00</t>
  </si>
  <si>
    <t>PS1240P02BT1</t>
  </si>
  <si>
    <t>PS1240P02BTS</t>
  </si>
  <si>
    <t>PS1740P02CE</t>
  </si>
  <si>
    <t>PS1740P02CE1</t>
  </si>
  <si>
    <t>PS1740P02E</t>
  </si>
  <si>
    <t>PS2220P02</t>
  </si>
  <si>
    <t>PS2320P02A</t>
  </si>
  <si>
    <t>PS4921L75</t>
  </si>
  <si>
    <t>RLF10160T-100M2R8-D</t>
  </si>
  <si>
    <t>RLF10160T-100M2R8-D1</t>
  </si>
  <si>
    <t>RLF10160T-100M3R5-D</t>
  </si>
  <si>
    <t>RLF10160T-101M1R3-D</t>
  </si>
  <si>
    <t>RLF10160T-101M1R3-D1</t>
  </si>
  <si>
    <t>RLF10160T-150M3R1-D1</t>
  </si>
  <si>
    <t>RLF10160T-151M1R2-D</t>
  </si>
  <si>
    <t>RLF10160T-151MR90-D</t>
  </si>
  <si>
    <t>RLF10160T-151MR90-D1</t>
  </si>
  <si>
    <t>RLF10160T-151MR90-H</t>
  </si>
  <si>
    <t>RLF10160T-151MR90-N</t>
  </si>
  <si>
    <t>RLF10160T-220M2R5-D</t>
  </si>
  <si>
    <t>RLF10160T-220M2R5-D1</t>
  </si>
  <si>
    <t>RLF10160T-221MR70-D</t>
  </si>
  <si>
    <t>RLF10160T-330M1R8-D</t>
  </si>
  <si>
    <t>RLF10160T-330M2R3-D1</t>
  </si>
  <si>
    <t>RLF10160T-470M2R0-D</t>
  </si>
  <si>
    <t>RLF10160T-470M2R0-D1</t>
  </si>
  <si>
    <t>RLF10160T-470M2R0-H</t>
  </si>
  <si>
    <t>RLF10160T-680M1R7-D</t>
  </si>
  <si>
    <t>RLF7030T-1R0N6R4</t>
  </si>
  <si>
    <t>RLF7030T-1R0N6R4-T</t>
  </si>
  <si>
    <t>RLF7030T-2R2M5R4</t>
  </si>
  <si>
    <t>RLF7030T-3R3M4R1</t>
  </si>
  <si>
    <t>RLF7030T-3R3M4R1-T</t>
  </si>
  <si>
    <t>RLF7030T-4R7M3R4</t>
  </si>
  <si>
    <t>RLF7030T-4R7M3R4-T</t>
  </si>
  <si>
    <t>RLF7030T-6R8M2R8</t>
  </si>
  <si>
    <t>RLF7045T-100M1R9-D</t>
  </si>
  <si>
    <t>RLF7045T-100M1R9-H</t>
  </si>
  <si>
    <t>RLF7045T-101MR75-D1</t>
  </si>
  <si>
    <t>RLF7045T-101MR75-K</t>
  </si>
  <si>
    <t>RLF7045T-121MR55-D</t>
  </si>
  <si>
    <t>RLF7045T-121MR55-D1</t>
  </si>
  <si>
    <t>RLF7045T-220M1R4-D</t>
  </si>
  <si>
    <t>RLF7045T-220M1R4-D1</t>
  </si>
  <si>
    <t>RLF7045T-470M1R0-D</t>
  </si>
  <si>
    <t>RLF7045T-470M1R0-D1</t>
  </si>
  <si>
    <t>SD1209MT-B1</t>
  </si>
  <si>
    <t>SD1209T3-A1</t>
  </si>
  <si>
    <t>SD1209T3-A3</t>
  </si>
  <si>
    <t>SD1209T5-A1</t>
  </si>
  <si>
    <t>SD1209T5-A3</t>
  </si>
  <si>
    <t>SD1209TT-A1</t>
  </si>
  <si>
    <t>SD1209TT-A2</t>
  </si>
  <si>
    <t>SD1209TT-A2S</t>
  </si>
  <si>
    <t>SD1209TT-A3</t>
  </si>
  <si>
    <t>SD1209TT-A4</t>
  </si>
  <si>
    <t>SD160701</t>
  </si>
  <si>
    <t>SD160709</t>
  </si>
  <si>
    <t>SD161201</t>
  </si>
  <si>
    <t>SD161210</t>
  </si>
  <si>
    <t>SD161216</t>
  </si>
  <si>
    <t>SD1614T5-A1</t>
  </si>
  <si>
    <t>SD1614TT-A1</t>
  </si>
  <si>
    <t>SD1614TT-A10ME</t>
  </si>
  <si>
    <t>SD1614TT-A11M</t>
  </si>
  <si>
    <t>SD1614TT-A14M</t>
  </si>
  <si>
    <t>SD1614TT-A5ME</t>
  </si>
  <si>
    <t>SD1614TT-A6M</t>
  </si>
  <si>
    <t>SDC1610M5-01</t>
  </si>
  <si>
    <t>SDC1610M5-01S</t>
  </si>
  <si>
    <t>SDC1610MT-01</t>
  </si>
  <si>
    <t>SDC1614L5-01</t>
  </si>
  <si>
    <t>SDC1614LT-01</t>
  </si>
  <si>
    <t>SDR08540M3-01</t>
  </si>
  <si>
    <t>SDR08540M3-04</t>
  </si>
  <si>
    <t>SESUB-GNS-297Q01</t>
  </si>
  <si>
    <t>SESUB-GNS-317C01</t>
  </si>
  <si>
    <t>SESUB-GNS-P227G1</t>
  </si>
  <si>
    <t>SESUB-GNS-P227Q0</t>
  </si>
  <si>
    <t>SESUB-GNS-P250B1</t>
  </si>
  <si>
    <t>SFX4548EM-K01H017</t>
  </si>
  <si>
    <t>SLF10145T-100M2R5-PF</t>
  </si>
  <si>
    <t>SLF10145T-101M1R0APF</t>
  </si>
  <si>
    <t>SLF10145T-101M1R0-PF</t>
  </si>
  <si>
    <t>SLF10145T-102MR29-PF</t>
  </si>
  <si>
    <t>SLF10145T-150M2R2-PF</t>
  </si>
  <si>
    <t>SLF10145T-151MR79APF</t>
  </si>
  <si>
    <t>SLF10145T-151MR79-PF</t>
  </si>
  <si>
    <t>SLF10145T-152MR22-PF</t>
  </si>
  <si>
    <t>SLF10145T-220M1R9-PF</t>
  </si>
  <si>
    <t>SLF10145T-221MR65-PF</t>
  </si>
  <si>
    <t>SLF10145T-330M1R6-PF</t>
  </si>
  <si>
    <t>SLF10145T-330M1R6PPF</t>
  </si>
  <si>
    <t>SLF10145T-331MR54-PF</t>
  </si>
  <si>
    <t>SLF10145T-3R3N3R7-PF</t>
  </si>
  <si>
    <t>SLF10145T-470M1R4-PF</t>
  </si>
  <si>
    <t>SLF10145T-470M1R4PPF</t>
  </si>
  <si>
    <t>SLF10145T-471MR47-PF</t>
  </si>
  <si>
    <t>SLF10145T-5R6M3R2-PF</t>
  </si>
  <si>
    <t>SLF10145T-680M1R2-PF</t>
  </si>
  <si>
    <t>SLF10145T-681MR38-PF</t>
  </si>
  <si>
    <t>SLF10165T-100M3R83PF</t>
  </si>
  <si>
    <t>SLF10165T-150M3R13PF</t>
  </si>
  <si>
    <t>SLF10165T-1R5N6R83PF</t>
  </si>
  <si>
    <t>SLF10165T-220M2R43PF</t>
  </si>
  <si>
    <t>SLF10165T-221MR90</t>
  </si>
  <si>
    <t>SLF10165T-2R2N6R33PF</t>
  </si>
  <si>
    <t>SLF10165T-330M2R33PF</t>
  </si>
  <si>
    <t>SLF10165T-3R3N5R83PF</t>
  </si>
  <si>
    <t>SLF10165T-4R7N4R73PF</t>
  </si>
  <si>
    <t>SLF10165T-6R8N4R33PF</t>
  </si>
  <si>
    <t>SLF12555T-100M3R4-PF</t>
  </si>
  <si>
    <t>SLF12555T-101M1R1-PF</t>
  </si>
  <si>
    <t>SLF12555T-102MR34-PF</t>
  </si>
  <si>
    <t>SLF12555T-150M2R8-PF</t>
  </si>
  <si>
    <t>SLF12555T-151MR88-PF</t>
  </si>
  <si>
    <t>SLF12555T-152MR29-PF</t>
  </si>
  <si>
    <t>SLF12555T-220M2R3-PF</t>
  </si>
  <si>
    <t>SLF12555T-221MR72-PF</t>
  </si>
  <si>
    <t>SLF12555T-330M1R9-PF</t>
  </si>
  <si>
    <t>SLF12555T-331MR59-PF</t>
  </si>
  <si>
    <t>SLF12555T-470M1R6-PF</t>
  </si>
  <si>
    <t>SLF12555T-680M1R3-PF</t>
  </si>
  <si>
    <t>SLF12555T-681MR43-PF</t>
  </si>
  <si>
    <t>SLF12565T-100M4R8-PF</t>
  </si>
  <si>
    <t>SLF12565T-150M4R2-PF</t>
  </si>
  <si>
    <t>SLF12565T-220M3R5-PF</t>
  </si>
  <si>
    <t>SLF12565T-221M1R0-PF</t>
  </si>
  <si>
    <t>SLF12565T-2R0N6R2-PF</t>
  </si>
  <si>
    <t>SLF12565T-330M2R8-PF</t>
  </si>
  <si>
    <t>SLF12565T-470M2R4-PF</t>
  </si>
  <si>
    <t>SLF12565T-4R2N5R5-PF</t>
  </si>
  <si>
    <t>SLF12565T-680M2R0-PF</t>
  </si>
  <si>
    <t>SLF12565T-7R0N5R0-PF</t>
  </si>
  <si>
    <t>SLF12575T-100M5R4-PF</t>
  </si>
  <si>
    <t>SLF12575T-100M5R4PPF</t>
  </si>
  <si>
    <t>SLF12575T-101M1R9-PF</t>
  </si>
  <si>
    <t>SLF12575T-150M4R7-PF</t>
  </si>
  <si>
    <t>SLF12575T-151M1R5-PF</t>
  </si>
  <si>
    <t>SLF12575T-1R2N8R2-PF</t>
  </si>
  <si>
    <t>SLF12575T-220M4R0-PF</t>
  </si>
  <si>
    <t>SLF12575T-221M1R3-PF</t>
  </si>
  <si>
    <t>SLF12575T-2R7N7R0-PF</t>
  </si>
  <si>
    <t>SLF12575T-2R7N7R0-R</t>
  </si>
  <si>
    <t>SLF12575T-330M3R2-PF</t>
  </si>
  <si>
    <t>SLF12575T-3R9N6R7-PF</t>
  </si>
  <si>
    <t>SLF12575T-470M2R7-PF</t>
  </si>
  <si>
    <t>SLF12575T-5R6N6R3-PF</t>
  </si>
  <si>
    <t>SLF12575T-680M2R0-PF</t>
  </si>
  <si>
    <t>SLF12575T-6R8N5R9-PF</t>
  </si>
  <si>
    <t>SLF6025T-100M1R0-PF</t>
  </si>
  <si>
    <t>SLF6025T-101MR33-PF</t>
  </si>
  <si>
    <t>SLF6025T-150MR88-PF</t>
  </si>
  <si>
    <t>SLF6025T-220MR73-PF</t>
  </si>
  <si>
    <t>SLF6025T-330MR59-PF</t>
  </si>
  <si>
    <t>SLF6025T-470MR48-PF</t>
  </si>
  <si>
    <t>SLF6025T-4R7M1R5-PF</t>
  </si>
  <si>
    <t>SLF6025T-680MR42-PF</t>
  </si>
  <si>
    <t>SLF6025T-6R8M1R3-PF</t>
  </si>
  <si>
    <t>SLF6028T-100M1R3-PF</t>
  </si>
  <si>
    <t>SLF6028T-101MR42-PF</t>
  </si>
  <si>
    <t>SLF6028T-150M1R0-PF</t>
  </si>
  <si>
    <t>SLF6028T-151MR34-PF</t>
  </si>
  <si>
    <t>SLF6028T-1R0M2R7-PF</t>
  </si>
  <si>
    <t>SLF6028T-220MR76-3PF</t>
  </si>
  <si>
    <t>SLF6028T-220MR77-PF</t>
  </si>
  <si>
    <t>SLF6028T-221MR26-PF</t>
  </si>
  <si>
    <t>SLF6028T-330MR69-PF</t>
  </si>
  <si>
    <t>SLF6028T-470MR59-PF</t>
  </si>
  <si>
    <t>SLF6028T-4R7M1R6-PF</t>
  </si>
  <si>
    <t>SLF6028T-680MR50-PF</t>
  </si>
  <si>
    <t>SLF6028T-6R8M1R5-PF</t>
  </si>
  <si>
    <t>SLF6028T-820MR42-PF</t>
  </si>
  <si>
    <t>SLF6045T-100M1R6-3PF</t>
  </si>
  <si>
    <t>SLF6045T-150M1R3-3PF</t>
  </si>
  <si>
    <t>SLF6045T-1R5N4R0-3PF</t>
  </si>
  <si>
    <t>SLF6045T-220M1R1-3PF</t>
  </si>
  <si>
    <t>SLF6045T-2R2N3R3-3PF</t>
  </si>
  <si>
    <t>SLF6045T-3R3N2R8-3PF</t>
  </si>
  <si>
    <t>SLF6045T-4R7N2R4-3PF</t>
  </si>
  <si>
    <t>SLF6045T-6R8N2R0-3PF</t>
  </si>
  <si>
    <t>SPM10040T-100M</t>
  </si>
  <si>
    <t>SPM10040T-100M-HZ</t>
  </si>
  <si>
    <t>SPM10040T-100M-HZR</t>
  </si>
  <si>
    <t>SPM10040T-100M-P</t>
  </si>
  <si>
    <t>SPM10040T-150M-HZ</t>
  </si>
  <si>
    <t>SPM10040T-150M-HZR</t>
  </si>
  <si>
    <t>SPM10040T-1R0M</t>
  </si>
  <si>
    <t>SPM10040T-1R0M-HZ</t>
  </si>
  <si>
    <t>SPM10040T-1R0M-HZR</t>
  </si>
  <si>
    <t>SPM10040T-1R5M-HZ</t>
  </si>
  <si>
    <t>SPM10040T-1R5M-HZR</t>
  </si>
  <si>
    <t>SPM10040T-220M</t>
  </si>
  <si>
    <t>SPM10040T-220M-HZ</t>
  </si>
  <si>
    <t>SPM10040T-220M-HZR</t>
  </si>
  <si>
    <t>SPM10040T-2R2M</t>
  </si>
  <si>
    <t>SPM10040T-2R2M-HZ</t>
  </si>
  <si>
    <t>SPM10040T-2R2M-HZR</t>
  </si>
  <si>
    <t>SPM10040T-2R2M-P</t>
  </si>
  <si>
    <t>SPM10040T-3R3M</t>
  </si>
  <si>
    <t>SPM10040T-3R3M-HZ</t>
  </si>
  <si>
    <t>SPM10040T-3R3M-HZR</t>
  </si>
  <si>
    <t>SPM10040T-4R7M</t>
  </si>
  <si>
    <t>SPM10040T-4R7M-HZ</t>
  </si>
  <si>
    <t>SPM10040T-4R7M-HZR</t>
  </si>
  <si>
    <t>SPM10040T-6R8M</t>
  </si>
  <si>
    <t>SPM10040T-6R8M-D</t>
  </si>
  <si>
    <t>SPM10040T-6R8M-HZ</t>
  </si>
  <si>
    <t>SPM10040T-6R8M-HZR</t>
  </si>
  <si>
    <t>SPM10040T-R47M-HZ</t>
  </si>
  <si>
    <t>SPM10040T-R47M-HZR</t>
  </si>
  <si>
    <t>SPM10040T-R68M-HZ</t>
  </si>
  <si>
    <t>SPM10040T-R68M-HZR</t>
  </si>
  <si>
    <t>SPM10040XT-R18M</t>
  </si>
  <si>
    <t>SPM10040XT-R33M</t>
  </si>
  <si>
    <t>SPM10040XT-R47M</t>
  </si>
  <si>
    <t>SPM10040XT-R68M</t>
  </si>
  <si>
    <t>SPM10040XT-R68M-ME</t>
  </si>
  <si>
    <t>SPM10054T-100M-D</t>
  </si>
  <si>
    <t>SPM10054T-100M-HZ</t>
  </si>
  <si>
    <t>SPM10054T-100M-HZR</t>
  </si>
  <si>
    <t>SPM10054T-150M-HZ</t>
  </si>
  <si>
    <t>SPM10054T-150M-HZR</t>
  </si>
  <si>
    <t>SPM10054T-1R0M-HZ</t>
  </si>
  <si>
    <t>SPM10054T-1R0M-HZR</t>
  </si>
  <si>
    <t>SPM10054T-1R5M-D</t>
  </si>
  <si>
    <t>SPM10054T-1R5M-HZ</t>
  </si>
  <si>
    <t>SPM10054T-1R5M-HZR</t>
  </si>
  <si>
    <t>SPM10054T-220M-HZ</t>
  </si>
  <si>
    <t>SPM10054T-220M-HZR</t>
  </si>
  <si>
    <t>SPM10054T-2R5M-D</t>
  </si>
  <si>
    <t>SPM10054T-2R5M-HZ</t>
  </si>
  <si>
    <t>SPM10054T-2R5M-HZR</t>
  </si>
  <si>
    <t>SPM10054T-330M-HZ</t>
  </si>
  <si>
    <t>SPM10054T-330M-HZR</t>
  </si>
  <si>
    <t>SPM10054T-3R3M-D</t>
  </si>
  <si>
    <t>SPM10054T-3R3M-HZ</t>
  </si>
  <si>
    <t>SPM10054T-3R3M-HZR</t>
  </si>
  <si>
    <t>SPM10054T-470M-HZ</t>
  </si>
  <si>
    <t>SPM10054T-470M-HZR</t>
  </si>
  <si>
    <t>SPM10054T-4R7M-D</t>
  </si>
  <si>
    <t>SPM10054T-4R7M-HZ</t>
  </si>
  <si>
    <t>SPM10054T-4R7M-HZR</t>
  </si>
  <si>
    <t>SPM10054T-680M-HZ</t>
  </si>
  <si>
    <t>SPM10054T-680M-HZR</t>
  </si>
  <si>
    <t>SPM10054T-6R8M-HZ</t>
  </si>
  <si>
    <t>SPM10054T-6R8M-HZR</t>
  </si>
  <si>
    <t>SPM10054T-R47M-HZ</t>
  </si>
  <si>
    <t>SPM10054T-R47M-HZR</t>
  </si>
  <si>
    <t>SPM10054T-R68M-HZ</t>
  </si>
  <si>
    <t>SPM10054T-R68M-HZR</t>
  </si>
  <si>
    <t>SPM12565CT-R22M</t>
  </si>
  <si>
    <t>SPM12565XT-1R0M</t>
  </si>
  <si>
    <t>SPM12565XT-1R4M</t>
  </si>
  <si>
    <t>SPM12565XT-2R2M-R2</t>
  </si>
  <si>
    <t>SPM12565XT-2R8M150</t>
  </si>
  <si>
    <t>SPM12565XT-4R7M-R2</t>
  </si>
  <si>
    <t>SPM3010T-1R0M-LR</t>
  </si>
  <si>
    <t>SPM3010T-2R2M-LR</t>
  </si>
  <si>
    <t>SPM3010T-3R3M-LR</t>
  </si>
  <si>
    <t>SPM3010T-4R7M-LR</t>
  </si>
  <si>
    <t>SPM3010T-R47M-LR</t>
  </si>
  <si>
    <t>SPM3012T-1R0M</t>
  </si>
  <si>
    <t>SPM3012T-1R0M-LR</t>
  </si>
  <si>
    <t>SPM3012T-1R5M</t>
  </si>
  <si>
    <t>SPM3012T-1R5M-CA02</t>
  </si>
  <si>
    <t>SPM3012T-1R5M-LR</t>
  </si>
  <si>
    <t>SPM3012T-2R2M</t>
  </si>
  <si>
    <t>SPM3012T-2R2M-LR</t>
  </si>
  <si>
    <t>SPM3012T-3R3M</t>
  </si>
  <si>
    <t>SPM3012T-3R3M-LR</t>
  </si>
  <si>
    <t>SPM3012T-4R7M</t>
  </si>
  <si>
    <t>SPM3012T-4R7M-CA02</t>
  </si>
  <si>
    <t>SPM3012T-4R7M-LR</t>
  </si>
  <si>
    <t>SPM3012T-R47M-LR</t>
  </si>
  <si>
    <t>SPM3015T-1R0M</t>
  </si>
  <si>
    <t>SPM3015T-1R0M-LR</t>
  </si>
  <si>
    <t>SPM3015T-1R5M-LR</t>
  </si>
  <si>
    <t>SPM3015T-2R2M</t>
  </si>
  <si>
    <t>SPM3015T-2R2M-CA02</t>
  </si>
  <si>
    <t>SPM3015T-2R2M-LR</t>
  </si>
  <si>
    <t>SPM3015T-3R3M-LR</t>
  </si>
  <si>
    <t>SPM3015T-4R7M</t>
  </si>
  <si>
    <t>SPM3015T-4R7M-LR</t>
  </si>
  <si>
    <t>SPM3015T-R47M</t>
  </si>
  <si>
    <t>SPM3015T-R47M-LR</t>
  </si>
  <si>
    <t>SPM3020T-1R0M</t>
  </si>
  <si>
    <t>SPM3020T-1R0M-CA02</t>
  </si>
  <si>
    <t>SPM3020T-1R0M-LR</t>
  </si>
  <si>
    <t>SPM3020T-1R5M</t>
  </si>
  <si>
    <t>SPM3020T-1R5M-CA02</t>
  </si>
  <si>
    <t>SPM3020T-1R5M-LR</t>
  </si>
  <si>
    <t>SPM3020T-2R2M-CA02</t>
  </si>
  <si>
    <t>SPM3020T-2R2M-LR</t>
  </si>
  <si>
    <t>SPM3020T-3R3M-CA02</t>
  </si>
  <si>
    <t>SPM3020T-3R3M-LR</t>
  </si>
  <si>
    <t>SPM3020T-4R7M</t>
  </si>
  <si>
    <t>SPM3020T-4R7M-CA</t>
  </si>
  <si>
    <t>SPM3020T-4R7M-LR</t>
  </si>
  <si>
    <t>SPM3020T-R22M-CA02</t>
  </si>
  <si>
    <t>SPM3020T-R27M-CA02</t>
  </si>
  <si>
    <t>SPM3020T-R33M-CA02</t>
  </si>
  <si>
    <t>SPM3020T-R47M-CA02</t>
  </si>
  <si>
    <t>SPM3020T-R47M-LR</t>
  </si>
  <si>
    <t>SPM4010T-100M-LR</t>
  </si>
  <si>
    <t>SPM4010T-2R2M-LR</t>
  </si>
  <si>
    <t>SPM4010T-6R8M-LR</t>
  </si>
  <si>
    <t>SPM4010T-R47M-LR</t>
  </si>
  <si>
    <t>SPM4012T-100M-LR</t>
  </si>
  <si>
    <t>SPM4012T-1R0M</t>
  </si>
  <si>
    <t>SPM4012T-1R0M-CA</t>
  </si>
  <si>
    <t>SPM4012T-1R0M-CA02</t>
  </si>
  <si>
    <t>SPM4012T-1R0M-LR</t>
  </si>
  <si>
    <t>SPM4012T-1R5M</t>
  </si>
  <si>
    <t>SPM4012T-1R5M-LR</t>
  </si>
  <si>
    <t>SPM4012T-2R2M</t>
  </si>
  <si>
    <t>SPM4012T-2R2M-CA02</t>
  </si>
  <si>
    <t>SPM4012T-2R2M-LR</t>
  </si>
  <si>
    <t>SPM4012T-2R2M-SQ</t>
  </si>
  <si>
    <t>SPM4012T-3R3M-LR</t>
  </si>
  <si>
    <t>SPM4012T-4R7M-LR</t>
  </si>
  <si>
    <t>SPM4012T-R33M</t>
  </si>
  <si>
    <t>SPM4012T-R47M</t>
  </si>
  <si>
    <t>SPM4012T-R47M-LR</t>
  </si>
  <si>
    <t>SPM4015T-100M-LR</t>
  </si>
  <si>
    <t>SPM4015T-1R0M-LR</t>
  </si>
  <si>
    <t>SPM4015T-1R5M-LR</t>
  </si>
  <si>
    <t>SPM4015T-2R2M-LR</t>
  </si>
  <si>
    <t>SPM4015T-3R3M-LR</t>
  </si>
  <si>
    <t>SPM4015T-4R7M-LR</t>
  </si>
  <si>
    <t>SPM4015T-6R8M-LR</t>
  </si>
  <si>
    <t>SPM4015T-R22M-LR</t>
  </si>
  <si>
    <t>SPM4015T-R47M-LR</t>
  </si>
  <si>
    <t>SPM4015T-R47M-LR-M02</t>
  </si>
  <si>
    <t>SPM4015T-R47M-M02</t>
  </si>
  <si>
    <t>SPM4015T-R68M-LR</t>
  </si>
  <si>
    <t>SPM4020HT-4R7M-LR</t>
  </si>
  <si>
    <t>SPM4020T-100M-CA02</t>
  </si>
  <si>
    <t>SPM4020T-100M-LR</t>
  </si>
  <si>
    <t>SPM4020T-1R0M-CA02</t>
  </si>
  <si>
    <t>SPM4020T-1R0M-LR</t>
  </si>
  <si>
    <t>SPM4020T-1R0M-LR02</t>
  </si>
  <si>
    <t>SPM4020T-1R5M-CA02</t>
  </si>
  <si>
    <t>SPM4020T-1R5M-LR</t>
  </si>
  <si>
    <t>SPM4020T-2R2M-CA02</t>
  </si>
  <si>
    <t>SPM4020T-2R2M-LR</t>
  </si>
  <si>
    <t>SPM4020T-2R2M-LR-M02</t>
  </si>
  <si>
    <t>SPM4020T-3R3M</t>
  </si>
  <si>
    <t>SPM4020T-3R3M-CA02</t>
  </si>
  <si>
    <t>SPM4020T-3R3M-LR</t>
  </si>
  <si>
    <t>SPM4020T-4R7M</t>
  </si>
  <si>
    <t>SPM4020T-4R7M-CA02</t>
  </si>
  <si>
    <t>SPM4020T-4R7M-LR</t>
  </si>
  <si>
    <t>SPM4020T-6R8M-CA02</t>
  </si>
  <si>
    <t>SPM4020T-6R8M-LR</t>
  </si>
  <si>
    <t>SPM4020T-R47M-CA02</t>
  </si>
  <si>
    <t>SPM4020T-R47M-LR</t>
  </si>
  <si>
    <t>SPM4020T-R68M-LR</t>
  </si>
  <si>
    <t>SPM4030T-1R0M</t>
  </si>
  <si>
    <t>SPM4030T-1R0M-HZ</t>
  </si>
  <si>
    <t>SPM4030T-1R0M-HZR</t>
  </si>
  <si>
    <t>SPM4030T-1R5M</t>
  </si>
  <si>
    <t>SPM4030T-1R5M-D</t>
  </si>
  <si>
    <t>SPM4030T-1R5M-HZ</t>
  </si>
  <si>
    <t>SPM4030T-2R2M</t>
  </si>
  <si>
    <t>SPM4030T-2R2M-HZ</t>
  </si>
  <si>
    <t>SPM4030T-2R2M-HZR</t>
  </si>
  <si>
    <t>SPM4030T-3R3M</t>
  </si>
  <si>
    <t>SPM4030T-3R3M-D</t>
  </si>
  <si>
    <t>SPM4030T-3R3M-HZ</t>
  </si>
  <si>
    <t>SPM4030T-4R7M-D</t>
  </si>
  <si>
    <t>SPM4030T-4R7M-HZ</t>
  </si>
  <si>
    <t>SPM4030T-R15M-R2</t>
  </si>
  <si>
    <t>SPM4030T-R22M-R2</t>
  </si>
  <si>
    <t>SPM4030T-R40M</t>
  </si>
  <si>
    <t>SPM4030T-R47M-HZ</t>
  </si>
  <si>
    <t>SPM4030T-R47M-HZR</t>
  </si>
  <si>
    <t>SPM4030T-R60M</t>
  </si>
  <si>
    <t>SPM5010T-100M-LR</t>
  </si>
  <si>
    <t>SPM5010T-4R7M-LR</t>
  </si>
  <si>
    <t>SPM5012T-100M-LR</t>
  </si>
  <si>
    <t>SPM5012T-1R0M-LR</t>
  </si>
  <si>
    <t>SPM5012T-1R5M-LR</t>
  </si>
  <si>
    <t>SPM5012T-2R2M-LR</t>
  </si>
  <si>
    <t>SPM5012T-4R7M-LR</t>
  </si>
  <si>
    <t>SPM5012T-6R8M-LR</t>
  </si>
  <si>
    <t>SPM5012T-R47M-LR</t>
  </si>
  <si>
    <t>SPM5015T-100M-LR</t>
  </si>
  <si>
    <t>SPM5015T-1R0M-LR</t>
  </si>
  <si>
    <t>SPM5015T-1R5M-LR</t>
  </si>
  <si>
    <t>SPM5015T-2R2M-LR</t>
  </si>
  <si>
    <t>SPM5015T-2R2M-LRP</t>
  </si>
  <si>
    <t>SPM5015T-3R3M-LR</t>
  </si>
  <si>
    <t>SPM5015T-4R7M-LR</t>
  </si>
  <si>
    <t>SPM5015T-6R8M-LR</t>
  </si>
  <si>
    <t>SPM5015T-6R8M-LRP</t>
  </si>
  <si>
    <t>SPM5015T-R47M</t>
  </si>
  <si>
    <t>SPM5015T-R47M-LR</t>
  </si>
  <si>
    <t>SPM5015T-R68M-LR</t>
  </si>
  <si>
    <t>SPM5020T-100M-CA02</t>
  </si>
  <si>
    <t>SPM5020T-100M-LR</t>
  </si>
  <si>
    <t>SPM5020T-1R0M</t>
  </si>
  <si>
    <t>SPM5020T-1R0M-LR</t>
  </si>
  <si>
    <t>SPM5020T-1R5M</t>
  </si>
  <si>
    <t>SPM5020T-1R5M-LR</t>
  </si>
  <si>
    <t>SPM5020T-2R2M</t>
  </si>
  <si>
    <t>SPM5020T-2R2M-LR</t>
  </si>
  <si>
    <t>SPM5020T-3R3M</t>
  </si>
  <si>
    <t>SPM5020T-3R3M-LR</t>
  </si>
  <si>
    <t>SPM5020T-4R7M</t>
  </si>
  <si>
    <t>SPM5020T-4R7M-LR</t>
  </si>
  <si>
    <t>SPM5020T-6R8M-CA02</t>
  </si>
  <si>
    <t>SPM5020T-6R8M-LR</t>
  </si>
  <si>
    <t>SPM5020T-R47M-LR</t>
  </si>
  <si>
    <t>SPM5020T-R68M-LR</t>
  </si>
  <si>
    <t>SPM5030T-100M-HZ</t>
  </si>
  <si>
    <t>SPM5030T-100M-HZR</t>
  </si>
  <si>
    <t>SPM5030T-1R0M</t>
  </si>
  <si>
    <t>SPM5030T-1R0M-D</t>
  </si>
  <si>
    <t>SPM5030T-1R0M-D2</t>
  </si>
  <si>
    <t>SPM5030T-1R0M-HZ</t>
  </si>
  <si>
    <t>SPM5030T-1R0M-R1</t>
  </si>
  <si>
    <t>SPM5030T-1R5M</t>
  </si>
  <si>
    <t>SPM5030T-1R5M-HZ</t>
  </si>
  <si>
    <t>SPM5030T-1R5M-R2</t>
  </si>
  <si>
    <t>SPM5030T-2R2M</t>
  </si>
  <si>
    <t>SPM5030T-2R2M-D2</t>
  </si>
  <si>
    <t>SPM5030T-2R2M-HZ</t>
  </si>
  <si>
    <t>SPM5030T-2R2M-HZR</t>
  </si>
  <si>
    <t>SPM5030T-3R3M</t>
  </si>
  <si>
    <t>SPM5030T-3R3M-D</t>
  </si>
  <si>
    <t>SPM5030T-3R3M-D2</t>
  </si>
  <si>
    <t>SPM5030T-3R3M-HZ</t>
  </si>
  <si>
    <t>SPM5030T-3R3M-HZR</t>
  </si>
  <si>
    <t>SPM5030T-4R7M</t>
  </si>
  <si>
    <t>SPM5030T-4R7M-HZ</t>
  </si>
  <si>
    <t>SPM5030T-4R7M-HZR</t>
  </si>
  <si>
    <t>SPM5030T-5R6M-HZ</t>
  </si>
  <si>
    <t>SPM5030T-6R8M-HZ</t>
  </si>
  <si>
    <t>SPM5030T-R20M</t>
  </si>
  <si>
    <t>SPM5030T-R33M-HZR</t>
  </si>
  <si>
    <t>SPM5030T-R35M</t>
  </si>
  <si>
    <t>SPM5030T-R47M</t>
  </si>
  <si>
    <t>SPM5030T-R47M-HZ</t>
  </si>
  <si>
    <t>SPM5030T-R68M</t>
  </si>
  <si>
    <t>SPM5030T-R68M-HZ</t>
  </si>
  <si>
    <t>SPM5030T-R75M</t>
  </si>
  <si>
    <t>SPM6020CT-R15M-LT</t>
  </si>
  <si>
    <t>SPM6020T-R68M-LE</t>
  </si>
  <si>
    <t>SPM6020T-R68M-LT</t>
  </si>
  <si>
    <t>SPM6530HT-220M-R2</t>
  </si>
  <si>
    <t>SPM6530T-100M</t>
  </si>
  <si>
    <t>SPM6530T-100M-HZ</t>
  </si>
  <si>
    <t>SPM6530T-100M-HZR</t>
  </si>
  <si>
    <t>SPM6530T-100M-HZR-S</t>
  </si>
  <si>
    <t>SPM6530T-150M-HZ</t>
  </si>
  <si>
    <t>SPM6530T-150M-HZR</t>
  </si>
  <si>
    <t>SPM6530T-1R0M120</t>
  </si>
  <si>
    <t>SPM6530T-1R0M120-H</t>
  </si>
  <si>
    <t>SPM6530T-1R0M120-P</t>
  </si>
  <si>
    <t>SPM6530T-1R0M-HZ</t>
  </si>
  <si>
    <t>SPM6530T-1R0M-HZR</t>
  </si>
  <si>
    <t>SPM6530T-1R0M-HZR-S</t>
  </si>
  <si>
    <t>SPM6530T-1R0M-N1</t>
  </si>
  <si>
    <t>SPM6530T-1R0M-R2</t>
  </si>
  <si>
    <t>SPM6530T-1R5M100</t>
  </si>
  <si>
    <t>SPM6530T-1R5M100-P</t>
  </si>
  <si>
    <t>SPM6530T-1R5M-HZ</t>
  </si>
  <si>
    <t>SPM6530T-1R5M-N1</t>
  </si>
  <si>
    <t>SPM6530T-1R5M-R2</t>
  </si>
  <si>
    <t>SPM6530T-220M-HZ</t>
  </si>
  <si>
    <t>SPM6530T-220M-HZR</t>
  </si>
  <si>
    <t>SPM6530T-220M-HZR-S</t>
  </si>
  <si>
    <t>SPM6530T-2R2M</t>
  </si>
  <si>
    <t>SPM6530T-2R2M-D</t>
  </si>
  <si>
    <t>SPM6530T-2R2M-H</t>
  </si>
  <si>
    <t>SPM6530T-2R2M-HZ</t>
  </si>
  <si>
    <t>SPM6530T-2R2M-HZR</t>
  </si>
  <si>
    <t>SPM6530T-2R2M-HZR-S</t>
  </si>
  <si>
    <t>SPM6530T-2R2M-P</t>
  </si>
  <si>
    <t>SPM6530T-2R2M-R1</t>
  </si>
  <si>
    <t>SPM6530T-3R3M</t>
  </si>
  <si>
    <t>SPM6530T-3R3M-H</t>
  </si>
  <si>
    <t>SPM6530T-3R3M-HZ</t>
  </si>
  <si>
    <t>SPM6530T-3R3M-HZR</t>
  </si>
  <si>
    <t>SPM6530T-3R3M-P</t>
  </si>
  <si>
    <t>SPM6530T-3R3M-R1</t>
  </si>
  <si>
    <t>SPM6530T-3R3M-R1-P</t>
  </si>
  <si>
    <t>SPM6530T-4R7M</t>
  </si>
  <si>
    <t>SPM6530T-4R7M-D</t>
  </si>
  <si>
    <t>SPM6530T-4R7M-H</t>
  </si>
  <si>
    <t>SPM6530T-4R7M-HZ</t>
  </si>
  <si>
    <t>SPM6530T-4R7M-HZR</t>
  </si>
  <si>
    <t>SPM6530T-4R7M-R1</t>
  </si>
  <si>
    <t>SPM6530T-5R6M-HZ</t>
  </si>
  <si>
    <t>SPM6530T-6R8M</t>
  </si>
  <si>
    <t>SPM6530T-6R8M-HZ</t>
  </si>
  <si>
    <t>SPM6530T-6R8M-HZR</t>
  </si>
  <si>
    <t>SPM6530T-6R8M-HZR-S</t>
  </si>
  <si>
    <t>SPM6530T-R22M-HZR</t>
  </si>
  <si>
    <t>SPM6530T-R25M230</t>
  </si>
  <si>
    <t>SPM6530T-R25M230-H</t>
  </si>
  <si>
    <t>SPM6530T-R25M-R1</t>
  </si>
  <si>
    <t>SPM6530T-R47M170</t>
  </si>
  <si>
    <t>SPM6530T-R47M170-H</t>
  </si>
  <si>
    <t>SPM6530T-R47M170-P</t>
  </si>
  <si>
    <t>SPM6530T-R47M-HZ</t>
  </si>
  <si>
    <t>SPM6530T-R47M-HZR-S</t>
  </si>
  <si>
    <t>SPM6530T-R47M-R1</t>
  </si>
  <si>
    <t>SPM6530T-R47M-R1-P</t>
  </si>
  <si>
    <t>SPM6530T-R47M-R2</t>
  </si>
  <si>
    <t>SPM6530T-R56M</t>
  </si>
  <si>
    <t>SPM6530T-R68M140</t>
  </si>
  <si>
    <t>SPM6530T-R68M140-H</t>
  </si>
  <si>
    <t>SPM6530T-R68M140KA</t>
  </si>
  <si>
    <t>SPM6530T-R68M140-P</t>
  </si>
  <si>
    <t>SPM6530T-R68M-D</t>
  </si>
  <si>
    <t>SPM6530T-R68M-HZ</t>
  </si>
  <si>
    <t>SPM6530T-R68M-HZR-S</t>
  </si>
  <si>
    <t>SPM6530T-R68M-R2</t>
  </si>
  <si>
    <t>SPM6530XT-2R2M</t>
  </si>
  <si>
    <t>SPM6550CT-R33L</t>
  </si>
  <si>
    <t>SPM6550CT-R50L</t>
  </si>
  <si>
    <t>SPM6550HT-1R5M</t>
  </si>
  <si>
    <t>SPM6550HT-R33M</t>
  </si>
  <si>
    <t>SPM6550HT-R33M-R2</t>
  </si>
  <si>
    <t>SPM6550T-100M-D</t>
  </si>
  <si>
    <t>SPM6550T-100M-HZ</t>
  </si>
  <si>
    <t>SPM6550T-100M-HZR</t>
  </si>
  <si>
    <t>SPM6550T-150M-HZ</t>
  </si>
  <si>
    <t>SPM6550T-150M-HZR</t>
  </si>
  <si>
    <t>SPM6550T-1R0M100A</t>
  </si>
  <si>
    <t>SPM6550T-1R0M-D</t>
  </si>
  <si>
    <t>SPM6550T-1R0M-HZ</t>
  </si>
  <si>
    <t>SPM6550T-1R0M-HZR</t>
  </si>
  <si>
    <t>SPM6550T-1R0M-R1</t>
  </si>
  <si>
    <t>SPM6550T-1R0M-R2</t>
  </si>
  <si>
    <t>SPM6550T-1R5M-HZ</t>
  </si>
  <si>
    <t>SPM6550T-1R5M-HZR</t>
  </si>
  <si>
    <t>SPM6550T-220M-HZ</t>
  </si>
  <si>
    <t>SPM6550T-220M-HZR</t>
  </si>
  <si>
    <t>SPM6550T-2R2M</t>
  </si>
  <si>
    <t>SPM6550T-2R2M-HZ</t>
  </si>
  <si>
    <t>SPM6550T-2R2M-HZR</t>
  </si>
  <si>
    <t>SPM6550T-3R3M-HZ</t>
  </si>
  <si>
    <t>SPM6550T-3R3M-HZR</t>
  </si>
  <si>
    <t>SPM6550T-4R7M</t>
  </si>
  <si>
    <t>SPM6550T-4R7M-D</t>
  </si>
  <si>
    <t>SPM6550T-4R7M-H</t>
  </si>
  <si>
    <t>SPM6550T-4R7M-HZ</t>
  </si>
  <si>
    <t>SPM6550T-4R7M-HZR</t>
  </si>
  <si>
    <t>SPM6550T-6R8M-HZ</t>
  </si>
  <si>
    <t>SPM6550T-6R8M-HZR</t>
  </si>
  <si>
    <t>SPM6550T-R33M-HZR</t>
  </si>
  <si>
    <t>SPM6550T-R47M</t>
  </si>
  <si>
    <t>SPM6550T-R47M-HZ</t>
  </si>
  <si>
    <t>SPM6550T-R47M-HZR</t>
  </si>
  <si>
    <t>SPM6550T-R47M-R2</t>
  </si>
  <si>
    <t>SPM6550T-R68M</t>
  </si>
  <si>
    <t>SPM6550T-R68M-HZ</t>
  </si>
  <si>
    <t>SPM6550T-R68M-HZR</t>
  </si>
  <si>
    <t>SPM6550T-R82M</t>
  </si>
  <si>
    <t>SRL25EFD-X57H014</t>
  </si>
  <si>
    <t>SRW10ES-X05V002</t>
  </si>
  <si>
    <t>SRW1313EE-201V014</t>
  </si>
  <si>
    <t>SRW13EE-218V005(LLC-1)</t>
  </si>
  <si>
    <t>SRW13ES-X55V003</t>
  </si>
  <si>
    <t>SRW15EFD-X06H014</t>
  </si>
  <si>
    <t>SRW16EE-K02V013</t>
  </si>
  <si>
    <t>SRW16EE-X132V014</t>
  </si>
  <si>
    <t>SRW16EE-X146V015</t>
  </si>
  <si>
    <t>SRW16EF-X59V003</t>
  </si>
  <si>
    <t>SRW16EF-X60H014</t>
  </si>
  <si>
    <t>SRW16EF-X63H014</t>
  </si>
  <si>
    <t>SRW16ES-E39H004</t>
  </si>
  <si>
    <t>SRW16ES-E47V003</t>
  </si>
  <si>
    <t>SRW16ES-E52H014</t>
  </si>
  <si>
    <t>SRW16ES-X124H014</t>
  </si>
  <si>
    <t>SRW16ES-X125H014</t>
  </si>
  <si>
    <t>SRW16ES-X74V003</t>
  </si>
  <si>
    <t>SRW19EE-214V114</t>
  </si>
  <si>
    <t>SRW19EE-X105V015</t>
  </si>
  <si>
    <t>SRW19EE-X106V015</t>
  </si>
  <si>
    <t>SRW19ES-210V012A</t>
  </si>
  <si>
    <t>SRW2017EG-212V016</t>
  </si>
  <si>
    <t>SRW2017EG-216V017</t>
  </si>
  <si>
    <t>SRW2017EG-218V017</t>
  </si>
  <si>
    <t>SRW2017EG-M01V015</t>
  </si>
  <si>
    <t>SRW2017EG-M02V016</t>
  </si>
  <si>
    <t>SRW20EFD-205H014</t>
  </si>
  <si>
    <t>SRW20EFD-U25S005</t>
  </si>
  <si>
    <t>SRW20EF-X45H003</t>
  </si>
  <si>
    <t>SRW20EF-X47H014</t>
  </si>
  <si>
    <t>SRW20EF-X65H015</t>
  </si>
  <si>
    <t>SRW20EF-X67H014</t>
  </si>
  <si>
    <t>SRW20EF-X68H013</t>
  </si>
  <si>
    <t>SRW20EF-X69H014</t>
  </si>
  <si>
    <t>SRW20EF-X72H014</t>
  </si>
  <si>
    <t>SRW20EF-X74H014</t>
  </si>
  <si>
    <t>SRW22IS-T35V007</t>
  </si>
  <si>
    <t>SRW2420EG-202V018</t>
  </si>
  <si>
    <t>SRW2420EG-212V017</t>
  </si>
  <si>
    <t>SRW2420EG-218V018</t>
  </si>
  <si>
    <t>SRW2420EG-219V015</t>
  </si>
  <si>
    <t>SRW2420EG-232V017</t>
  </si>
  <si>
    <t>SRW2420EG-240V017</t>
  </si>
  <si>
    <t>SRW2425EG-202V015</t>
  </si>
  <si>
    <t>SRW2425EG-212V018</t>
  </si>
  <si>
    <t>SRW2425EG-229V017</t>
  </si>
  <si>
    <t>SRW2425EG-230V017</t>
  </si>
  <si>
    <t>SRW2425EG-235V019</t>
  </si>
  <si>
    <t>SRW2425EG-242V0111</t>
  </si>
  <si>
    <t>SRW2425EG-X05V017</t>
  </si>
  <si>
    <t>SRW2430EG-219V018</t>
  </si>
  <si>
    <t>SRW25CQA-201V012</t>
  </si>
  <si>
    <t>SRW25CQA-X03V012</t>
  </si>
  <si>
    <t>SRW25EE-X61V015</t>
  </si>
  <si>
    <t>SRW25ES-223V016</t>
  </si>
  <si>
    <t>SRW25ES-T51V015</t>
  </si>
  <si>
    <t>SRW25ES-X43V015</t>
  </si>
  <si>
    <t>SRW25ES-X44V016</t>
  </si>
  <si>
    <t>SRW2625EG-209V0112</t>
  </si>
  <si>
    <t>SRW2625EG-224V016</t>
  </si>
  <si>
    <t>SRW2625EG-225V019</t>
  </si>
  <si>
    <t>SRW2630EG-208V013</t>
  </si>
  <si>
    <t>SRW2630EG-209V013</t>
  </si>
  <si>
    <t>SRW2630EG-212V0112</t>
  </si>
  <si>
    <t>SRW2630EG-214V019</t>
  </si>
  <si>
    <t>SRW2630EG-X07V019</t>
  </si>
  <si>
    <t>SRW2820ED-251V018</t>
  </si>
  <si>
    <t>SRW2820ED-252V018</t>
  </si>
  <si>
    <t>SRW2822EC-X01V016</t>
  </si>
  <si>
    <t>SRW2822EC-X07V016</t>
  </si>
  <si>
    <t>SRW2826EG-206V0112</t>
  </si>
  <si>
    <t>SRW2826EG-208V0111</t>
  </si>
  <si>
    <t>SRW2826EG-209V0112OF</t>
  </si>
  <si>
    <t>SRW2826EG-215V0111</t>
  </si>
  <si>
    <t>SRW2826EG-217V0111</t>
  </si>
  <si>
    <t>SRW2826EG-K01V019</t>
  </si>
  <si>
    <t>SRW2826EG-X04V019</t>
  </si>
  <si>
    <t>SRW2826EG-X05V019</t>
  </si>
  <si>
    <t>SRW2826EG-X06V017</t>
  </si>
  <si>
    <t>SRW2826EG-X07V017OF</t>
  </si>
  <si>
    <t>SRW2833EG-214V0117</t>
  </si>
  <si>
    <t>SRW2833EG-223V0116</t>
  </si>
  <si>
    <t>SRW2833EG-X02V0110</t>
  </si>
  <si>
    <t>SRW28EC-229V017</t>
  </si>
  <si>
    <t>SRW28EC-X48V019</t>
  </si>
  <si>
    <t>SRW28EC-X73V015</t>
  </si>
  <si>
    <t>SRW28ER-X80V015</t>
  </si>
  <si>
    <t>SRW28LEC-219V019</t>
  </si>
  <si>
    <t>SRW28LER-K02H016</t>
  </si>
  <si>
    <t>SRW2923ED-205V018</t>
  </si>
  <si>
    <t>SRW2923ED-X04V0111</t>
  </si>
  <si>
    <t>SRW35ER-230V0111</t>
  </si>
  <si>
    <t>SRW40ER-X60H019</t>
  </si>
  <si>
    <t>SRW9UW-X02H012</t>
  </si>
  <si>
    <t>SRX30ER-P240000K6403</t>
  </si>
  <si>
    <t>SRX35ER-P120000K6702</t>
  </si>
  <si>
    <t>SRX35ER-P240000K6402</t>
  </si>
  <si>
    <t>SRX35ER-P240000K6602</t>
  </si>
  <si>
    <t>TCS201210ALMA1R0MTAA</t>
  </si>
  <si>
    <t>TCS201210ALMAR24MTAA</t>
  </si>
  <si>
    <t>TCS201610ALMA1R5MTAA</t>
  </si>
  <si>
    <t>TCS201610ALMAR15MTAA</t>
  </si>
  <si>
    <t>TCS201610ALMAR47MTAA</t>
  </si>
  <si>
    <t>TCS252012ALMA1R0MTAA</t>
  </si>
  <si>
    <t>TCS252012ALMAR10MTAA</t>
  </si>
  <si>
    <t>TCS252012ALMAR15MTAA</t>
  </si>
  <si>
    <t>TCS252012ALMAR22MTAA</t>
  </si>
  <si>
    <t>TCS252012ALMAR47MTAA</t>
  </si>
  <si>
    <t>TFB201206WLE-20011AA</t>
  </si>
  <si>
    <t>TFC2510UA-1R5MR60</t>
  </si>
  <si>
    <t>TFC2510UA-4R7MR40</t>
  </si>
  <si>
    <t>TFF121006ALD-R47MTAA</t>
  </si>
  <si>
    <t>TFF160806BLF-75NMTAA</t>
  </si>
  <si>
    <t>TFF160808ALC-R47MTAA</t>
  </si>
  <si>
    <t>TFF201205BLD-R56MTAA</t>
  </si>
  <si>
    <t>TFF201206CKF-1R0MTAA</t>
  </si>
  <si>
    <t>TFF201206CKF-1R0MTPA</t>
  </si>
  <si>
    <t>TFF201206CKF-R47MTAA</t>
  </si>
  <si>
    <t>TFF201206CKF-R47MTPA</t>
  </si>
  <si>
    <t>TFF201208BLD-1R5MTBA</t>
  </si>
  <si>
    <t>TFF201210CKE-R22MTAA</t>
  </si>
  <si>
    <t>TFF201210CKE-R22MTPA</t>
  </si>
  <si>
    <t>TFF201605BLD-1R0MTAA</t>
  </si>
  <si>
    <t>TFF201606BLD-R47MTBA</t>
  </si>
  <si>
    <t>TFF201608CKF-R47MTAA</t>
  </si>
  <si>
    <t>TFF201610ALM-2R2MTAA</t>
  </si>
  <si>
    <t>TFF201610ALM-2R2MTBB</t>
  </si>
  <si>
    <t>TFF201610CLE-R47MTAR</t>
  </si>
  <si>
    <t>TFF211706CKF-R47MTAA</t>
  </si>
  <si>
    <t>TFF211706DKG-R47MTAA</t>
  </si>
  <si>
    <t>TFF211708BLD-R47MTBA</t>
  </si>
  <si>
    <t>TFF252010ALM-1R5MTAA</t>
  </si>
  <si>
    <t>TFM141206BLE-R24MTCA</t>
  </si>
  <si>
    <t>TFM141206BLF-R10MTCA</t>
  </si>
  <si>
    <t>TFM141208BLE-R33MTCA</t>
  </si>
  <si>
    <t>TFM141208BLE-R47MTCA</t>
  </si>
  <si>
    <t>TFM160805ALC-1R0MTAA</t>
  </si>
  <si>
    <t>TFM160808ALC-1R0MTAA</t>
  </si>
  <si>
    <t>TFM160808ALC-1R0MTCA</t>
  </si>
  <si>
    <t>TFM160808ALC-R47MTAA</t>
  </si>
  <si>
    <t>TFM160808ALD-R56MTCA</t>
  </si>
  <si>
    <t>TFM160808BLD-R24MTCA</t>
  </si>
  <si>
    <t>TFM160808BLE-R24MTCA</t>
  </si>
  <si>
    <t>TFM160808BLE-R47MTCA</t>
  </si>
  <si>
    <t>TFM160810ALTA33NNTAA</t>
  </si>
  <si>
    <t>TFM201205BLD-R56MTCT</t>
  </si>
  <si>
    <t>TFM201208ALC-1R0MTAA</t>
  </si>
  <si>
    <t>TFM201208ALC-2R2MTAA</t>
  </si>
  <si>
    <t>TFM201208ALC-R47MTAA</t>
  </si>
  <si>
    <t>TFM201208ALD-1R0MTCA</t>
  </si>
  <si>
    <t>TFM201208ALM-1R0MTAA</t>
  </si>
  <si>
    <t>TFM201208BLD-R11MTCA</t>
  </si>
  <si>
    <t>TFM201208BLD-R33MTCA</t>
  </si>
  <si>
    <t>TFM201208BLD-R47MTCA</t>
  </si>
  <si>
    <t>TFM201208BLE-1R0MTCF</t>
  </si>
  <si>
    <t>TFM201208BLE-R24MTCF</t>
  </si>
  <si>
    <t>TFM201208BLE-R33MTCF</t>
  </si>
  <si>
    <t>TFM201208BLE-R47MTCF</t>
  </si>
  <si>
    <t>TFM201208BLF-1R0MTCA</t>
  </si>
  <si>
    <t>TFM201210ALC-R11MTAA</t>
  </si>
  <si>
    <t>TFM201210ALC-R47MTAA</t>
  </si>
  <si>
    <t>TFM201210ALD-1R0MTAA</t>
  </si>
  <si>
    <t>TFM201210ALD-R24MTAA</t>
  </si>
  <si>
    <t>TFM201210ALMA1R0MTAA</t>
  </si>
  <si>
    <t>TFM201210ALMA1R0MTCA</t>
  </si>
  <si>
    <t>TFM201210ALMA1R5MTAA</t>
  </si>
  <si>
    <t>TFM201210ALMA2R2MTAA</t>
  </si>
  <si>
    <t>TFM201210ALMAR24MTAA</t>
  </si>
  <si>
    <t>TFM201210ALMAR33MTAA</t>
  </si>
  <si>
    <t>TFM201210ALMAR47MTAA</t>
  </si>
  <si>
    <t>TFM201210ALMAR56MTAA</t>
  </si>
  <si>
    <t>TFM201608ALC-1R0MTAA</t>
  </si>
  <si>
    <t>TFM201608ALC-1R0MTCA</t>
  </si>
  <si>
    <t>TFM201608ALC-2R2MTAA</t>
  </si>
  <si>
    <t>TFM201608ALC-R47MTAA</t>
  </si>
  <si>
    <t>TFM201608ALD-R24MTAA</t>
  </si>
  <si>
    <t>TFM201608ALM-1R5MTAA</t>
  </si>
  <si>
    <t>TFM201610AHB-1R0MTAA</t>
  </si>
  <si>
    <t>TFM201610AHB-2R2MTAA</t>
  </si>
  <si>
    <t>TFM201610AHB-R47MTAA</t>
  </si>
  <si>
    <t>TFM201610ALC-1R0MQAA</t>
  </si>
  <si>
    <t>TFM201610ALC-1R0MTAA</t>
  </si>
  <si>
    <t>TFM201610ALC-2R2MQAA</t>
  </si>
  <si>
    <t>TFM201610ALC-2R2MTAA</t>
  </si>
  <si>
    <t>TFM201610ALC-2R2MTCA</t>
  </si>
  <si>
    <t>TFM201610ALC-R47MTAA</t>
  </si>
  <si>
    <t>TFM201610ALM-1R0MTAA</t>
  </si>
  <si>
    <t>TFM201610ALM-1R0MTGA</t>
  </si>
  <si>
    <t>TFM201610ALM-1R5MTAA</t>
  </si>
  <si>
    <t>TFM201610ALM-2R2MTAA</t>
  </si>
  <si>
    <t>TFM201610ALMA1R0MTAA</t>
  </si>
  <si>
    <t>TFM201610ALMA1R5MTAA</t>
  </si>
  <si>
    <t>TFM201610ALMA2R2MTAA</t>
  </si>
  <si>
    <t>TFM201610ALMAR10MTAA</t>
  </si>
  <si>
    <t>TFM201610ALMAR15MTAA</t>
  </si>
  <si>
    <t>TFM201610ALMAR24MTAA</t>
  </si>
  <si>
    <t>TFM201610ALMAR33MTAA</t>
  </si>
  <si>
    <t>TFM201610ALMAR47MTAA</t>
  </si>
  <si>
    <t>TFM201610ALMAR47MTAK</t>
  </si>
  <si>
    <t>TFM201610ALMAR68MTAA</t>
  </si>
  <si>
    <t>TFM201610ALM-R24MTAA</t>
  </si>
  <si>
    <t>TFM201610ALM-R47MTAA</t>
  </si>
  <si>
    <t>TFM201610ALM-R47MTGA</t>
  </si>
  <si>
    <t>TFM201610ALTA1R0MTAA</t>
  </si>
  <si>
    <t>TFM201610ALTA1R5MTAA</t>
  </si>
  <si>
    <t>TFM201610ALTA2R2MTAA</t>
  </si>
  <si>
    <t>TFM201610ALTAR10MTAA</t>
  </si>
  <si>
    <t>TFM201610ALTAR15MTAA</t>
  </si>
  <si>
    <t>TFM201610ALTAR24MTAA</t>
  </si>
  <si>
    <t>TFM201610ALTAR33MTAA</t>
  </si>
  <si>
    <t>TFM201610ALTAR47MTAA</t>
  </si>
  <si>
    <t>TFM201610ALTAR68MTAA</t>
  </si>
  <si>
    <t>TFM201610ALVA1R5MTAA</t>
  </si>
  <si>
    <t>TFM201610ALVA2R2MTAA</t>
  </si>
  <si>
    <t>TFM201610ANM-R47MTAA</t>
  </si>
  <si>
    <t>TFM201610GHM-1R0MTAA</t>
  </si>
  <si>
    <t>TFM201610GHM-1R5MTAA</t>
  </si>
  <si>
    <t>TFM201610GHM-2R2MTAA</t>
  </si>
  <si>
    <t>TFM201610GHM-R47MTAA</t>
  </si>
  <si>
    <t>TFM201612ALMAR47MTAA</t>
  </si>
  <si>
    <t>TFM201612ALMAR47MTAK</t>
  </si>
  <si>
    <t>TFM201612ALM-R47MTAA</t>
  </si>
  <si>
    <t>TFM201612BLEAR24MTCA</t>
  </si>
  <si>
    <t>TFM201612BLEAR33MTCA</t>
  </si>
  <si>
    <t>TFM201612BLEAR47MTCA</t>
  </si>
  <si>
    <t>TFM252010ALM-1R0MTAA</t>
  </si>
  <si>
    <t>TFM252010ALM-2R2MTAA</t>
  </si>
  <si>
    <t>TFM252010ALMA1R0MTAA</t>
  </si>
  <si>
    <t>TFM252010ALMA2R2MTAA</t>
  </si>
  <si>
    <t>TFM252010ALM-R22MTAA</t>
  </si>
  <si>
    <t>TFM252010GHM-1R0MTAA</t>
  </si>
  <si>
    <t>TFM252010GHM-2R2MTAA</t>
  </si>
  <si>
    <t>TFM252010GHM-R47MTAA</t>
  </si>
  <si>
    <t>TFM252012ALC-R22MTFB</t>
  </si>
  <si>
    <t>TFM252012ALM-1R0MTAG</t>
  </si>
  <si>
    <t>TFM252012ALMA1R0MTAA</t>
  </si>
  <si>
    <t>TFM252012ALMA1R5MTAA</t>
  </si>
  <si>
    <t>TFM252012ALMA2R2MTAA</t>
  </si>
  <si>
    <t>TFM252012ALMA3R3MTAA</t>
  </si>
  <si>
    <t>TFM252012ALMA4R7MTAA</t>
  </si>
  <si>
    <t>TFM252012ALMA4R7MTAH</t>
  </si>
  <si>
    <t>TFM252012ALMAR10MTAA</t>
  </si>
  <si>
    <t>TFM252012ALMAR15MTAA</t>
  </si>
  <si>
    <t>TFM252012ALMAR22MTAA</t>
  </si>
  <si>
    <t>TFM252012ALMAR33MTAA</t>
  </si>
  <si>
    <t>TFM252012ALMAR47MTAA</t>
  </si>
  <si>
    <t>TFM252012ALMAR68MTAA</t>
  </si>
  <si>
    <t>TFM252012ALTA1R0MTAA</t>
  </si>
  <si>
    <t>TFM252012ALTA1R5MTAA</t>
  </si>
  <si>
    <t>TFM252012ALTA2R2MTAA</t>
  </si>
  <si>
    <t>TFM252012ALTA3R3MTAA</t>
  </si>
  <si>
    <t>TFM252012ALTA4R7MTAA</t>
  </si>
  <si>
    <t>TFM252012ALTAR10MTAA</t>
  </si>
  <si>
    <t>TFM252012ALTAR15MTAA</t>
  </si>
  <si>
    <t>TFM252012ALTAR22MTAA</t>
  </si>
  <si>
    <t>TFM252012ALTAR33MTAA</t>
  </si>
  <si>
    <t>TFM252012ALTAR47MTAA</t>
  </si>
  <si>
    <t>TFM252012ALVA1R0MTAA</t>
  </si>
  <si>
    <t>TFM252012ALVA1R5MTAA</t>
  </si>
  <si>
    <t>TFM252012ALVA2R2MTAA</t>
  </si>
  <si>
    <t>TFM252012ALVA3R3MTAA</t>
  </si>
  <si>
    <t>TFM252012ALVA4R7MTAA</t>
  </si>
  <si>
    <t>TFM252012BLC-R22MTAM</t>
  </si>
  <si>
    <t>TFM252012BLEAR15MTCA</t>
  </si>
  <si>
    <t>TFM322512ALMA100MTAA</t>
  </si>
  <si>
    <t>TFM322512ALMA1R0MTAA</t>
  </si>
  <si>
    <t>TFM322512ALMA1R5MTAA</t>
  </si>
  <si>
    <t>TFM322512ALMA2R2MTAA</t>
  </si>
  <si>
    <t>TFM322512ALMA3R3MTAA</t>
  </si>
  <si>
    <t>TFM322512ALMA4R7MTAA</t>
  </si>
  <si>
    <t>TFM322512ALMA6R8MTAA</t>
  </si>
  <si>
    <t>TFM322512ALMAR10MTAA</t>
  </si>
  <si>
    <t>TFM322512ALMAR15MTAA</t>
  </si>
  <si>
    <t>TFM322512ALMAR22MTAA</t>
  </si>
  <si>
    <t>TFM322512ALMAR33MTAA</t>
  </si>
  <si>
    <t>TFM322512ALMAR47MTAA</t>
  </si>
  <si>
    <t>TFM322512ALMAR68MTAA</t>
  </si>
  <si>
    <t>TFM322512ALTA100MTAA</t>
  </si>
  <si>
    <t>TFM322512ALTA4R7MTAA</t>
  </si>
  <si>
    <t>TFM322512ALTA6R8MTAA</t>
  </si>
  <si>
    <t>TFM322512ALTAR10MTAA</t>
  </si>
  <si>
    <t>TFM322512ALTAR22MTAA</t>
  </si>
  <si>
    <t>TFM322512ALTAR47MTAA</t>
  </si>
  <si>
    <t>TFM322512ALVA100MTAA</t>
  </si>
  <si>
    <t>TFM322512ALVA1R0MTAA</t>
  </si>
  <si>
    <t>TFM322512ALVA1R5MTAA</t>
  </si>
  <si>
    <t>TFM322512ALVA2R2MTAA</t>
  </si>
  <si>
    <t>TFM322512ALVA3R3MTAA</t>
  </si>
  <si>
    <t>TFM322512ALVA4R7MTAA</t>
  </si>
  <si>
    <t>TFM322512ALVA6R8MTAA</t>
  </si>
  <si>
    <t>TLA-6T213LF-T</t>
  </si>
  <si>
    <t>TLA-6T214ALF-T</t>
  </si>
  <si>
    <t>TLA-6T730W</t>
  </si>
  <si>
    <t>TLA-8T101WLF-T</t>
  </si>
  <si>
    <t>TLA-8T102WLF-T</t>
  </si>
  <si>
    <t>TLA-8T103WLF-T</t>
  </si>
  <si>
    <t>TLA-8T104WLF-T</t>
  </si>
  <si>
    <t>TLEP080506C1R3-1PT00</t>
  </si>
  <si>
    <t>TLEP080506CCA-1R0T00</t>
  </si>
  <si>
    <t>TLEP100608C2R6-1PT00</t>
  </si>
  <si>
    <t>TMS201210ALM-1R0MTAA</t>
  </si>
  <si>
    <t>TMS201210ALM-1R5MTAA</t>
  </si>
  <si>
    <t>TMS201210ALM-2R2MTAA</t>
  </si>
  <si>
    <t>TMS201210ALM-R24MTAA</t>
  </si>
  <si>
    <t>TMS201210ALM-R33MTAA</t>
  </si>
  <si>
    <t>TMS201210ALM-R47MTAA</t>
  </si>
  <si>
    <t>TMS201210ALM-R56MTAA</t>
  </si>
  <si>
    <t>TMS201610ALM-1R0MTAA</t>
  </si>
  <si>
    <t>TMS201610ALM-1R5MTAA</t>
  </si>
  <si>
    <t>TMS201610ALM-2R2MTAA</t>
  </si>
  <si>
    <t>TMS201610ALM-R10MTAA</t>
  </si>
  <si>
    <t>TMS201610ALM-R15MTAA</t>
  </si>
  <si>
    <t>TMS201610ALM-R24MTAA</t>
  </si>
  <si>
    <t>TMS201610ALM-R33MTAA</t>
  </si>
  <si>
    <t>TMS201610ALM-R47MTAA</t>
  </si>
  <si>
    <t>TMS201610ALM-R68MTAA</t>
  </si>
  <si>
    <t>TMS252012ALM-1R0MTAA</t>
  </si>
  <si>
    <t>TMS252012ALM-1R5MTAA</t>
  </si>
  <si>
    <t>TMS252012ALM-2R2MTAA</t>
  </si>
  <si>
    <t>TMS252012ALM-3R3MTAA</t>
  </si>
  <si>
    <t>TMS252012ALM-47NNTAA</t>
  </si>
  <si>
    <t>TMS252012ALM-4R7MTAA</t>
  </si>
  <si>
    <t>TMS252012ALM-R10MTAA</t>
  </si>
  <si>
    <t>TMS252012ALM-R10MTAK</t>
  </si>
  <si>
    <t>TMS252012ALM-R15MTAA</t>
  </si>
  <si>
    <t>TMS252012ALM-R22MTAA</t>
  </si>
  <si>
    <t>TMS252012ALM-R33MTAA</t>
  </si>
  <si>
    <t>TMS252012ALM-R47MTAA</t>
  </si>
  <si>
    <t>TMS252012ALM-R68MTAA</t>
  </si>
  <si>
    <t>TMS252012ALV-4R7MTAA</t>
  </si>
  <si>
    <t>TMS322512ALM-100MTAA</t>
  </si>
  <si>
    <t>TMS322512ALM-1R0MTAA</t>
  </si>
  <si>
    <t>TMS322512ALM-2R2MTAA</t>
  </si>
  <si>
    <t>TMS322512ALM-3R3MTAA</t>
  </si>
  <si>
    <t>TMS322512ALM-4R7MTAA</t>
  </si>
  <si>
    <t>TMS322512ALM-R10MTAA</t>
  </si>
  <si>
    <t>TMS322512ALM-R15MTAA</t>
  </si>
  <si>
    <t>TMS322512ALM-R22MTAA</t>
  </si>
  <si>
    <t>TMS322512ALM-R33MTAA</t>
  </si>
  <si>
    <t>TMS322512ALM-R47MTAA</t>
  </si>
  <si>
    <t>TPL1183427-722J-720N</t>
  </si>
  <si>
    <t>TPL1183427-722Y-720</t>
  </si>
  <si>
    <t>TPL1183427-742Y-735N</t>
  </si>
  <si>
    <t>TPL1183525-242Y-236</t>
  </si>
  <si>
    <t>TPL1183525-242Y-236N</t>
  </si>
  <si>
    <t>TPL1453527-242Y-235</t>
  </si>
  <si>
    <t>TPX7033C1S107L01</t>
  </si>
  <si>
    <t>TR-LTS1-46BADR</t>
  </si>
  <si>
    <t>TR-LTS3-45BHR</t>
  </si>
  <si>
    <t>TR-LTS3-45BNR</t>
  </si>
  <si>
    <t>TR-LTS3-45BPR</t>
  </si>
  <si>
    <t>TR-LTS3-45BSR</t>
  </si>
  <si>
    <t>TR-LTS3-46.5BGR</t>
  </si>
  <si>
    <t>TR-LTS3-46.5BKR</t>
  </si>
  <si>
    <t>TR-LTS3-46.5BMR</t>
  </si>
  <si>
    <t>TR-LTS3-46.5BR</t>
  </si>
  <si>
    <t>TS0505ANA-162-T</t>
  </si>
  <si>
    <t>TS0505ANA-213-T</t>
  </si>
  <si>
    <t>TS0505ANA-237-T</t>
  </si>
  <si>
    <t>TS0505ANK-138C-T</t>
  </si>
  <si>
    <t>TS0505ANK-146CE-T</t>
  </si>
  <si>
    <t>TS0505ANK-182C-T</t>
  </si>
  <si>
    <t>TS0505ANK-190C-T</t>
  </si>
  <si>
    <t>TS0505ANK-192-T</t>
  </si>
  <si>
    <t>TS0505ANK-207C-T</t>
  </si>
  <si>
    <t>TS0505ANK-210-T</t>
  </si>
  <si>
    <t>TS0505ANK-211-T</t>
  </si>
  <si>
    <t>TS0505ANK-212-T</t>
  </si>
  <si>
    <t>TS0505ANK-216C-T</t>
  </si>
  <si>
    <t>TS0505ANK-217C-T</t>
  </si>
  <si>
    <t>TS0505ANK-220C-T</t>
  </si>
  <si>
    <t>TS0505ANK-222-T</t>
  </si>
  <si>
    <t>TS0505ANK-228-T</t>
  </si>
  <si>
    <t>TS0505ANK-230C-T</t>
  </si>
  <si>
    <t>TS0505ANK-231C-T</t>
  </si>
  <si>
    <t>TS0505ANK-234C-T</t>
  </si>
  <si>
    <t>TS0505ANK-236-T</t>
  </si>
  <si>
    <t>TS0505ANK-241C-T</t>
  </si>
  <si>
    <t>TS0505ANK-244C-T</t>
  </si>
  <si>
    <t>TS0505ANZ-139-T</t>
  </si>
  <si>
    <t>TS0505ANZ-141-T</t>
  </si>
  <si>
    <t>TS0505ANZ-169-T</t>
  </si>
  <si>
    <t>TS0505ANZ-170-T</t>
  </si>
  <si>
    <t>TS0505ANZ-201-T</t>
  </si>
  <si>
    <t>TS0505ANZ-246-T</t>
  </si>
  <si>
    <t>TS0505ANZ-246-T1</t>
  </si>
  <si>
    <t>TS0505ANZ-247-T</t>
  </si>
  <si>
    <t>TS0505ANZ-247-T1</t>
  </si>
  <si>
    <t>TS0505ANZ-248-T</t>
  </si>
  <si>
    <t>TS0505ANZ-250CE-T</t>
  </si>
  <si>
    <t>TS0505ANZ-251CE-T</t>
  </si>
  <si>
    <t>TS0505LA-76E-T</t>
  </si>
  <si>
    <t>TS0508LB-89-T</t>
  </si>
  <si>
    <t>TS0508LB-92-T</t>
  </si>
  <si>
    <t>TS0508LB-97-T</t>
  </si>
  <si>
    <t>TS0512LB-20-T</t>
  </si>
  <si>
    <t>TS0512LB-96S-T</t>
  </si>
  <si>
    <t>TS0524ADA-130C-T</t>
  </si>
  <si>
    <t>TS0524ADA-136CE-T</t>
  </si>
  <si>
    <t>TS0524ADK-185CE-T</t>
  </si>
  <si>
    <t>TS0524ANA-164CE-T</t>
  </si>
  <si>
    <t>TS0524ANA-178C-T</t>
  </si>
  <si>
    <t>TS0524ANA-193C-T</t>
  </si>
  <si>
    <t>TS0524ANA-224C-T</t>
  </si>
  <si>
    <t>TS0524ANA-232C-T</t>
  </si>
  <si>
    <t>TS0524ANK-171C-T</t>
  </si>
  <si>
    <t>TS0524ANK-184C-T</t>
  </si>
  <si>
    <t>TS0524ANK-186C-T</t>
  </si>
  <si>
    <t>TS0524ANK-187C-T</t>
  </si>
  <si>
    <t>TS0524ANK-189C-T</t>
  </si>
  <si>
    <t>TS0524ANK-208C-T</t>
  </si>
  <si>
    <t>TS0524ANK-229C-T</t>
  </si>
  <si>
    <t>TS0524ANK-235C-T</t>
  </si>
  <si>
    <t>TS0524ANK-252C-T</t>
  </si>
  <si>
    <t>TS0524ANZ-195-T</t>
  </si>
  <si>
    <t>TS0524ANZ-204C-T</t>
  </si>
  <si>
    <t>TS0524ANZ-226C-T</t>
  </si>
  <si>
    <t>TS0524ANZ-243C-T</t>
  </si>
  <si>
    <t>TS0524ANZ-253C-T</t>
  </si>
  <si>
    <t>TS0524CD-83E-T1</t>
  </si>
  <si>
    <t>TS0524LA-87E</t>
  </si>
  <si>
    <t>TS0524LA-95-T</t>
  </si>
  <si>
    <t>TS0524LB-44CE-T1</t>
  </si>
  <si>
    <t>TS0524LB-48S-T</t>
  </si>
  <si>
    <t>TS0524LB-86E-T</t>
  </si>
  <si>
    <t>TS0524LB-98C-T</t>
  </si>
  <si>
    <t>TS0524LB-99E-T</t>
  </si>
  <si>
    <t>TS1024ANA-238C-T</t>
  </si>
  <si>
    <t>TS1024ANK-215-T</t>
  </si>
  <si>
    <t>TS1024ANK-240C-T</t>
  </si>
  <si>
    <t>TS15D20-43-T</t>
  </si>
  <si>
    <t>TSB201206WLE-20011AA</t>
  </si>
  <si>
    <t>TSL1315RA-101K2R5-PF</t>
  </si>
  <si>
    <t>TSL1315RA-682JR30-PF</t>
  </si>
  <si>
    <t>TSL1315S-102JR78-PF</t>
  </si>
  <si>
    <t>TSP15A10C-17-T</t>
  </si>
  <si>
    <t>TSP15A10C-17-T1</t>
  </si>
  <si>
    <t>TSP15D10-12-T</t>
  </si>
  <si>
    <t>TSP15D10C-01-T</t>
  </si>
  <si>
    <t>TSP15D10C-01-T1</t>
  </si>
  <si>
    <t>TSP15D10C-19S-T</t>
  </si>
  <si>
    <t>TSP15D10C-22M-T</t>
  </si>
  <si>
    <t>TSP15D10C-23M-T</t>
  </si>
  <si>
    <t>TSP15D10C-23M-T1</t>
  </si>
  <si>
    <t>TSP15D10C-27M-TA</t>
  </si>
  <si>
    <t>TSP15D10C-30M-T</t>
  </si>
  <si>
    <t>TSP15D10C-30M-T2</t>
  </si>
  <si>
    <t>UF1717H-103YR25-01</t>
  </si>
  <si>
    <t>UF1717H-132Y0R7-01</t>
  </si>
  <si>
    <t>UF1717H-201Y1R6-01</t>
  </si>
  <si>
    <t>UF1717H-282Y0R5-01</t>
  </si>
  <si>
    <t>UF1717H-601Y1R0-01</t>
  </si>
  <si>
    <t>UF1717H-702Y0R3-01</t>
  </si>
  <si>
    <t>UF1717V-100Y3R0-03</t>
  </si>
  <si>
    <t>UF1717V-103YR25-02</t>
  </si>
  <si>
    <t>UF1717V-132Y0R7-01</t>
  </si>
  <si>
    <t>UF1717V-200Y2R0-03</t>
  </si>
  <si>
    <t>UF1717V-201Y1R6-01</t>
  </si>
  <si>
    <t>UF1717V-282Y0R5-01</t>
  </si>
  <si>
    <t>UF1717V-342Y0R4-01</t>
  </si>
  <si>
    <t>UF1717V-600Y1R0-03</t>
  </si>
  <si>
    <t>UF1717V-601Y1R0-01</t>
  </si>
  <si>
    <t>UF1717VB-153YR15-01</t>
  </si>
  <si>
    <t>UF1717VB-702Y0R3-01</t>
  </si>
  <si>
    <t>UF1815SG-151Y2R2-01</t>
  </si>
  <si>
    <t>UF1815SG-500Y5R0-01</t>
  </si>
  <si>
    <t>UF1815SG-800Y3R0-01</t>
  </si>
  <si>
    <t>UF2327L-103Y1R0-01</t>
  </si>
  <si>
    <t>UF2327L-202Y2R0-01</t>
  </si>
  <si>
    <t>UF2327L-253Y0R7-01</t>
  </si>
  <si>
    <t>UF2327L-302Y2R0-01</t>
  </si>
  <si>
    <t>UF2327L-402Y1R5-01</t>
  </si>
  <si>
    <t>UN27SP460C</t>
  </si>
  <si>
    <t>UN27SP550C</t>
  </si>
  <si>
    <t>VDL26PQ-132K1R6-04</t>
  </si>
  <si>
    <t>VDL26PQ-801K2R2-01</t>
  </si>
  <si>
    <t>VDL3523QM-110K18R-01</t>
  </si>
  <si>
    <t>VDL3523QM-110K18R-02</t>
  </si>
  <si>
    <t>VDL35QM-110K18R-04</t>
  </si>
  <si>
    <t>VDT35PQM-08-0R3-01</t>
  </si>
  <si>
    <t>VDT40PQ-10-0R4-01</t>
  </si>
  <si>
    <t>VDT40PQ-10-0R4-04</t>
  </si>
  <si>
    <t>VDT42ERS-19-3R3-02</t>
  </si>
  <si>
    <t>VDT5029PQ-205V0A3</t>
  </si>
  <si>
    <t>VDT5641PQ-202V0A4</t>
  </si>
  <si>
    <t>VDT5641PQ-203V0A4</t>
  </si>
  <si>
    <t>VDT56PQH-07-3R3-01</t>
  </si>
  <si>
    <t>VDT56PQH-07-3R3-02</t>
  </si>
  <si>
    <t>VDT72PQS-03-7R4-02</t>
  </si>
  <si>
    <t>VDT7634PQH-201V1A2</t>
  </si>
  <si>
    <t>VFS6045SA4R9H</t>
  </si>
  <si>
    <t>VGT10/9EE-201S1A4</t>
  </si>
  <si>
    <t>VGT10/9EE-202S2A4</t>
  </si>
  <si>
    <t>VGT10/9EE-202S2A4-T</t>
  </si>
  <si>
    <t>VGT10/9EE-203S2A4</t>
  </si>
  <si>
    <t>VGT10/9EE-203S2A4-T</t>
  </si>
  <si>
    <t>VGT10/9EE-205S1A3</t>
  </si>
  <si>
    <t>VGT10/9EE-X03S2P4</t>
  </si>
  <si>
    <t>VGT10/9EE-X05S2P4</t>
  </si>
  <si>
    <t>VGT10EEM-201S2P4</t>
  </si>
  <si>
    <t>VGT10EEM-202S2F4</t>
  </si>
  <si>
    <t>VGT10EEM-203S2P4</t>
  </si>
  <si>
    <t>VGT10EFD-201S2A4</t>
  </si>
  <si>
    <t>VGT10EPC-X02S2A4</t>
  </si>
  <si>
    <t>VGT10EPC-X04S2A4</t>
  </si>
  <si>
    <t>VGT10SEE-203S2P3</t>
  </si>
  <si>
    <t>VGT10SEE-204S1A3</t>
  </si>
  <si>
    <t>VGT10SEE-204S1A3-P</t>
  </si>
  <si>
    <t>VGT10SEE-205S2F4</t>
  </si>
  <si>
    <t>VGT10SEE-206S2A5</t>
  </si>
  <si>
    <t>VGT10SEE-207S1A3</t>
  </si>
  <si>
    <t>VGT10SEE-X01S2A4</t>
  </si>
  <si>
    <t>VGT10SEE-X03S4A6</t>
  </si>
  <si>
    <t>VGT10SEE-X04S2A4</t>
  </si>
  <si>
    <t>VGT12.6EF-201S2F5</t>
  </si>
  <si>
    <t>VGT12.6EF-X23110-1</t>
  </si>
  <si>
    <t>VGT12EEM-200S1A4</t>
  </si>
  <si>
    <t>VGT12EEM-205S3F5</t>
  </si>
  <si>
    <t>VGT15EFD-200S3A6</t>
  </si>
  <si>
    <t>VGT15EFD-204S2A5</t>
  </si>
  <si>
    <t>VGT15EFD-206S3A6</t>
  </si>
  <si>
    <t>VGT15EFD-X01S3A6</t>
  </si>
  <si>
    <t>VGT15EFD-X02S4A6</t>
  </si>
  <si>
    <t>VGT15EFD-X03S3A6</t>
  </si>
  <si>
    <t>VGT15EFD-X10S5A7</t>
  </si>
  <si>
    <t>VGT15EFD-X19S3A5</t>
  </si>
  <si>
    <t>VGT15SEFD-211S5A8</t>
  </si>
  <si>
    <t>VGT15SEFD-211S5A8-T</t>
  </si>
  <si>
    <t>VGT15SEFD-212S4A7</t>
  </si>
  <si>
    <t>VGT15SEFD-212S4A7-T</t>
  </si>
  <si>
    <t>VGT15SEFD-215S2A4</t>
  </si>
  <si>
    <t>VGT15SEFD-216S5F8</t>
  </si>
  <si>
    <t>VGT15SEFD-217S4A7</t>
  </si>
  <si>
    <t>VGT15SEFD-218S3A6</t>
  </si>
  <si>
    <t>VGT15SEFD-218S3A6-P</t>
  </si>
  <si>
    <t>VGT15SEFD-219S4A7</t>
  </si>
  <si>
    <t>VGT15SEFD-219S4A7-P</t>
  </si>
  <si>
    <t>VGT15SEFD-220S3A6</t>
  </si>
  <si>
    <t>VGT15SEFD-221S2A4</t>
  </si>
  <si>
    <t>VGT15SEFD-222S4A7</t>
  </si>
  <si>
    <t>VGT15SEFD-223S3A6</t>
  </si>
  <si>
    <t>VGT15SEFD-224S3A6</t>
  </si>
  <si>
    <t>VGT15SEFD-250S4A7</t>
  </si>
  <si>
    <t>VGT15SEFD-X01S2A4</t>
  </si>
  <si>
    <t>VGT15SEFD-X02S2A5</t>
  </si>
  <si>
    <t>VGT15SEFD-X03S2A5</t>
  </si>
  <si>
    <t>VGT19EPC-201S2A3</t>
  </si>
  <si>
    <t>VGT19EPC-X02S2A5</t>
  </si>
  <si>
    <t>VGT20EFD-X01S1A6</t>
  </si>
  <si>
    <t>VGT20EFD-X23111-1</t>
  </si>
  <si>
    <t>VGT22EPC-200S6A12</t>
  </si>
  <si>
    <t>VGT22EPC-209H6A9</t>
  </si>
  <si>
    <t>VGT22EPC-212S4A7</t>
  </si>
  <si>
    <t>VGT22EPC-218H2A5</t>
  </si>
  <si>
    <t>VGT22EPC-222S6A12</t>
  </si>
  <si>
    <t>VGT22EPC-225H7A10</t>
  </si>
  <si>
    <t>VGT22EPC-226S4A9</t>
  </si>
  <si>
    <t>VGT22EPC-227H1F9</t>
  </si>
  <si>
    <t>VGT22EPC4-201S0A8</t>
  </si>
  <si>
    <t>VGT22EPC4-202S0A7</t>
  </si>
  <si>
    <t>VGT22EPC-X03S2F6</t>
  </si>
  <si>
    <t>VGT22EPC-X04S5F7</t>
  </si>
  <si>
    <t>VGT22EPC-X05S8A11</t>
  </si>
  <si>
    <t>VLB10040HT-R15M</t>
  </si>
  <si>
    <t>VLB10050HT-R12M</t>
  </si>
  <si>
    <t>VLB10050HT-R15M</t>
  </si>
  <si>
    <t>VLB10050HT-R20M</t>
  </si>
  <si>
    <t>VLB10050HT-R30N</t>
  </si>
  <si>
    <t>VLBU10060120T-R09L-1</t>
  </si>
  <si>
    <t>VLBU10060120T-R10L</t>
  </si>
  <si>
    <t>VLBU10060120T-R10L-1</t>
  </si>
  <si>
    <t>VLBU10060120T-R12L</t>
  </si>
  <si>
    <t>VLBU10060120T-R12L-1</t>
  </si>
  <si>
    <t>VLBU10060120T-R15L</t>
  </si>
  <si>
    <t>VLBU10060120T-R15L-1</t>
  </si>
  <si>
    <t>VLBU1007090T-R10L</t>
  </si>
  <si>
    <t>VLBU1007090T-R12L</t>
  </si>
  <si>
    <t>VLBU1007090T-R15L</t>
  </si>
  <si>
    <t>VLBU1007090T-R18L</t>
  </si>
  <si>
    <t>VLBU1007090T-R22L</t>
  </si>
  <si>
    <t>VLBU1007090T-R33L</t>
  </si>
  <si>
    <t>VLBU1007090T-R40L</t>
  </si>
  <si>
    <t>VLBU905085R10LF1LR</t>
  </si>
  <si>
    <t>VLBU905085R12LF1LR</t>
  </si>
  <si>
    <t>VLBU905085R21LF1LR</t>
  </si>
  <si>
    <t>VLBU905095T-R33L-LR</t>
  </si>
  <si>
    <t>VLBU9664100R07MF3</t>
  </si>
  <si>
    <t>VLBUC12060120R07MF3</t>
  </si>
  <si>
    <t>VLBUC12060120R08MF4</t>
  </si>
  <si>
    <t>VLBUC12060120R10LF3</t>
  </si>
  <si>
    <t>VLBUC12060120R10LF4</t>
  </si>
  <si>
    <t>VLBUC12060120R12LF3</t>
  </si>
  <si>
    <t>VLBUC12060120R12LF4</t>
  </si>
  <si>
    <t>VLBUC12060120R15LF3</t>
  </si>
  <si>
    <t>VLBUC12060120R15LF4</t>
  </si>
  <si>
    <t>VLBUC12060120R17LF4</t>
  </si>
  <si>
    <t>VLBUC12060120R20LF3</t>
  </si>
  <si>
    <t>VLBUC9664120R07MF3</t>
  </si>
  <si>
    <t>VLBUC9664120R10LF3</t>
  </si>
  <si>
    <t>VLBUC9664120R12LF3</t>
  </si>
  <si>
    <t>VLBUC9664120R15LF3</t>
  </si>
  <si>
    <t>VLCF4018T-100MR74-2</t>
  </si>
  <si>
    <t>VLCF4018T-150MR59-2</t>
  </si>
  <si>
    <t>VLCF4018T-1R6N1R7-2</t>
  </si>
  <si>
    <t>VLCF4018T-220MR49-2</t>
  </si>
  <si>
    <t>VLCF4018T-2R2N1R4-2</t>
  </si>
  <si>
    <t>VLCF4018T-330MR42-2</t>
  </si>
  <si>
    <t>VLCF4018T-3R3N1R2-2</t>
  </si>
  <si>
    <t>VLCF4018T-470MR34-2</t>
  </si>
  <si>
    <t>VLCF4018T-4R7N1R0-2</t>
  </si>
  <si>
    <t>VLCF4018T-6R8NR94-2</t>
  </si>
  <si>
    <t>VLCF4020T-100MR85</t>
  </si>
  <si>
    <t>VLCF4020T-100MR85-LC</t>
  </si>
  <si>
    <t>VLCF4020T-101MR26</t>
  </si>
  <si>
    <t>VLCF4020T-150MR68</t>
  </si>
  <si>
    <t>VLCF4020T-1R8N1R9</t>
  </si>
  <si>
    <t>VLCF4020T-220MR56</t>
  </si>
  <si>
    <t>VLCF4020T-270MR48</t>
  </si>
  <si>
    <t>VLCF4020T-2R2N1R7</t>
  </si>
  <si>
    <t>VLCF4020T-330MR47</t>
  </si>
  <si>
    <t>VLCF4020T-3R3N1R5</t>
  </si>
  <si>
    <t>VLCF4020T-470MR39</t>
  </si>
  <si>
    <t>VLCF4020T-4R7N1R2</t>
  </si>
  <si>
    <t>VLCF4020T-6R8N1R0</t>
  </si>
  <si>
    <t>VLCF4024T-100MR90-2</t>
  </si>
  <si>
    <t>VLCF4024T-101MR30-2</t>
  </si>
  <si>
    <t>VLCF4024T-150MR80-2</t>
  </si>
  <si>
    <t>VLCF4024T-1R2N2R4-2</t>
  </si>
  <si>
    <t>VLCF4024T-1R6N2R1-2</t>
  </si>
  <si>
    <t>VLCF4024T-220MR65-2</t>
  </si>
  <si>
    <t>VLCF4024T-2R2N1R7-2</t>
  </si>
  <si>
    <t>VLCF4024T-330MR55-2</t>
  </si>
  <si>
    <t>VLCF4024T-3R3N1R6-2</t>
  </si>
  <si>
    <t>VLCF4024T-470MR44-2</t>
  </si>
  <si>
    <t>VLCF4024T-4R7N1R4-2</t>
  </si>
  <si>
    <t>VLCF4024T-6R8N1R1-2</t>
  </si>
  <si>
    <t>VLCF4028T-100M1R0-2</t>
  </si>
  <si>
    <t>VLCF4028T-101MR33-2</t>
  </si>
  <si>
    <t>VLCF4028T-150MR88-2</t>
  </si>
  <si>
    <t>VLCF4028T-1R2N2R7-2</t>
  </si>
  <si>
    <t>VLCF4028T-1R6N2R3-2</t>
  </si>
  <si>
    <t>VLCF4028T-220MR72-2</t>
  </si>
  <si>
    <t>VLCF4028T-2R2N1R9-2</t>
  </si>
  <si>
    <t>VLCF4028T-2R7N1R8-2</t>
  </si>
  <si>
    <t>VLCF4028T-330MR61-2</t>
  </si>
  <si>
    <t>VLCF4028T-470MR48-2</t>
  </si>
  <si>
    <t>VLCF4028T-471MR14-2</t>
  </si>
  <si>
    <t>VLCF4028T-4R7N1R5-2</t>
  </si>
  <si>
    <t>VLCF4028T-6R8N1R3-2</t>
  </si>
  <si>
    <t>VLCF5020T-100M1R1-1</t>
  </si>
  <si>
    <t>VLCF5020T-100M1R1-1P</t>
  </si>
  <si>
    <t>VLCF5020T-100MR87</t>
  </si>
  <si>
    <t>VLCF5020T-101MR27</t>
  </si>
  <si>
    <t>VLCF5020T-150MR71</t>
  </si>
  <si>
    <t>VLCF5020T-150MR90-1</t>
  </si>
  <si>
    <t>VLCF5020T-1R8N2R0</t>
  </si>
  <si>
    <t>VLCF5020T-220MR58</t>
  </si>
  <si>
    <t>VLCF5020T-220MR75-1</t>
  </si>
  <si>
    <t>VLCF5020T-220MR75-1P</t>
  </si>
  <si>
    <t>VLCF5020T-2R2N2R6-1</t>
  </si>
  <si>
    <t>VLCF5020T-2R2N2R6-3</t>
  </si>
  <si>
    <t>VLCF5020T-2R7N1R7</t>
  </si>
  <si>
    <t>VLCF5020T-2R7N2R2-1</t>
  </si>
  <si>
    <t>VLCF5020T-2R7N2R2-3</t>
  </si>
  <si>
    <t>VLCF5020T-330MR48</t>
  </si>
  <si>
    <t>VLCF5020T-330MR62-1</t>
  </si>
  <si>
    <t>VLCF5020T-3R3N1R6</t>
  </si>
  <si>
    <t>VLCF5020T-3R3N2R0-1</t>
  </si>
  <si>
    <t>VLCF5020T-3R3N2R0-3</t>
  </si>
  <si>
    <t>VLCF5020T-470MR40</t>
  </si>
  <si>
    <t>VLCF5020T-470MR51-1</t>
  </si>
  <si>
    <t>VLCF5020T-4R7N1R4</t>
  </si>
  <si>
    <t>VLCF5020T-4R7N1R7-1</t>
  </si>
  <si>
    <t>VLCF5020T-6R8N1R1</t>
  </si>
  <si>
    <t>VLCF5020T-6R8N1R3-1</t>
  </si>
  <si>
    <t>VLCF5024T-100MR88-2</t>
  </si>
  <si>
    <t>VLCF5024T-101MR28-2</t>
  </si>
  <si>
    <t>VLCF5024T-150MR71-2</t>
  </si>
  <si>
    <t>VLCF5024T-1R8N1R8-2</t>
  </si>
  <si>
    <t>VLCF5024T-220MR59-2</t>
  </si>
  <si>
    <t>VLCF5024T-2R7N1R5-2</t>
  </si>
  <si>
    <t>VLCF5024T-330MR50-2</t>
  </si>
  <si>
    <t>VLCF5024T-3R3N1R4-2</t>
  </si>
  <si>
    <t>VLCF5024T-470MR40-2</t>
  </si>
  <si>
    <t>VLCF5024T-4R7N1R3-2</t>
  </si>
  <si>
    <t>VLCF5024T-6R8N1R1-2</t>
  </si>
  <si>
    <t>VLCF5028T-100M1R0-2</t>
  </si>
  <si>
    <t>VLCF5028T-101MR33-2</t>
  </si>
  <si>
    <t>VLCF5028T-150MR85-2</t>
  </si>
  <si>
    <t>VLCF5028T-1R3N2R5-2</t>
  </si>
  <si>
    <t>VLCF5028T-1R8N2R2-2</t>
  </si>
  <si>
    <t>VLCF5028T-220MR71-2</t>
  </si>
  <si>
    <t>VLCF5028T-221MR22-2</t>
  </si>
  <si>
    <t>VLCF5028T-2R7N1R8-2</t>
  </si>
  <si>
    <t>VLCF5028T-330MR62-2</t>
  </si>
  <si>
    <t>VLCF5028T-3R3N1R7-2</t>
  </si>
  <si>
    <t>VLCF5028T-470MR49-2</t>
  </si>
  <si>
    <t>VLCF5028T-471MR14-2</t>
  </si>
  <si>
    <t>VLCF5028T-4R7N1R5-2</t>
  </si>
  <si>
    <t>VLCF5028T-560MR43-2</t>
  </si>
  <si>
    <t>VLCF5028T-680MR40-2</t>
  </si>
  <si>
    <t>VLCF5028T-6R8N1R3-2</t>
  </si>
  <si>
    <t>VLF12080T-101M1R8-D</t>
  </si>
  <si>
    <t>VLF12080T-470M3R0-D</t>
  </si>
  <si>
    <t>VLME6570T-470M-D</t>
  </si>
  <si>
    <t>VLS5030EX-100M-D</t>
  </si>
  <si>
    <t>VLS5030EX-150M-D</t>
  </si>
  <si>
    <t>VLS5030EX-4R7M-D</t>
  </si>
  <si>
    <t>VLS5030EX-6R8M-D</t>
  </si>
  <si>
    <t>VLS6045EX-100M-H</t>
  </si>
  <si>
    <t>VLS6045EX-101M-H</t>
  </si>
  <si>
    <t>VLS6045EX-150M-H</t>
  </si>
  <si>
    <t>VLS6045EX-151M-H</t>
  </si>
  <si>
    <t>VLS6045EX-1R0N-H</t>
  </si>
  <si>
    <t>VLS6045EX-1R5N-H</t>
  </si>
  <si>
    <t>VLS6045EX-220M-H</t>
  </si>
  <si>
    <t>VLS6045EX-221M-H</t>
  </si>
  <si>
    <t>VLS6045EX-2R2N-H</t>
  </si>
  <si>
    <t>VLS6045EX-330M-H</t>
  </si>
  <si>
    <t>VLS6045EX-3R3N-H</t>
  </si>
  <si>
    <t>VLS6045EX-470M-H</t>
  </si>
  <si>
    <t>VLS6045EX-4R7M-H</t>
  </si>
  <si>
    <t>VLS6045EX-680M-H</t>
  </si>
  <si>
    <t>VLS6045EX-6R8M-H</t>
  </si>
  <si>
    <t>VMT35DR-X01S1P2</t>
  </si>
  <si>
    <t>VMT40DR-201S2P4</t>
  </si>
  <si>
    <t>VMT40DR-202S2P4</t>
  </si>
  <si>
    <t>VMT40DR-X01S1P4</t>
  </si>
  <si>
    <t>VMT45DR-X01S1P4</t>
  </si>
  <si>
    <t>VMT45DR-X02S1P4</t>
  </si>
  <si>
    <t>VMT55DR-201S2P4</t>
  </si>
  <si>
    <t>VST10/9EE-200S1C2</t>
  </si>
  <si>
    <t>VST10/9EE-201S1C2</t>
  </si>
  <si>
    <t>VST10/9EE-202S2P4</t>
  </si>
  <si>
    <t>VST10/9EE-202S2P4-T</t>
  </si>
  <si>
    <t>VST10/9EE-203S1C2</t>
  </si>
  <si>
    <t>VST10/9EE-204S1C2</t>
  </si>
  <si>
    <t>VST10/9EE-206S1C2</t>
  </si>
  <si>
    <t>VST10/9EE-X02S1C2</t>
  </si>
  <si>
    <t>VST12.6EF-201S1C2</t>
  </si>
  <si>
    <t>VST12.6EF-202S2F5</t>
  </si>
  <si>
    <t>VST12.6EF-205S2P3</t>
  </si>
  <si>
    <t>VST12.6EF-206S1F4</t>
  </si>
  <si>
    <t>VST12.6EF-210S2P3</t>
  </si>
  <si>
    <t>VST12.6EF-211S2F5</t>
  </si>
  <si>
    <t>VST12.6EF-212S2F5</t>
  </si>
  <si>
    <t>VST12.6EF-213S1C2</t>
  </si>
  <si>
    <t>VST12.6EF-217S1C2</t>
  </si>
  <si>
    <t>VST12.6EF-218S1C2</t>
  </si>
  <si>
    <t>VST12.6EF-260S1C2</t>
  </si>
  <si>
    <t>VST12EEM-200S2P3</t>
  </si>
  <si>
    <t>VST16/8EE-200S1C2</t>
  </si>
  <si>
    <t>VST16/8EE-201S1C2</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</si>
  <si>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</si>
  <si>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</si>
  <si>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</si>
  <si>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</si>
  <si>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</si>
  <si>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</si>
  <si>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</si>
  <si>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</si>
  <si>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</si>
  <si>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</si>
  <si>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</si>
  <si>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</si>
  <si>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</si>
  <si>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</si>
  <si>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</si>
  <si>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</si>
  <si>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</si>
  <si>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</si>
  <si>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</si>
  <si>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</si>
  <si>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</si>
  <si>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</si>
  <si>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</si>
  <si>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</si>
  <si>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</si>
  <si>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</si>
  <si>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</si>
  <si>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</si>
  <si>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</si>
  <si>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</si>
  <si>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</si>
  <si>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</si>
  <si>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</si>
  <si>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</si>
  <si>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</si>
  <si>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</si>
  <si>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</si>
  <si>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</si>
  <si>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</si>
  <si>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</si>
  <si>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</si>
  <si>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</si>
  <si>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</si>
  <si>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</si>
  <si>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</si>
  <si>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</si>
  <si>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</si>
  <si>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</si>
  <si>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</si>
  <si>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</si>
  <si>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</si>
  <si>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</si>
  <si>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</si>
  <si>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</si>
  <si>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</si>
  <si>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</si>
  <si>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</si>
  <si>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</si>
  <si>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</si>
  <si>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</si>
  <si>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</si>
  <si>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</si>
  <si>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</si>
  <si>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</si>
  <si>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</si>
  <si>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</si>
  <si>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</si>
  <si>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</si>
  <si>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</si>
  <si>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</si>
  <si>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</si>
  <si>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</si>
  <si>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</si>
  <si>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</si>
  <si>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</si>
  <si>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</si>
  <si>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</si>
  <si>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</si>
  <si>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</si>
  <si>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</si>
  <si>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</si>
  <si>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</si>
  <si>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</si>
  <si>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</si>
  <si>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</si>
  <si>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</si>
  <si>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</si>
  <si>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</si>
  <si>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</si>
  <si>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</si>
  <si>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</si>
  <si>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</si>
  <si>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</si>
  <si>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CID000920</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</si>
  <si>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</si>
  <si>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</si>
  <si>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</si>
  <si>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</si>
  <si>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</si>
  <si>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</si>
  <si>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</si>
  <si>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</si>
  <si>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</si>
  <si>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</si>
  <si>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</si>
  <si>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</si>
  <si>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</si>
  <si>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</si>
  <si>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</si>
  <si>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</si>
  <si>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</si>
  <si>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</si>
  <si>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</si>
  <si>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</si>
  <si>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</si>
  <si>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</si>
  <si>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</si>
  <si>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</si>
  <si>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</si>
  <si>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</si>
  <si>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</si>
  <si>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</si>
  <si>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</si>
  <si>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</si>
  <si>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</si>
  <si>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</si>
  <si>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</si>
  <si>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</si>
  <si>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</si>
  <si>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</si>
  <si>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</si>
  <si>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</si>
  <si>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</si>
  <si>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</si>
  <si>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</si>
  <si>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</si>
  <si>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</si>
  <si>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</si>
  <si>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</si>
  <si>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</si>
  <si>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</si>
  <si>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</si>
  <si>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</si>
  <si>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</si>
  <si>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</si>
  <si>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</si>
  <si>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</si>
  <si>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</si>
  <si>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</si>
  <si>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</si>
  <si>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</si>
  <si>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</si>
  <si>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</si>
  <si>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</si>
  <si>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</si>
  <si>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</si>
  <si>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</si>
  <si>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</si>
  <si>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</si>
  <si>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</si>
  <si>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</si>
  <si>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</si>
  <si>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</si>
  <si>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</si>
  <si>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</si>
  <si>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</si>
  <si>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</si>
  <si>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</si>
  <si>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</si>
  <si>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</si>
  <si>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</si>
  <si>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</si>
  <si>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</si>
  <si>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</si>
  <si>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</si>
  <si>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</si>
  <si>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</si>
  <si>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</si>
  <si>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Laizhou</t>
  </si>
  <si>
    <t>Shandong Sheng</t>
  </si>
  <si>
    <t>Chugai Mining</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</si>
  <si>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</si>
  <si>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</si>
  <si>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</si>
  <si>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</si>
  <si>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</si>
  <si>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</si>
  <si>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</si>
  <si>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</si>
  <si>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</si>
  <si>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</si>
  <si>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</si>
  <si>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</si>
  <si>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</si>
  <si>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</si>
  <si>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</si>
  <si>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</si>
  <si>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</si>
  <si>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</si>
  <si>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</si>
  <si>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</si>
  <si>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</si>
  <si>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</si>
  <si>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</si>
  <si>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</si>
  <si>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</si>
  <si>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</si>
  <si>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</si>
  <si>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</si>
  <si>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</si>
  <si>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</si>
  <si>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</si>
  <si>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</si>
  <si>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</si>
  <si>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</si>
  <si>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</si>
  <si>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</si>
  <si>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</si>
  <si>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</si>
  <si>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</si>
  <si>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</si>
  <si>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</si>
  <si>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</si>
  <si>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</si>
  <si>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</si>
  <si>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</si>
  <si>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</si>
  <si>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</si>
  <si>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</si>
  <si>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</si>
  <si>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</si>
  <si>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</si>
  <si>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</si>
  <si>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</si>
  <si>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</si>
  <si>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</si>
  <si>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</si>
  <si>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</si>
  <si>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</si>
  <si>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</si>
  <si>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</si>
  <si>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</si>
  <si>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</si>
  <si>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</si>
  <si>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</si>
  <si>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</si>
  <si>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</si>
  <si>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</si>
  <si>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</si>
  <si>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</si>
  <si>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</si>
  <si>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</si>
  <si>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</si>
  <si>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</si>
  <si>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</si>
  <si>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</si>
  <si>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</si>
  <si>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</si>
  <si>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</si>
  <si>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</si>
  <si>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</si>
  <si>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</si>
  <si>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</si>
  <si>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</si>
  <si>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</si>
  <si>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</si>
  <si>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</si>
  <si>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</si>
  <si>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</si>
  <si>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</si>
  <si>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</si>
  <si>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</si>
  <si>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</si>
  <si>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</si>
  <si>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</si>
  <si>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</si>
  <si>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</si>
  <si>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</si>
  <si>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</si>
  <si>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</si>
  <si>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</si>
  <si>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</si>
  <si>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</si>
  <si>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</si>
  <si>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</si>
  <si>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</si>
  <si>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</si>
  <si>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</si>
  <si>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</si>
  <si>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</si>
  <si>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</si>
  <si>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</si>
  <si>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</si>
  <si>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</si>
  <si>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</si>
  <si>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</si>
  <si>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</si>
  <si>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</si>
  <si>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</si>
  <si>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</si>
  <si>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</si>
  <si>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</si>
  <si>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</si>
  <si>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</si>
  <si>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</si>
  <si>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</si>
  <si>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</si>
  <si>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</si>
  <si>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</si>
  <si>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</si>
  <si>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</si>
  <si>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</si>
  <si>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</si>
  <si>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</si>
  <si>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</si>
  <si>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</si>
  <si>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</si>
  <si>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</si>
  <si>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</si>
  <si>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</si>
  <si>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</si>
  <si>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</si>
  <si>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</si>
  <si>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</si>
  <si>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</si>
  <si>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</si>
  <si>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</si>
  <si>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</si>
  <si>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</si>
  <si>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</si>
  <si>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CID000767</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</si>
  <si>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</si>
  <si>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</si>
  <si>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</si>
  <si>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</si>
  <si>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</si>
  <si>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</si>
  <si>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</si>
  <si>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</si>
  <si>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</si>
  <si>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</si>
  <si>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</si>
  <si>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</si>
  <si>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</si>
  <si>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</si>
  <si>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</si>
  <si>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</si>
  <si>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</si>
  <si>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</si>
  <si>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</si>
  <si>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</si>
  <si>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</si>
  <si>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</si>
  <si>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</si>
  <si>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</si>
  <si>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</si>
  <si>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</si>
  <si>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</si>
  <si>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</si>
  <si>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</si>
  <si>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</si>
  <si>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</si>
  <si>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</si>
  <si>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</si>
  <si>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</si>
  <si>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</si>
  <si>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</si>
  <si>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</si>
  <si>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</si>
  <si>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</si>
  <si>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</si>
  <si>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</si>
  <si>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</si>
  <si>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</si>
  <si>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</si>
  <si>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</si>
  <si>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</si>
  <si>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</si>
  <si>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</si>
  <si>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</si>
  <si>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</si>
  <si>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</si>
  <si>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</si>
  <si>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</si>
  <si>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</si>
  <si>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</si>
  <si>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</si>
  <si>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</si>
  <si>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</si>
  <si>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</si>
  <si>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</si>
  <si>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</si>
  <si>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</si>
  <si>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</si>
  <si>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</si>
  <si>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</si>
  <si>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</si>
  <si>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</si>
  <si>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</si>
  <si>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</si>
  <si>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</si>
  <si>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</si>
  <si>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</si>
  <si>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</si>
  <si>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</si>
  <si>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</si>
  <si>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</si>
  <si>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</si>
  <si>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</si>
  <si>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</si>
  <si>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</si>
  <si>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</si>
  <si>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</si>
  <si>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</si>
  <si>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</si>
  <si>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</si>
  <si>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</si>
  <si>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</si>
  <si>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</si>
  <si>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</si>
  <si>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</si>
  <si>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</si>
  <si>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</si>
  <si>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</si>
  <si>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</si>
  <si>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</si>
  <si>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</si>
  <si>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</si>
  <si>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</si>
  <si>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</si>
  <si>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</si>
  <si>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</si>
  <si>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</si>
  <si>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</si>
  <si>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</si>
  <si>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</si>
  <si>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</si>
  <si>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</si>
  <si>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</si>
  <si>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</si>
  <si>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</si>
  <si>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</si>
  <si>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</si>
  <si>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</si>
  <si>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</si>
  <si>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</si>
  <si>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</si>
  <si>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</si>
  <si>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</si>
  <si>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</si>
  <si>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</si>
  <si>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</si>
  <si>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</si>
  <si>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</si>
  <si>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</si>
  <si>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</si>
  <si>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</si>
  <si>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</si>
  <si>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</si>
  <si>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</si>
  <si>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</si>
  <si>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</si>
  <si>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</si>
  <si>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</si>
  <si>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</si>
  <si>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</si>
  <si>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</si>
  <si>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</si>
  <si>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</si>
  <si>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</si>
  <si>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Iruma</t>
  </si>
  <si>
    <t>MD Overseas</t>
  </si>
  <si>
    <t>CID003548</t>
  </si>
  <si>
    <t>Rudrapur</t>
  </si>
  <si>
    <t>MEM(Sumitomo Group)</t>
  </si>
  <si>
    <t>Sumitomo Metal Mining Co., Ltd.</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</si>
  <si>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</si>
  <si>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</si>
  <si>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</si>
  <si>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</si>
  <si>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</si>
  <si>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</si>
  <si>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</si>
  <si>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</si>
  <si>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</si>
  <si>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</si>
  <si>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</si>
  <si>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</si>
  <si>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</si>
  <si>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</si>
  <si>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</si>
  <si>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</si>
  <si>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</si>
  <si>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</si>
  <si>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</si>
  <si>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</si>
  <si>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</si>
  <si>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</si>
  <si>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</si>
  <si>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</si>
  <si>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</si>
  <si>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</si>
  <si>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</si>
  <si>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</si>
  <si>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</si>
  <si>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</si>
  <si>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</si>
  <si>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</si>
  <si>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</si>
  <si>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</si>
  <si>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</si>
  <si>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</si>
  <si>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</si>
  <si>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</si>
  <si>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</si>
  <si>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</si>
  <si>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</si>
  <si>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</si>
  <si>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</si>
  <si>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</si>
  <si>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</si>
  <si>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</si>
  <si>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</si>
  <si>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</si>
  <si>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</si>
  <si>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</si>
  <si>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</si>
  <si>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</si>
  <si>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</si>
  <si>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</si>
  <si>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</si>
  <si>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</si>
  <si>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</si>
  <si>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</si>
  <si>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</si>
  <si>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</si>
  <si>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</si>
  <si>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</si>
  <si>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</si>
  <si>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</si>
  <si>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</si>
  <si>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</si>
  <si>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</si>
  <si>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</si>
  <si>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</si>
  <si>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</si>
  <si>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</si>
  <si>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</si>
  <si>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</si>
  <si>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</si>
  <si>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</si>
  <si>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</si>
  <si>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</si>
  <si>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</si>
  <si>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</si>
  <si>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</si>
  <si>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</si>
  <si>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</si>
  <si>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</si>
  <si>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</si>
  <si>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</si>
  <si>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</si>
  <si>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</si>
  <si>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</si>
  <si>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</si>
  <si>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</si>
  <si>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</si>
  <si>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</si>
  <si>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</si>
  <si>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</si>
  <si>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</si>
  <si>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</si>
  <si>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</si>
  <si>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</si>
  <si>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</si>
  <si>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</si>
  <si>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</si>
  <si>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</si>
  <si>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</si>
  <si>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</si>
  <si>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</si>
  <si>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</si>
  <si>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</si>
  <si>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</si>
  <si>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</si>
  <si>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</si>
  <si>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</si>
  <si>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</si>
  <si>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</si>
  <si>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</si>
  <si>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</si>
  <si>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</si>
  <si>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</si>
  <si>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</si>
  <si>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</si>
  <si>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</si>
  <si>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</si>
  <si>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</si>
  <si>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</si>
  <si>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</si>
  <si>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</si>
  <si>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</si>
  <si>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</si>
  <si>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</si>
  <si>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</si>
  <si>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</si>
  <si>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</si>
  <si>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</si>
  <si>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</si>
  <si>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</si>
  <si>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</si>
  <si>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</si>
  <si>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</si>
  <si>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</si>
  <si>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</si>
  <si>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</si>
  <si>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</si>
  <si>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</si>
  <si>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</si>
  <si>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</si>
  <si>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</si>
  <si>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</si>
  <si>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</si>
  <si>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</si>
  <si>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</si>
  <si>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</si>
  <si>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</si>
  <si>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</si>
  <si>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</si>
  <si>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</si>
  <si>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</si>
  <si>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</si>
  <si>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</si>
  <si>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</si>
  <si>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</si>
  <si>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</si>
  <si>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</si>
  <si>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</si>
  <si>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</si>
  <si>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</si>
  <si>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</si>
  <si>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</si>
  <si>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</si>
  <si>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</si>
  <si>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</si>
  <si>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</si>
  <si>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</si>
  <si>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</si>
  <si>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</si>
  <si>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</si>
  <si>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</si>
  <si>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</si>
  <si>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</si>
  <si>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</si>
  <si>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</si>
  <si>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</si>
  <si>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</si>
  <si>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</si>
  <si>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</si>
  <si>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</si>
  <si>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</si>
  <si>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</si>
  <si>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</si>
  <si>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</si>
  <si>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</si>
  <si>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</si>
  <si>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</si>
  <si>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</si>
  <si>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</si>
  <si>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</si>
  <si>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</si>
  <si>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</si>
  <si>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</si>
  <si>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</si>
  <si>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</si>
  <si>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</si>
  <si>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</si>
  <si>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</si>
  <si>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</si>
  <si>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</si>
  <si>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</si>
  <si>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</si>
  <si>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</si>
  <si>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</si>
  <si>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</si>
  <si>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</si>
  <si>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</si>
  <si>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</si>
  <si>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</si>
  <si>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</si>
  <si>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</si>
  <si>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</si>
  <si>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</si>
  <si>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</si>
  <si>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</si>
  <si>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</si>
  <si>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</si>
  <si>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</si>
  <si>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</si>
  <si>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</si>
  <si>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</si>
  <si>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</si>
  <si>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</si>
  <si>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</si>
  <si>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</si>
  <si>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</si>
  <si>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</si>
  <si>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</si>
  <si>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</si>
  <si>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</si>
  <si>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</si>
  <si>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</si>
  <si>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</si>
  <si>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</si>
  <si>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</si>
  <si>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</si>
  <si>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</si>
  <si>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</si>
  <si>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</si>
  <si>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</si>
  <si>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</si>
  <si>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</si>
  <si>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</si>
  <si>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</si>
  <si>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</si>
  <si>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</si>
  <si>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</si>
  <si>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</si>
  <si>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</si>
  <si>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</si>
  <si>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</si>
  <si>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</si>
  <si>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</si>
  <si>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</si>
  <si>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</si>
  <si>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</si>
  <si>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</si>
  <si>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</si>
  <si>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</si>
  <si>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</si>
  <si>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</si>
  <si>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</si>
  <si>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</si>
  <si>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</si>
  <si>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</si>
  <si>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</si>
  <si>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</si>
  <si>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</si>
  <si>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</si>
  <si>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</si>
  <si>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</si>
  <si>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</si>
  <si>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</si>
  <si>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</si>
  <si>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</si>
  <si>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</si>
  <si>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</si>
  <si>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</si>
  <si>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</si>
  <si>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</si>
  <si>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</si>
  <si>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</si>
  <si>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</si>
  <si>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</si>
  <si>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</si>
  <si>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</si>
  <si>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</si>
  <si>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</si>
  <si>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</si>
  <si>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</si>
  <si>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</si>
  <si>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</si>
  <si>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</si>
  <si>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</si>
  <si>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</si>
  <si>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</si>
  <si>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</si>
  <si>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</si>
  <si>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</si>
  <si>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</si>
  <si>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</si>
  <si>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</si>
  <si>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</si>
  <si>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</si>
  <si>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</si>
  <si>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</si>
  <si>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</si>
  <si>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</si>
  <si>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</si>
  <si>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</si>
  <si>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</si>
  <si>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</si>
  <si>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</si>
  <si>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</si>
  <si>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</si>
  <si>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</si>
  <si>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</si>
  <si>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</si>
  <si>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</si>
  <si>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</si>
  <si>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</si>
  <si>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</si>
  <si>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</si>
  <si>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</si>
  <si>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</si>
  <si>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</si>
  <si>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</si>
  <si>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</si>
  <si>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</si>
  <si>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</si>
  <si>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</si>
  <si>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</si>
  <si>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</si>
  <si>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</si>
  <si>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</si>
  <si>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</si>
  <si>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</si>
  <si>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</si>
  <si>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</si>
  <si>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</si>
  <si>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</si>
  <si>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</si>
  <si>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</si>
  <si>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</si>
  <si>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</si>
  <si>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</si>
  <si>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</si>
  <si>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</si>
  <si>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</si>
  <si>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</si>
  <si>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</si>
  <si>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</si>
  <si>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</si>
  <si>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</si>
  <si>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</si>
  <si>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</si>
  <si>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</si>
  <si>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</si>
  <si>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</si>
  <si>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</si>
  <si>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</si>
  <si>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</si>
  <si>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</si>
  <si>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</si>
  <si>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</si>
  <si>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</si>
  <si>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</si>
  <si>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</si>
  <si>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</si>
  <si>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</si>
  <si>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</si>
  <si>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</si>
  <si>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</si>
  <si>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</si>
  <si>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</si>
  <si>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</si>
  <si>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</si>
  <si>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</si>
  <si>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</si>
  <si>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</si>
  <si>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</si>
  <si>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</si>
  <si>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Jiujiang</t>
  </si>
  <si>
    <t>Jiujiang Nonferrous Metals Smelting Company Limited</t>
  </si>
  <si>
    <t>Jiujiang Tanbre Co., Ltd.</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</si>
  <si>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</si>
  <si>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</si>
  <si>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</si>
  <si>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</si>
  <si>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</si>
  <si>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</si>
  <si>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</si>
  <si>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</si>
  <si>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</si>
  <si>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</si>
  <si>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</si>
  <si>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</si>
  <si>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</si>
  <si>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</si>
  <si>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</si>
  <si>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</si>
  <si>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</si>
  <si>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</si>
  <si>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</si>
  <si>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</si>
  <si>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</si>
  <si>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</si>
  <si>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</si>
  <si>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</si>
  <si>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</si>
  <si>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</si>
  <si>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</si>
  <si>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</si>
  <si>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</si>
  <si>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</si>
  <si>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</si>
  <si>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</si>
  <si>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</si>
  <si>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</si>
  <si>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</si>
  <si>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</si>
  <si>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</si>
  <si>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</si>
  <si>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</si>
  <si>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</si>
  <si>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</si>
  <si>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</si>
  <si>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</si>
  <si>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</si>
  <si>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</si>
  <si>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</si>
  <si>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</si>
  <si>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</si>
  <si>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</si>
  <si>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</si>
  <si>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</si>
  <si>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</si>
  <si>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</si>
  <si>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</si>
  <si>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</si>
  <si>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</si>
  <si>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</si>
  <si>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</si>
  <si>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</si>
  <si>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</si>
  <si>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</si>
  <si>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</si>
  <si>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</si>
  <si>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</si>
  <si>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</si>
  <si>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</si>
  <si>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</si>
  <si>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</si>
  <si>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</si>
  <si>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</si>
  <si>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</si>
  <si>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</si>
  <si>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</si>
  <si>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</si>
  <si>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</si>
  <si>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</si>
  <si>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</si>
  <si>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</si>
  <si>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</si>
  <si>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</si>
  <si>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</si>
  <si>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</si>
  <si>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CID002158</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</si>
  <si>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</si>
  <si>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</si>
  <si>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</si>
  <si>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</si>
  <si>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</si>
  <si>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</si>
  <si>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</si>
  <si>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</si>
  <si>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</si>
  <si>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</si>
  <si>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</si>
  <si>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</si>
  <si>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</si>
  <si>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</si>
  <si>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</si>
  <si>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</si>
  <si>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</si>
  <si>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</si>
  <si>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</si>
  <si>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</si>
  <si>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</si>
  <si>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</si>
  <si>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</si>
  <si>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</si>
  <si>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</si>
  <si>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Pangkalan Baru</t>
  </si>
  <si>
    <t>Kepulauan Bangka Belitung</t>
  </si>
  <si>
    <t>CV Tiga Sekawan</t>
  </si>
  <si>
    <t>PT Rajehan Ariq</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</si>
  <si>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</si>
  <si>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</si>
  <si>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</si>
  <si>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</si>
  <si>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</si>
  <si>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</si>
  <si>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</si>
  <si>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</si>
  <si>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</si>
  <si>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</si>
  <si>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</si>
  <si>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</si>
  <si>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</si>
  <si>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</si>
  <si>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</si>
  <si>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</si>
  <si>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</si>
  <si>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</si>
  <si>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</si>
  <si>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</si>
  <si>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</si>
  <si>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</si>
  <si>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</si>
  <si>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</si>
  <si>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</si>
  <si>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</si>
  <si>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</si>
  <si>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</si>
  <si>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</si>
  <si>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</si>
  <si>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</si>
  <si>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</si>
  <si>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</si>
  <si>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</si>
  <si>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</si>
  <si>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</si>
  <si>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</si>
  <si>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</si>
  <si>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</si>
  <si>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</si>
  <si>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</si>
  <si>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</si>
  <si>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</si>
  <si>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</si>
  <si>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</si>
  <si>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</si>
  <si>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</si>
  <si>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</si>
  <si>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</si>
  <si>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</si>
  <si>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</si>
  <si>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</si>
  <si>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</si>
  <si>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</si>
  <si>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</si>
  <si>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</si>
  <si>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</si>
  <si>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</si>
  <si>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</si>
  <si>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</si>
  <si>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</si>
  <si>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</si>
  <si>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</si>
  <si>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</si>
  <si>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</si>
  <si>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</si>
  <si>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</si>
  <si>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</si>
  <si>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</si>
  <si>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</si>
  <si>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</si>
  <si>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</si>
  <si>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</si>
  <si>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</si>
  <si>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</si>
  <si>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</si>
  <si>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</si>
  <si>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</si>
  <si>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</si>
  <si>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</si>
  <si>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</si>
  <si>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</si>
  <si>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</si>
  <si>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</si>
  <si>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</si>
  <si>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</si>
  <si>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</si>
  <si>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</si>
  <si>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</si>
  <si>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</si>
  <si>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</si>
  <si>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</si>
  <si>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</si>
  <si>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</si>
  <si>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</si>
  <si>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</si>
  <si>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</si>
  <si>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</si>
  <si>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</si>
  <si>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</si>
  <si>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</si>
  <si>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</si>
  <si>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</si>
  <si>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</si>
  <si>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</si>
  <si>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</si>
  <si>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</si>
  <si>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</si>
  <si>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</si>
  <si>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</si>
  <si>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</si>
  <si>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</si>
  <si>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</si>
  <si>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</si>
  <si>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</si>
  <si>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</si>
  <si>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</si>
  <si>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</si>
  <si>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</si>
  <si>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</si>
  <si>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</si>
  <si>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</si>
  <si>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</si>
  <si>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</si>
  <si>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</si>
  <si>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</si>
  <si>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</si>
  <si>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</si>
  <si>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</si>
  <si>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</si>
  <si>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</si>
  <si>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</si>
  <si>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</si>
  <si>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</si>
  <si>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CID003208</t>
  </si>
  <si>
    <t>Precious Minerals and Smelting Limited</t>
  </si>
  <si>
    <t>CID003409</t>
  </si>
  <si>
    <t>Jagdalpur</t>
  </si>
  <si>
    <t>Chhattīsgarh</t>
  </si>
  <si>
    <t>PT Arsed Indonesia</t>
  </si>
  <si>
    <t>Bangka</t>
  </si>
  <si>
    <t>PT ATD Makmur Mandiri Jaya</t>
  </si>
  <si>
    <t>Sungailiat</t>
  </si>
  <si>
    <t>PT Bangka Prima Tin</t>
  </si>
  <si>
    <t>Air Mesu</t>
  </si>
  <si>
    <t>PT Cipta Persada Mulia</t>
  </si>
  <si>
    <t>Batam</t>
  </si>
  <si>
    <t>Kepulauan Riau</t>
  </si>
  <si>
    <t>PT Mitra Stania Prima</t>
  </si>
  <si>
    <t>PT Mitra Sukses Globalindo</t>
  </si>
  <si>
    <t>Pangkalpinang</t>
  </si>
  <si>
    <t>PT Prima Timah Utama</t>
  </si>
  <si>
    <t>PT Putera Sarana Shakti (PT PSS)</t>
  </si>
  <si>
    <t>PT Tambang Timah</t>
  </si>
  <si>
    <t>CID002706</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</si>
  <si>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</si>
  <si>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</si>
  <si>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</si>
  <si>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</si>
  <si>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</si>
  <si>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</si>
  <si>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</si>
  <si>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</si>
  <si>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</si>
  <si>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</si>
  <si>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</si>
  <si>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</si>
  <si>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</si>
  <si>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</si>
  <si>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</si>
  <si>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</si>
  <si>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</si>
  <si>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</si>
  <si>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</si>
  <si>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</si>
  <si>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</si>
  <si>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</si>
  <si>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</si>
  <si>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</si>
  <si>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</si>
  <si>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</si>
  <si>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</si>
  <si>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</si>
  <si>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</si>
  <si>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</si>
  <si>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</si>
  <si>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</si>
  <si>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</si>
  <si>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</si>
  <si>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</si>
  <si>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</si>
  <si>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</si>
  <si>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</si>
  <si>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</si>
  <si>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</si>
  <si>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</si>
  <si>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</si>
  <si>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</si>
  <si>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</si>
  <si>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</si>
  <si>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</si>
  <si>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</si>
  <si>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</si>
  <si>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</si>
  <si>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</si>
  <si>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</si>
  <si>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</si>
  <si>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</si>
  <si>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</si>
  <si>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</si>
  <si>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</si>
  <si>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</si>
  <si>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</si>
  <si>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</si>
  <si>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</si>
  <si>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</si>
  <si>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</si>
  <si>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</si>
  <si>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</si>
  <si>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</si>
  <si>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</si>
  <si>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</si>
  <si>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</si>
  <si>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</si>
  <si>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</si>
  <si>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</si>
  <si>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</si>
  <si>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</si>
  <si>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</si>
  <si>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</si>
  <si>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</si>
  <si>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</si>
  <si>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</si>
  <si>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</si>
  <si>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</si>
  <si>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</si>
  <si>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</si>
  <si>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</si>
  <si>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</si>
  <si>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</si>
  <si>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</si>
  <si>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</si>
  <si>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</si>
  <si>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</si>
  <si>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</si>
  <si>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</si>
  <si>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</si>
  <si>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</si>
  <si>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</si>
  <si>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</si>
  <si>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</si>
  <si>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</si>
  <si>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</si>
  <si>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</si>
  <si>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</si>
  <si>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</si>
  <si>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</si>
  <si>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</si>
  <si>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</si>
  <si>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</si>
  <si>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</si>
  <si>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</si>
  <si>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</si>
  <si>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</si>
  <si>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</si>
  <si>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</si>
  <si>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</si>
  <si>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</si>
  <si>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</si>
  <si>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</si>
  <si>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</si>
  <si>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</si>
  <si>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</si>
  <si>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</si>
  <si>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</si>
  <si>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</si>
  <si>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</si>
  <si>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</si>
  <si>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</si>
  <si>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</si>
  <si>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</si>
  <si>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</si>
  <si>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</si>
  <si>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Akita City</t>
  </si>
  <si>
    <t>Jiangwu H.C. Starck Tungsten Products Co., Ltd.</t>
  </si>
  <si>
    <t>CID002551</t>
  </si>
  <si>
    <t>Jiangxi Gan Bei Tungsten Co., Ltd.</t>
  </si>
  <si>
    <t>Xiushui</t>
  </si>
  <si>
    <t>Jiangxi Minmetals Gao'an Non-ferrous Metals Co., Ltd.</t>
  </si>
  <si>
    <t>CID002313</t>
  </si>
  <si>
    <t>Gao'an</t>
  </si>
  <si>
    <t>Jiangxi Tonggu Non-ferrous Metallurgical &amp; Chemical Co., Ltd.</t>
  </si>
  <si>
    <t>Tonggu</t>
  </si>
  <si>
    <t>Jiangxi Xinsheng Tungsten Industry Co., Ltd.</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</si>
  <si>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</si>
  <si>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</si>
  <si>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</si>
  <si>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</si>
  <si>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</si>
  <si>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</si>
  <si>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</si>
  <si>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</si>
  <si>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</si>
  <si>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</si>
  <si>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</si>
  <si>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</si>
  <si>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</si>
  <si>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</si>
  <si>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</si>
  <si>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</si>
  <si>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</si>
  <si>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</si>
  <si>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</si>
  <si>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</si>
  <si>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</si>
  <si>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</si>
  <si>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</si>
  <si>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</si>
  <si>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</si>
  <si>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</si>
  <si>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</si>
  <si>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</si>
  <si>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</si>
  <si>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</si>
  <si>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</si>
  <si>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</si>
  <si>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</si>
  <si>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</si>
  <si>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</si>
  <si>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</si>
  <si>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</si>
  <si>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</si>
  <si>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</si>
  <si>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</si>
  <si>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</si>
  <si>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</si>
  <si>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</si>
  <si>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</si>
  <si>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</si>
  <si>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</si>
  <si>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</si>
  <si>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</si>
  <si>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</si>
  <si>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</si>
  <si>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</si>
  <si>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</si>
  <si>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</si>
  <si>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</si>
  <si>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</si>
  <si>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</si>
  <si>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</si>
  <si>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</si>
  <si>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</si>
  <si>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</si>
  <si>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</si>
  <si>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</si>
  <si>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</si>
  <si>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</si>
  <si>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</si>
  <si>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</si>
  <si>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</si>
  <si>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</si>
  <si>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</si>
  <si>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</si>
  <si>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</si>
  <si>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</si>
  <si>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</si>
  <si>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</si>
  <si>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</si>
  <si>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</si>
  <si>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</si>
  <si>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</si>
  <si>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</si>
  <si>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</si>
  <si>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</si>
  <si>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</si>
  <si>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</si>
  <si>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</si>
  <si>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</si>
  <si>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</si>
  <si>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</si>
  <si>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</si>
  <si>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</si>
  <si>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</si>
  <si>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</si>
  <si>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</si>
  <si>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</si>
  <si>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</si>
  <si>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</si>
  <si>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</si>
  <si>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</si>
  <si>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</si>
  <si>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</si>
  <si>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</si>
  <si>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</si>
  <si>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</si>
  <si>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</si>
  <si>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</si>
  <si>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</si>
  <si>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</si>
  <si>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</si>
  <si>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</si>
  <si>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</si>
  <si>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</si>
  <si>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</si>
  <si>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</si>
  <si>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</si>
  <si>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</si>
  <si>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</si>
  <si>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</si>
  <si>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</si>
  <si>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</si>
  <si>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</si>
  <si>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</si>
  <si>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</si>
  <si>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</si>
  <si>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</si>
  <si>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</si>
  <si>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</si>
  <si>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</si>
  <si>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</si>
  <si>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</si>
  <si>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</si>
  <si>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</si>
  <si>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</si>
  <si>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</si>
  <si>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</si>
  <si>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</si>
  <si>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</si>
  <si>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</si>
  <si>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</si>
  <si>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</si>
  <si>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</si>
  <si>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</si>
  <si>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</si>
  <si>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</si>
  <si>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</si>
  <si>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</si>
  <si>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</si>
  <si>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</si>
  <si>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</si>
  <si>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</si>
  <si>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</si>
  <si>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</si>
  <si>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</si>
  <si>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</si>
  <si>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</si>
  <si>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</si>
  <si>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</si>
  <si>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</si>
  <si>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</si>
  <si>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</si>
  <si>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</si>
  <si>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</si>
  <si>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</si>
  <si>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</si>
  <si>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</si>
  <si>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</si>
  <si>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</si>
  <si>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</si>
  <si>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</si>
  <si>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</si>
  <si>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</si>
  <si>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</si>
  <si>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</si>
  <si>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</si>
  <si>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</si>
  <si>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</si>
  <si>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</si>
  <si>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</si>
  <si>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</si>
  <si>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</si>
  <si>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</si>
  <si>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</si>
  <si>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</si>
  <si>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</si>
  <si>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</si>
  <si>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</si>
  <si>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</si>
  <si>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</si>
  <si>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</si>
  <si>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</si>
  <si>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</si>
  <si>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</si>
  <si>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</si>
  <si>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</si>
  <si>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</si>
  <si>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</si>
  <si>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</si>
  <si>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</si>
  <si>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</si>
  <si>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</si>
  <si>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</si>
  <si>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</si>
  <si>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</si>
  <si>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</si>
  <si>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</si>
  <si>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</si>
  <si>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</si>
  <si>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</si>
  <si>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</si>
  <si>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</si>
  <si>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</si>
  <si>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</si>
  <si>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</si>
  <si>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</si>
  <si>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</si>
  <si>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</si>
  <si>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</si>
  <si>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</si>
  <si>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</si>
  <si>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</si>
  <si>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</si>
  <si>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</si>
  <si>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</si>
  <si>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</si>
  <si>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</si>
  <si>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</si>
  <si>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</si>
  <si>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</si>
  <si>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</si>
  <si>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</si>
  <si>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</si>
  <si>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</si>
  <si>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</si>
  <si>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</si>
  <si>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</si>
  <si>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</si>
  <si>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</si>
  <si>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</si>
  <si>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</si>
  <si>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</si>
  <si>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</si>
  <si>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</si>
  <si>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</si>
  <si>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</si>
  <si>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</si>
  <si>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</si>
  <si>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</si>
  <si>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</si>
  <si>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</si>
  <si>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</si>
  <si>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</si>
  <si>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</si>
  <si>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</si>
  <si>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</si>
  <si>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</si>
  <si>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</si>
  <si>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</si>
  <si>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</si>
  <si>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</si>
  <si>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</si>
  <si>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</si>
  <si>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</si>
  <si>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</si>
  <si>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</si>
  <si>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</si>
  <si>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</si>
  <si>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</si>
  <si>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</si>
  <si>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</si>
  <si>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</si>
  <si>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</si>
  <si>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</si>
  <si>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</si>
  <si>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</si>
  <si>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</si>
  <si>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</si>
  <si>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</si>
  <si>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</si>
  <si>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</si>
  <si>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</si>
  <si>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</si>
  <si>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</si>
  <si>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</si>
  <si>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</si>
  <si>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</si>
  <si>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</si>
  <si>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</si>
  <si>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</si>
  <si>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</si>
  <si>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</si>
  <si>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</si>
  <si>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</si>
  <si>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</si>
  <si>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</si>
  <si>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</si>
  <si>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</si>
  <si>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</si>
  <si>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</si>
  <si>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</si>
  <si>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</si>
  <si>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</si>
  <si>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</si>
  <si>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</si>
  <si>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</si>
  <si>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</si>
  <si>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</si>
  <si>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</si>
  <si>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</si>
  <si>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</si>
  <si>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</si>
  <si>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</si>
  <si>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</si>
  <si>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</si>
  <si>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</si>
  <si>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</si>
  <si>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</si>
  <si>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</si>
  <si>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</si>
  <si>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</si>
  <si>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</si>
  <si>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</si>
  <si>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</si>
  <si>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</si>
  <si>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</si>
  <si>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</si>
  <si>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</si>
  <si>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</si>
  <si>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</si>
  <si>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</si>
  <si>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</si>
  <si>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</si>
  <si>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</si>
  <si>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</si>
  <si>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</si>
  <si>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</si>
  <si>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</si>
  <si>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</si>
  <si>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</si>
  <si>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</si>
  <si>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</si>
  <si>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</si>
  <si>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</si>
  <si>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</si>
  <si>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</si>
  <si>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</si>
  <si>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</si>
  <si>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</si>
  <si>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</si>
  <si>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</si>
  <si>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</si>
  <si>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</si>
  <si>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</si>
  <si>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</si>
  <si>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</si>
  <si>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</si>
  <si>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</si>
  <si>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</si>
  <si>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</si>
  <si>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</si>
  <si>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</si>
  <si>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</si>
  <si>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</si>
  <si>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</si>
  <si>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</si>
  <si>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</si>
  <si>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</si>
  <si>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</si>
  <si>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</si>
  <si>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</si>
  <si>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</si>
  <si>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</si>
  <si>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</si>
  <si>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</si>
  <si>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</si>
  <si>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</si>
  <si>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</si>
  <si>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</si>
  <si>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</si>
  <si>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</si>
  <si>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</si>
  <si>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</si>
  <si>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</si>
  <si>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</si>
  <si>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</si>
  <si>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</si>
  <si>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</si>
  <si>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</si>
  <si>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</si>
  <si>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</si>
  <si>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</si>
  <si>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</si>
  <si>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</si>
  <si>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</si>
  <si>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</si>
  <si>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</si>
  <si>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</si>
  <si>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</si>
  <si>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</si>
  <si>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</si>
  <si>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</si>
  <si>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</si>
  <si>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</si>
  <si>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</si>
  <si>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</si>
  <si>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</si>
  <si>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</si>
  <si>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</si>
  <si>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</si>
  <si>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</si>
  <si>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</si>
  <si>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</si>
  <si>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</si>
  <si>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</si>
  <si>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</si>
  <si>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</si>
  <si>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</si>
  <si>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</si>
  <si>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</si>
  <si>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</si>
  <si>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</si>
  <si>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</si>
  <si>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</si>
  <si>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</si>
  <si>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</si>
  <si>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</si>
  <si>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</si>
  <si>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</si>
  <si>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</si>
  <si>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</si>
  <si>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</si>
  <si>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</si>
  <si>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</si>
  <si>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</si>
  <si>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</si>
  <si>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</si>
  <si>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</si>
  <si>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</si>
  <si>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</si>
  <si>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</si>
  <si>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</si>
  <si>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</si>
  <si>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</si>
  <si>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</si>
  <si>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</si>
  <si>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</si>
  <si>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</si>
  <si>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</si>
  <si>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</si>
  <si>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</si>
  <si>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</si>
  <si>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</si>
  <si>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</si>
  <si>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</si>
  <si>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</si>
  <si>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</si>
  <si>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</si>
  <si>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</si>
  <si>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</si>
  <si>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</si>
  <si>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</si>
  <si>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</si>
  <si>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</si>
  <si>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</si>
  <si>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</si>
  <si>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</si>
  <si>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</si>
  <si>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</si>
  <si>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</si>
  <si>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</si>
  <si>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</si>
  <si>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</si>
  <si>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</si>
  <si>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</si>
  <si>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</si>
  <si>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</si>
  <si>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</si>
  <si>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</si>
  <si>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</si>
  <si>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</si>
  <si>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</si>
  <si>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</si>
  <si>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</si>
  <si>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</si>
  <si>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</si>
  <si>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</si>
  <si>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</si>
  <si>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</si>
  <si>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</si>
  <si>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</si>
  <si>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</si>
  <si>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</si>
  <si>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</si>
  <si>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</si>
  <si>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</si>
  <si>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</si>
  <si>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</si>
  <si>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</si>
  <si>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</si>
  <si>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</si>
  <si>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</si>
  <si>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</si>
  <si>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</si>
  <si>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</si>
  <si>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</si>
  <si>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</si>
  <si>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</si>
  <si>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</si>
  <si>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</si>
  <si>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</si>
  <si>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</si>
  <si>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</si>
  <si>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</si>
  <si>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</si>
  <si>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</si>
  <si>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</si>
  <si>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</si>
  <si>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</si>
  <si>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</si>
  <si>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</si>
  <si>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</si>
  <si>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</si>
  <si>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</si>
  <si>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</si>
  <si>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</si>
  <si>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</si>
  <si>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</si>
  <si>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</si>
  <si>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</si>
  <si>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</si>
  <si>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</si>
  <si>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</si>
  <si>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</si>
  <si>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</si>
  <si>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</si>
  <si>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</si>
  <si>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</si>
  <si>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</si>
  <si>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</si>
  <si>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</si>
  <si>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</si>
  <si>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</si>
  <si>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</si>
  <si>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</si>
  <si>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</si>
  <si>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</si>
  <si>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</si>
  <si>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</si>
  <si>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</si>
  <si>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</si>
  <si>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</si>
  <si>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</si>
  <si>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</si>
  <si>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</si>
  <si>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</si>
  <si>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</si>
  <si>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</si>
  <si>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</si>
  <si>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</si>
  <si>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</si>
  <si>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</si>
  <si>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</si>
  <si>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</si>
  <si>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</si>
  <si>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</si>
  <si>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</si>
  <si>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</si>
  <si>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</si>
  <si>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</si>
  <si>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</si>
  <si>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</si>
  <si>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</si>
  <si>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</si>
  <si>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</si>
  <si>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</si>
  <si>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</si>
  <si>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</si>
  <si>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</si>
  <si>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</si>
  <si>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</si>
  <si>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</si>
  <si>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</si>
  <si>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</si>
  <si>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</si>
  <si>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</si>
  <si>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</si>
  <si>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</si>
  <si>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</si>
  <si>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</si>
  <si>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</si>
  <si>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</si>
  <si>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</si>
  <si>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</si>
  <si>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</si>
  <si>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</si>
  <si>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</si>
  <si>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</si>
  <si>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</si>
  <si>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</si>
  <si>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</si>
  <si>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</si>
  <si>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</si>
  <si>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</si>
  <si>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</si>
  <si>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</si>
  <si>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</si>
  <si>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</si>
  <si>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</si>
  <si>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</si>
  <si>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</si>
  <si>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</si>
  <si>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</si>
  <si>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</si>
  <si>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</si>
  <si>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</si>
  <si>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</si>
  <si>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</si>
  <si>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</si>
  <si>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</si>
  <si>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</si>
  <si>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</si>
  <si>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</si>
  <si>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</si>
  <si>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</si>
  <si>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</si>
  <si>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</si>
  <si>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</si>
  <si>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</si>
  <si>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</si>
  <si>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</si>
  <si>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</si>
  <si>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</si>
  <si>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</si>
  <si>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</si>
  <si>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</si>
  <si>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</si>
  <si>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</si>
  <si>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</si>
  <si>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</si>
  <si>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</si>
  <si>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</si>
  <si>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</si>
  <si>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</si>
  <si>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</si>
  <si>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</si>
  <si>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</si>
  <si>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</si>
  <si>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</si>
  <si>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</si>
  <si>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</si>
  <si>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</si>
  <si>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</si>
  <si>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</si>
  <si>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</si>
  <si>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</si>
  <si>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</si>
  <si>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</si>
  <si>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</si>
  <si>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</si>
  <si>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</si>
  <si>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</si>
  <si>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</si>
  <si>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</si>
  <si>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</si>
  <si>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</si>
  <si>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</si>
  <si>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</si>
  <si>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</si>
  <si>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</si>
  <si>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</si>
  <si>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</si>
  <si>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</si>
  <si>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</si>
  <si>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</si>
  <si>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</si>
  <si>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</si>
  <si>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</si>
  <si>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</si>
  <si>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</si>
  <si>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</si>
  <si>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</si>
  <si>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</si>
  <si>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</si>
  <si>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</si>
  <si>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</si>
  <si>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</si>
  <si>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</si>
  <si>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</si>
  <si>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</si>
  <si>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</si>
  <si>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</si>
  <si>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</si>
  <si>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</si>
  <si>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</si>
  <si>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</si>
  <si>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</si>
  <si>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</si>
  <si>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</si>
  <si>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</si>
  <si>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</si>
  <si>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</si>
  <si>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</si>
  <si>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</si>
  <si>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</si>
  <si>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</si>
  <si>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</si>
  <si>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</si>
  <si>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</si>
  <si>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</si>
  <si>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</si>
  <si>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</si>
  <si>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</si>
  <si>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</si>
  <si>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</si>
  <si>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</si>
  <si>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</si>
  <si>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</si>
  <si>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</si>
  <si>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</si>
  <si>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</si>
  <si>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</si>
  <si>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</si>
  <si>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</si>
  <si>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</si>
  <si>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</si>
  <si>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</si>
  <si>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</si>
  <si>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</si>
  <si>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</si>
  <si>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</si>
  <si>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</si>
  <si>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</si>
  <si>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</si>
  <si>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</si>
  <si>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</si>
  <si>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</si>
  <si>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</si>
  <si>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</si>
  <si>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</si>
  <si>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</si>
  <si>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</si>
  <si>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</si>
  <si>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</si>
  <si>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</si>
  <si>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</si>
  <si>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</si>
  <si>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</si>
  <si>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</si>
  <si>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</si>
  <si>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</si>
  <si>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</si>
  <si>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</si>
  <si>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</si>
  <si>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</si>
  <si>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</si>
  <si>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</si>
  <si>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</si>
  <si>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</si>
  <si>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</si>
  <si>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</si>
  <si>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</si>
  <si>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</si>
  <si>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</si>
  <si>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</si>
  <si>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</si>
  <si>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</si>
  <si>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</si>
  <si>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</si>
  <si>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</si>
  <si>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</si>
  <si>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</si>
  <si>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</si>
  <si>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</si>
  <si>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</si>
  <si>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</si>
  <si>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</si>
  <si>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</si>
  <si>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</si>
  <si>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</si>
  <si>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</si>
  <si>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</si>
  <si>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</si>
  <si>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</si>
  <si>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</si>
  <si>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</si>
  <si>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</si>
  <si>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</si>
  <si>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</si>
  <si>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</si>
  <si>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</si>
  <si>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</si>
  <si>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</si>
  <si>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</si>
  <si>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</si>
  <si>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</si>
  <si>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</si>
  <si>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</si>
  <si>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</si>
  <si>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</si>
  <si>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</si>
  <si>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</si>
  <si>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</si>
  <si>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</si>
  <si>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</si>
  <si>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</si>
  <si>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</si>
  <si>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</si>
  <si>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</si>
  <si>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</si>
  <si>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</si>
  <si>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</si>
  <si>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</si>
  <si>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</si>
  <si>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</si>
  <si>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</si>
  <si>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</si>
  <si>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</si>
  <si>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</si>
  <si>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</si>
  <si>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</si>
  <si>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</si>
  <si>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</si>
  <si>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</si>
  <si>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</si>
  <si>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</si>
  <si>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</si>
  <si>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</si>
  <si>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</si>
  <si>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</si>
  <si>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</si>
  <si>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</si>
  <si>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</si>
  <si>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</si>
  <si>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</si>
  <si>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</si>
  <si>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</si>
  <si>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</si>
  <si>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</si>
  <si>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</si>
  <si>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</si>
  <si>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</si>
  <si>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</si>
  <si>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</si>
  <si>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</si>
  <si>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</si>
  <si>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</si>
  <si>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</si>
  <si>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</si>
  <si>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</si>
  <si>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</si>
  <si>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</si>
  <si>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</si>
  <si>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</si>
  <si>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</si>
  <si>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</si>
  <si>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</si>
  <si>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</si>
  <si>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</si>
  <si>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</si>
  <si>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</si>
  <si>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</si>
  <si>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</si>
  <si>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</si>
  <si>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</si>
  <si>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</si>
  <si>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</si>
  <si>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</si>
  <si>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</si>
  <si>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</si>
  <si>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</si>
  <si>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</si>
  <si>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</si>
  <si>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</si>
  <si>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</si>
  <si>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</si>
  <si>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</si>
  <si>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</si>
  <si>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</si>
  <si>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</si>
  <si>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</si>
  <si>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</si>
  <si>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</si>
  <si>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</si>
  <si>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</si>
  <si>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</si>
  <si>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</si>
  <si>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</si>
  <si>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</si>
  <si>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</si>
  <si>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</si>
  <si>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</si>
  <si>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</si>
  <si>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</si>
  <si>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</si>
  <si>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</si>
  <si>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</si>
  <si>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</si>
  <si>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</si>
  <si>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</si>
  <si>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</si>
  <si>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</si>
  <si>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</si>
  <si>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</si>
  <si>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</si>
  <si>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</si>
  <si>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</si>
  <si>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</si>
  <si>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</si>
  <si>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</si>
  <si>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</si>
  <si>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</si>
  <si>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</si>
  <si>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</si>
  <si>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</si>
  <si>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</si>
  <si>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</si>
  <si>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</si>
  <si>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</si>
  <si>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</si>
  <si>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</si>
  <si>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</si>
  <si>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</si>
  <si>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</si>
  <si>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</si>
  <si>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</si>
  <si>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</si>
  <si>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</si>
  <si>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</si>
  <si>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</si>
  <si>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</si>
  <si>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</si>
  <si>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</si>
  <si>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</si>
  <si>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</si>
  <si>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</si>
  <si>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</si>
  <si>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</si>
  <si>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</si>
  <si>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</si>
  <si>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</si>
  <si>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</si>
  <si>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</si>
  <si>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</si>
  <si>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</si>
  <si>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</si>
  <si>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</si>
  <si>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</si>
  <si>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</si>
  <si>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</si>
  <si>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</si>
  <si>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</si>
  <si>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</si>
  <si>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</si>
  <si>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</si>
  <si>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</si>
  <si>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</si>
  <si>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</si>
  <si>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</si>
  <si>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</si>
  <si>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</si>
  <si>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</si>
  <si>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</si>
  <si>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</si>
  <si>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</si>
  <si>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</si>
  <si>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</si>
  <si>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</si>
  <si>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</si>
  <si>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</si>
  <si>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</si>
  <si>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</si>
  <si>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</si>
  <si>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</si>
  <si>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</si>
  <si>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</si>
  <si>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</si>
  <si>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</si>
  <si>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</si>
  <si>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</si>
  <si>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</si>
  <si>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</si>
  <si>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</si>
  <si>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</si>
  <si>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</si>
  <si>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</si>
  <si>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</si>
  <si>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</si>
  <si>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</si>
  <si>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</si>
  <si>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</si>
  <si>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</si>
  <si>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</si>
  <si>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</si>
  <si>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</si>
  <si>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</si>
  <si>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</si>
  <si>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</si>
  <si>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</si>
  <si>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</si>
  <si>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</si>
  <si>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</si>
  <si>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</si>
  <si>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</si>
  <si>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</si>
  <si>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</si>
  <si>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</si>
  <si>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</si>
  <si>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</si>
  <si>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</si>
  <si>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</si>
  <si>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</si>
  <si>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</si>
  <si>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</si>
  <si>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</si>
  <si>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</si>
  <si>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</si>
  <si>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</si>
  <si>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</si>
  <si>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</si>
  <si>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</si>
  <si>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</si>
  <si>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</si>
  <si>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</si>
  <si>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</si>
  <si>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</si>
  <si>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</si>
  <si>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</si>
  <si>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</si>
  <si>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</si>
  <si>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</si>
  <si>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</si>
  <si>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</si>
  <si>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</si>
  <si>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</si>
  <si>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</si>
  <si>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</si>
  <si>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</si>
  <si>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</si>
  <si>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</si>
  <si>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</si>
  <si>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</si>
  <si>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</si>
  <si>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</si>
  <si>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</si>
  <si>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</si>
  <si>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</si>
  <si>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</si>
  <si>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</si>
  <si>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</si>
  <si>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</si>
  <si>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</si>
  <si>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</si>
  <si>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</si>
  <si>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</si>
  <si>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</si>
  <si>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</si>
  <si>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</si>
  <si>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</si>
  <si>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</si>
  <si>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</si>
  <si>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</si>
  <si>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</si>
  <si>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</si>
  <si>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</si>
  <si>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</si>
  <si>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</si>
  <si>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</si>
  <si>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</si>
  <si>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</si>
  <si>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</si>
  <si>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</si>
  <si>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</si>
  <si>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</si>
  <si>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</si>
  <si>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</si>
  <si>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</si>
  <si>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</si>
  <si>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</si>
  <si>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</si>
  <si>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</si>
  <si>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</si>
  <si>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</si>
  <si>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</si>
  <si>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</si>
  <si>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</si>
  <si>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</si>
  <si>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</si>
  <si>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</si>
  <si>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</si>
  <si>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</si>
  <si>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</si>
  <si>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</si>
  <si>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</si>
  <si>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</si>
  <si>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</si>
  <si>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</si>
  <si>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</si>
  <si>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</si>
  <si>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</si>
  <si>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</si>
  <si>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</si>
  <si>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</si>
  <si>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</si>
  <si>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</si>
  <si>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</si>
  <si>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</si>
  <si>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</si>
  <si>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</si>
  <si>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</si>
  <si>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</si>
  <si>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</si>
  <si>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</si>
  <si>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</si>
  <si>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</si>
  <si>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</si>
  <si>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</si>
  <si>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</si>
  <si>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</si>
  <si>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</si>
  <si>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</si>
  <si>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</si>
  <si>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</si>
  <si>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</si>
  <si>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</si>
  <si>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</si>
  <si>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</si>
  <si>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</si>
  <si>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</si>
  <si>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</si>
  <si>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</si>
  <si>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</si>
  <si>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</si>
  <si>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</si>
  <si>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</si>
  <si>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</si>
  <si>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</si>
  <si>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</si>
  <si>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</si>
  <si>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</si>
  <si>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</si>
  <si>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</si>
  <si>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</si>
  <si>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</si>
  <si>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</si>
  <si>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</si>
  <si>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</si>
  <si>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</si>
  <si>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</si>
  <si>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</si>
  <si>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</si>
  <si>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</si>
  <si>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</si>
  <si>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</si>
  <si>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</si>
  <si>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</si>
  <si>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</si>
  <si>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</si>
  <si>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</si>
  <si>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</si>
  <si>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</si>
  <si>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</si>
  <si>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</si>
  <si>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</si>
  <si>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</si>
  <si>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</si>
  <si>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</si>
  <si>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</si>
  <si>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</si>
  <si>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</si>
  <si>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</si>
  <si>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</si>
  <si>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</si>
  <si>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</si>
  <si>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</si>
  <si>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</si>
  <si>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</si>
  <si>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</si>
  <si>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</si>
  <si>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</si>
  <si>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</si>
  <si>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</si>
  <si>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</si>
  <si>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</si>
  <si>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</si>
  <si>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</si>
  <si>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</si>
  <si>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</si>
  <si>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</si>
  <si>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</si>
  <si>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</si>
  <si>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</si>
  <si>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</si>
  <si>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</si>
  <si>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</si>
  <si>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</si>
  <si>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</si>
  <si>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</si>
  <si>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</si>
  <si>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</si>
  <si>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</si>
  <si>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</si>
  <si>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</si>
  <si>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</si>
  <si>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</si>
  <si>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</si>
  <si>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</si>
  <si>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</si>
  <si>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</si>
  <si>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</si>
  <si>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</si>
  <si>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</si>
  <si>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</si>
  <si>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</si>
  <si>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</si>
  <si>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</si>
  <si>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</si>
  <si>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</si>
  <si>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</si>
  <si>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</si>
  <si>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</si>
  <si>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</si>
  <si>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</si>
  <si>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</si>
  <si>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</si>
  <si>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</si>
  <si>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</si>
  <si>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</si>
  <si>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</si>
  <si>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</si>
  <si>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</si>
  <si>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</si>
  <si>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</si>
  <si>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</si>
  <si>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</si>
  <si>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</si>
  <si>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</si>
  <si>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</si>
  <si>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</si>
  <si>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</si>
  <si>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</si>
  <si>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</si>
  <si>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</si>
  <si>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</si>
  <si>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</si>
  <si>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</si>
  <si>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</si>
  <si>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</si>
  <si>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</si>
  <si>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</si>
  <si>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</si>
  <si>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</si>
  <si>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</si>
  <si>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</si>
  <si>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</si>
  <si>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</si>
  <si>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</si>
  <si>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</si>
  <si>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</si>
  <si>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</si>
  <si>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</si>
  <si>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</si>
  <si>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</si>
  <si>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</si>
  <si>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</si>
  <si>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</si>
  <si>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</si>
  <si>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</si>
  <si>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</si>
  <si>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</si>
  <si>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</si>
  <si>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</si>
  <si>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</si>
  <si>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</si>
  <si>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</si>
  <si>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</si>
  <si>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</si>
  <si>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</si>
  <si>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</si>
  <si>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</si>
  <si>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</si>
  <si>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</si>
  <si>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</si>
  <si>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</si>
  <si>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</si>
  <si>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</si>
  <si>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</si>
  <si>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</si>
  <si>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</si>
  <si>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</si>
  <si>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</si>
  <si>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</si>
  <si>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</si>
  <si>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</si>
  <si>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</si>
  <si>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</si>
  <si>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</si>
  <si>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</si>
  <si>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</si>
  <si>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</si>
  <si>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</si>
  <si>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</si>
  <si>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</si>
  <si>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</si>
  <si>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</si>
  <si>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</si>
  <si>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</si>
  <si>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</si>
  <si>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</si>
  <si>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</si>
  <si>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</si>
  <si>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</si>
  <si>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</si>
  <si>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</si>
  <si>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</si>
  <si>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</si>
  <si>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</si>
  <si>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</si>
  <si>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</si>
  <si>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</si>
  <si>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</si>
  <si>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</si>
  <si>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</si>
  <si>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</si>
  <si>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</si>
  <si>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</si>
  <si>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</si>
  <si>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</si>
  <si>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</si>
  <si>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</si>
  <si>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</si>
  <si>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</si>
  <si>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</si>
  <si>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</si>
  <si>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</si>
  <si>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</si>
  <si>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</si>
  <si>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</si>
  <si>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</si>
  <si>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</si>
  <si>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</si>
  <si>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</si>
  <si>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</si>
  <si>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</si>
  <si>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</si>
  <si>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</si>
  <si>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</si>
  <si>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</si>
  <si>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</si>
  <si>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</si>
  <si>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</si>
  <si>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</si>
  <si>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</si>
  <si>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</si>
  <si>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</si>
  <si>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</si>
  <si>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</si>
  <si>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</si>
  <si>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</si>
  <si>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</si>
  <si>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</si>
  <si>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</si>
  <si>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</si>
  <si>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</si>
  <si>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</si>
  <si>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</si>
  <si>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</si>
  <si>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</si>
  <si>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</si>
  <si>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</si>
  <si>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</si>
  <si>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</si>
  <si>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</si>
  <si>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</si>
  <si>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</si>
  <si>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</si>
  <si>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</si>
  <si>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</si>
  <si>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</si>
  <si>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</si>
  <si>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</si>
  <si>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</si>
  <si>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</si>
  <si>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</si>
  <si>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</si>
  <si>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</si>
  <si>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</si>
  <si>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</si>
  <si>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</si>
  <si>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</si>
  <si>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</si>
  <si>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</si>
  <si>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</si>
  <si>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</si>
  <si>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</si>
  <si>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</si>
  <si>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</si>
  <si>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</si>
  <si>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</si>
  <si>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</si>
  <si>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</si>
  <si>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</si>
  <si>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</si>
  <si>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</si>
  <si>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</si>
  <si>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</si>
  <si>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</si>
  <si>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</si>
  <si>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</si>
  <si>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</si>
  <si>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</si>
  <si>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</si>
  <si>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</si>
  <si>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</si>
  <si>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</si>
  <si>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</si>
  <si>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</si>
  <si>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</si>
  <si>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</si>
  <si>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</si>
  <si>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</si>
  <si>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</si>
  <si>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</si>
  <si>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</si>
  <si>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</si>
  <si>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</si>
  <si>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</si>
  <si>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</si>
  <si>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</si>
  <si>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</si>
  <si>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</si>
  <si>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</si>
  <si>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</si>
  <si>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</si>
  <si>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</si>
  <si>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</si>
  <si>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</si>
  <si>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</si>
  <si>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</si>
  <si>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</si>
  <si>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</si>
  <si>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</si>
  <si>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</si>
  <si>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</si>
  <si>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</si>
  <si>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</si>
  <si>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</si>
  <si>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</si>
  <si>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</si>
  <si>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</si>
  <si>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</si>
  <si>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</si>
  <si>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</si>
  <si>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</si>
  <si>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</si>
  <si>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</si>
  <si>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</si>
  <si>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</si>
  <si>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</si>
  <si>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</si>
  <si>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</si>
  <si>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</si>
  <si>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</si>
  <si>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</si>
  <si>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</si>
  <si>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</si>
  <si>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</si>
  <si>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</si>
  <si>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</si>
  <si>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</si>
  <si>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</si>
  <si>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</si>
  <si>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</si>
  <si>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</si>
  <si>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</si>
  <si>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</si>
  <si>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</si>
  <si>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</si>
  <si>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</si>
  <si>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</si>
  <si>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</si>
  <si>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</si>
  <si>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</si>
  <si>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</si>
  <si>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</si>
  <si>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</si>
  <si>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</si>
  <si>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</si>
  <si>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</si>
  <si>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</si>
  <si>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</si>
  <si>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</si>
  <si>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</si>
  <si>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</si>
  <si>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</si>
  <si>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</si>
  <si>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</si>
  <si>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</si>
  <si>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</si>
  <si>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</si>
  <si>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</si>
  <si>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</si>
  <si>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</si>
  <si>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</si>
  <si>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</si>
  <si>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</si>
  <si>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</si>
  <si>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</si>
  <si>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</si>
  <si>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</si>
  <si>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</si>
  <si>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</si>
  <si>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</si>
  <si>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</si>
  <si>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</si>
  <si>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</si>
  <si>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</si>
  <si>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</si>
  <si>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</si>
  <si>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</si>
  <si>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</si>
  <si>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</si>
  <si>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</si>
  <si>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</si>
  <si>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</si>
  <si>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</si>
  <si>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</si>
  <si>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</si>
  <si>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</si>
  <si>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</si>
  <si>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</si>
  <si>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</si>
  <si>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</si>
  <si>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</si>
  <si>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</si>
  <si>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</si>
  <si>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</si>
  <si>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</si>
  <si>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</si>
  <si>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</si>
  <si>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</si>
  <si>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</si>
  <si>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</si>
  <si>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</si>
  <si>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</si>
  <si>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</si>
  <si>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</si>
  <si>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</si>
  <si>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</si>
  <si>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</si>
  <si>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</si>
  <si>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</si>
  <si>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</si>
  <si>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</si>
  <si>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</si>
  <si>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</si>
  <si>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</si>
  <si>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</si>
  <si>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</si>
  <si>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</si>
  <si>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</si>
  <si>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</si>
  <si>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</si>
  <si>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</si>
  <si>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</si>
  <si>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</si>
  <si>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</si>
  <si>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</si>
  <si>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</si>
  <si>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</si>
  <si>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</si>
  <si>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</si>
  <si>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</si>
  <si>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</si>
  <si>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</si>
  <si>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</si>
  <si>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</si>
  <si>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</si>
  <si>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</si>
  <si>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</si>
  <si>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</si>
  <si>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</si>
  <si>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</si>
  <si>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</si>
  <si>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</si>
  <si>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</si>
  <si>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</si>
  <si>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</si>
  <si>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</si>
  <si>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</si>
  <si>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</si>
  <si>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</si>
  <si>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</si>
  <si>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</si>
  <si>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</si>
  <si>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</si>
  <si>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</si>
  <si>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</si>
  <si>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</si>
  <si>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</si>
  <si>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</si>
  <si>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</si>
  <si>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</si>
  <si>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</si>
  <si>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</si>
  <si>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</si>
  <si>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</si>
  <si>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</si>
  <si>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</si>
  <si>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</si>
  <si>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</si>
  <si>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</si>
  <si>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</si>
  <si>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</si>
  <si>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</si>
  <si>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</si>
  <si>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</si>
  <si>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</si>
  <si>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</si>
  <si>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</si>
  <si>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</si>
  <si>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</si>
  <si>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</si>
  <si>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</si>
  <si>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</si>
  <si>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</si>
  <si>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</si>
  <si>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</si>
  <si>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</si>
  <si>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</si>
  <si>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</si>
  <si>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</si>
  <si>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</si>
  <si>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</si>
  <si>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</si>
  <si>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</si>
  <si>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</si>
  <si>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</si>
  <si>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</si>
  <si>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</si>
  <si>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</si>
  <si>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</si>
  <si>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</si>
  <si>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</si>
  <si>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</si>
  <si>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</si>
  <si>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</si>
  <si>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</si>
  <si>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</si>
  <si>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</si>
  <si>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</si>
  <si>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</si>
  <si>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</si>
  <si>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</si>
  <si>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</si>
  <si>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</si>
  <si>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</si>
  <si>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</si>
  <si>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</si>
  <si>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</si>
  <si>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</si>
  <si>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</si>
  <si>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</si>
  <si>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</si>
  <si>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</si>
  <si>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</si>
  <si>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</si>
  <si>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</si>
  <si>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</si>
  <si>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</si>
  <si>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</si>
  <si>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</si>
  <si>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</si>
  <si>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</si>
  <si>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</si>
  <si>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</si>
  <si>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</si>
  <si>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</si>
  <si>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</si>
  <si>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</si>
  <si>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</si>
  <si>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</si>
  <si>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</si>
  <si>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</si>
  <si>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</si>
  <si>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</si>
  <si>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</si>
  <si>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</si>
  <si>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</si>
  <si>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</si>
  <si>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</si>
  <si>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</si>
  <si>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</si>
  <si>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</si>
  <si>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</si>
  <si>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</si>
  <si>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</si>
  <si>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</si>
  <si>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</si>
  <si>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</si>
  <si>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</si>
  <si>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</si>
  <si>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</si>
  <si>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</si>
  <si>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</si>
  <si>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</si>
  <si>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</si>
  <si>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</si>
  <si>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</si>
  <si>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</si>
  <si>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</si>
  <si>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</si>
  <si>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</si>
  <si>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</si>
  <si>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</si>
  <si>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</si>
  <si>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</si>
  <si>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</si>
  <si>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</si>
  <si>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</si>
  <si>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</si>
  <si>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</si>
  <si>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</si>
  <si>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</si>
  <si>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</si>
  <si>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</si>
  <si>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</si>
  <si>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</si>
  <si>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</si>
  <si>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</si>
  <si>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</si>
  <si>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</si>
  <si>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</si>
  <si>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</si>
  <si>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</si>
  <si>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</si>
  <si>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</si>
  <si>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</si>
  <si>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</si>
  <si>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</si>
  <si>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</si>
  <si>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</si>
  <si>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</si>
  <si>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</si>
  <si>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</si>
  <si>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</si>
  <si>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</si>
  <si>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</si>
  <si>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</si>
  <si>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</si>
  <si>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</si>
  <si>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</si>
  <si>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</si>
  <si>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</si>
  <si>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</si>
  <si>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</si>
  <si>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</si>
  <si>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</si>
  <si>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</si>
  <si>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</si>
  <si>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</si>
  <si>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</si>
  <si>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</si>
  <si>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</si>
  <si>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</si>
  <si>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</si>
  <si>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</si>
  <si>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</si>
  <si>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</si>
  <si>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</si>
  <si>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</si>
  <si>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</si>
  <si>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</si>
  <si>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</si>
  <si>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</si>
  <si>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</si>
  <si>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</si>
  <si>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</si>
  <si>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</si>
  <si>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</si>
  <si>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</si>
  <si>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</si>
  <si>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</si>
  <si>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</si>
  <si>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</si>
  <si>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</si>
  <si>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</si>
  <si>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</si>
  <si>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</si>
  <si>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</si>
  <si>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</si>
  <si>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</si>
  <si>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</si>
  <si>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</si>
  <si>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</si>
  <si>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</si>
  <si>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</si>
  <si>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</si>
  <si>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</si>
  <si>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</si>
  <si>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</si>
  <si>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</si>
  <si>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</si>
  <si>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</si>
  <si>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</si>
  <si>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</si>
  <si>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</si>
  <si>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</si>
  <si>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</si>
  <si>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</si>
  <si>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</si>
  <si>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</si>
  <si>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</si>
  <si>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</si>
  <si>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</si>
  <si>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</si>
  <si>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</si>
  <si>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</si>
  <si>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</si>
  <si>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</si>
  <si>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</si>
  <si>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</si>
  <si>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</si>
  <si>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</si>
  <si>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</si>
  <si>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</si>
  <si>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</si>
  <si>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</si>
  <si>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</si>
  <si>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</si>
  <si>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</si>
  <si>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</si>
  <si>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</si>
  <si>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</si>
  <si>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</si>
  <si>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</si>
  <si>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</si>
  <si>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</si>
  <si>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</si>
  <si>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</si>
  <si>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</si>
  <si>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</si>
  <si>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</si>
  <si>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</si>
  <si>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</si>
  <si>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</si>
  <si>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</si>
  <si>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</si>
  <si>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</si>
  <si>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</si>
  <si>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</si>
  <si>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</si>
  <si>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</si>
  <si>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</si>
  <si>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</si>
  <si>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</si>
  <si>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</si>
  <si>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</si>
  <si>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</si>
  <si>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</si>
  <si>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</si>
  <si>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</si>
  <si>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</si>
  <si>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</si>
  <si>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</si>
  <si>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</si>
  <si>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</si>
  <si>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</si>
  <si>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</si>
  <si>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</si>
  <si>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</si>
  <si>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</si>
  <si>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</si>
  <si>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</si>
  <si>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</si>
  <si>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</si>
  <si>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</si>
  <si>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</si>
  <si>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</si>
  <si>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</si>
  <si>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</si>
  <si>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</si>
  <si>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</si>
  <si>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</si>
  <si>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</si>
  <si>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</si>
  <si>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</si>
  <si>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</si>
  <si>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</si>
  <si>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</si>
  <si>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</si>
  <si>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</si>
  <si>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</si>
  <si>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</si>
  <si>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</si>
  <si>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</si>
  <si>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</si>
  <si>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</si>
  <si>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</si>
  <si>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</si>
  <si>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</si>
  <si>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</si>
  <si>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</si>
  <si>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</si>
  <si>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</si>
  <si>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</si>
  <si>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</si>
  <si>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</si>
  <si>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</si>
  <si>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</si>
  <si>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</si>
  <si>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</si>
  <si>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</si>
  <si>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</si>
  <si>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</si>
  <si>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</si>
  <si>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</si>
  <si>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</si>
  <si>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</si>
  <si>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</si>
  <si>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</si>
  <si>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</si>
  <si>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</si>
  <si>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</si>
  <si>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</si>
  <si>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</si>
  <si>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</si>
  <si>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</si>
  <si>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</si>
  <si>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</si>
  <si>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</si>
  <si>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</si>
  <si>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</si>
  <si>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</si>
  <si>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</si>
  <si>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</si>
  <si>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</si>
  <si>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</si>
  <si>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</si>
  <si>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</si>
  <si>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</si>
  <si>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</si>
  <si>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</si>
  <si>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</si>
  <si>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</si>
  <si>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</si>
  <si>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</si>
  <si>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</si>
  <si>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</si>
  <si>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</si>
  <si>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</si>
  <si>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</si>
  <si>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</si>
  <si>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</si>
  <si>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</si>
  <si>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</si>
  <si>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</si>
  <si>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</si>
  <si>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</si>
  <si>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</si>
  <si>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</si>
  <si>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</si>
  <si>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</si>
  <si>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</si>
  <si>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</si>
  <si>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</si>
  <si>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</si>
  <si>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</si>
  <si>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</si>
  <si>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</si>
  <si>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</si>
  <si>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</si>
  <si>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</si>
  <si>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</si>
  <si>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</si>
  <si>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</si>
  <si>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</si>
  <si>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</si>
  <si>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</si>
  <si>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</si>
  <si>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</si>
  <si>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</si>
  <si>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</si>
  <si>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</si>
  <si>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</si>
  <si>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</si>
  <si>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</si>
  <si>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</si>
  <si>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</si>
  <si>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</si>
  <si>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</si>
  <si>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</si>
  <si>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</si>
  <si>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</si>
  <si>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</si>
  <si>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</si>
  <si>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</si>
  <si>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</si>
  <si>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</si>
  <si>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</si>
  <si>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</si>
  <si>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</si>
  <si>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</si>
  <si>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</si>
  <si>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</si>
  <si>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</si>
  <si>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</si>
  <si>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</si>
  <si>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</si>
  <si>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</si>
  <si>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</si>
  <si>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</si>
  <si>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</si>
  <si>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</si>
  <si>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</si>
  <si>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</si>
  <si>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</si>
  <si>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</si>
  <si>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</si>
  <si>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</si>
  <si>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</si>
  <si>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</si>
  <si>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</si>
  <si>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</si>
  <si>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</si>
  <si>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</si>
  <si>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</si>
  <si>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</si>
  <si>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</si>
  <si>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</si>
  <si>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</si>
  <si>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</si>
  <si>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</si>
  <si>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</si>
  <si>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</si>
  <si>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</si>
  <si>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</si>
  <si>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</si>
  <si>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</si>
  <si>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</si>
  <si>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</si>
  <si>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</si>
  <si>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</si>
  <si>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</si>
  <si>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</si>
  <si>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</si>
  <si>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</si>
  <si>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</si>
  <si>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</si>
  <si>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</si>
  <si>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</si>
  <si>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</si>
  <si>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</si>
  <si>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</si>
  <si>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</si>
  <si>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</si>
  <si>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</si>
  <si>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</si>
  <si>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</si>
  <si>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</si>
  <si>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</si>
  <si>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</si>
  <si>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</si>
  <si>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</si>
  <si>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</si>
  <si>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</si>
  <si>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</si>
  <si>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</si>
  <si>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</si>
  <si>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</si>
  <si>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</si>
  <si>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</si>
  <si>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</si>
  <si>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</si>
  <si>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</si>
  <si>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</si>
  <si>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</si>
  <si>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</si>
  <si>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</si>
  <si>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</si>
  <si>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</si>
  <si>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</si>
  <si>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</si>
  <si>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</si>
  <si>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</si>
  <si>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</si>
  <si>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</si>
  <si>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</si>
  <si>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</si>
  <si>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</si>
  <si>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</si>
  <si>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</si>
  <si>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</si>
  <si>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</si>
  <si>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</si>
  <si>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</si>
  <si>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</si>
  <si>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</si>
  <si>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</si>
  <si>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</si>
  <si>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</si>
  <si>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</si>
  <si>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</si>
  <si>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</si>
  <si>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</si>
  <si>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</si>
  <si>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</si>
  <si>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</si>
  <si>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</si>
  <si>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</si>
  <si>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</si>
  <si>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</si>
  <si>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</si>
  <si>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</si>
  <si>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</si>
  <si>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</si>
  <si>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</si>
  <si>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</si>
  <si>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</si>
  <si>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</si>
  <si>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</si>
  <si>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</si>
  <si>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</si>
  <si>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</si>
  <si>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</si>
  <si>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</si>
  <si>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</si>
  <si>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</si>
  <si>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</si>
  <si>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</si>
  <si>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</si>
  <si>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</si>
  <si>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</si>
  <si>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</si>
  <si>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</si>
  <si>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</si>
  <si>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</si>
  <si>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</si>
  <si>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</si>
  <si>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</si>
  <si>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</si>
  <si>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</si>
  <si>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</si>
  <si>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</si>
  <si>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</si>
  <si>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</si>
  <si>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</si>
  <si>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</si>
  <si>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</si>
  <si>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</si>
  <si>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</si>
  <si>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</si>
  <si>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</si>
  <si>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</si>
  <si>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</si>
  <si>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</si>
  <si>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</si>
  <si>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</si>
  <si>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</si>
  <si>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</si>
  <si>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</si>
  <si>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</si>
  <si>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</si>
  <si>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</si>
  <si>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</si>
  <si>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</si>
  <si>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</si>
  <si>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</si>
  <si>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</si>
  <si>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</si>
  <si>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</si>
  <si>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</si>
  <si>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</si>
  <si>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</si>
  <si>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</si>
  <si>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</si>
  <si>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</si>
  <si>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</si>
  <si>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</si>
  <si>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</si>
  <si>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</si>
  <si>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</si>
  <si>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</si>
  <si>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</si>
  <si>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</si>
  <si>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</si>
  <si>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</si>
  <si>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</si>
  <si>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</si>
  <si>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</si>
  <si>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</si>
  <si>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</si>
  <si>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</si>
  <si>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</si>
  <si>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</si>
  <si>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</si>
  <si>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</si>
  <si>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</si>
  <si>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</si>
  <si>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</si>
  <si>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</si>
  <si>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</si>
  <si>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</si>
  <si>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</si>
  <si>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</si>
  <si>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</si>
  <si>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</si>
  <si>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</si>
  <si>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</si>
  <si>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</si>
  <si>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</si>
  <si>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</si>
  <si>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</si>
  <si>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</si>
  <si>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</si>
  <si>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</si>
  <si>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</si>
  <si>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</si>
  <si>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</si>
  <si>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</si>
  <si>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</si>
  <si>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</si>
  <si>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</si>
  <si>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</si>
  <si>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</si>
  <si>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</si>
  <si>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</si>
  <si>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</si>
  <si>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</si>
  <si>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</si>
  <si>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</si>
  <si>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</si>
  <si>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</si>
  <si>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</si>
  <si>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</si>
  <si>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</si>
  <si>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</si>
  <si>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</si>
  <si>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</si>
  <si>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</si>
  <si>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</si>
  <si>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</si>
  <si>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</si>
  <si>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</si>
  <si>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</si>
  <si>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</si>
  <si>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</si>
  <si>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</si>
  <si>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</si>
  <si>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</si>
  <si>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</si>
  <si>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</si>
  <si>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</si>
  <si>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</si>
  <si>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</si>
  <si>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</si>
  <si>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</si>
  <si>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</si>
  <si>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</si>
  <si>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</si>
  <si>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</si>
  <si>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</si>
  <si>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</si>
  <si>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</si>
  <si>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</si>
  <si>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</si>
  <si>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</si>
  <si>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</si>
  <si>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</si>
  <si>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</si>
  <si>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</si>
  <si>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</si>
  <si>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</si>
  <si>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</si>
  <si>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</si>
  <si>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</si>
  <si>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</si>
  <si>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</si>
  <si>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</si>
  <si>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</si>
  <si>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</si>
  <si>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</si>
  <si>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</si>
  <si>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</si>
  <si>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</si>
  <si>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</si>
  <si>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</si>
  <si>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</si>
  <si>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</si>
  <si>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</si>
  <si>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</si>
  <si>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</si>
  <si>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</si>
  <si>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</si>
  <si>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</si>
  <si>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</si>
  <si>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</si>
  <si>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</si>
  <si>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</si>
  <si>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</si>
  <si>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</si>
  <si>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</si>
  <si>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</si>
  <si>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</si>
  <si>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</si>
  <si>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</si>
  <si>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</si>
  <si>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</si>
  <si>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</si>
  <si>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</si>
  <si>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</si>
  <si>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</si>
  <si>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</si>
  <si>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</si>
  <si>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</si>
  <si>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</si>
  <si>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</si>
  <si>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</si>
  <si>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</si>
  <si>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</si>
  <si>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</si>
  <si>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</si>
  <si>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</si>
  <si>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</si>
  <si>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</si>
  <si>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</si>
  <si>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</si>
  <si>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</si>
  <si>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</si>
  <si>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</si>
  <si>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</si>
  <si>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</si>
  <si>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</si>
  <si>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</si>
  <si>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</si>
  <si>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</si>
  <si>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</si>
  <si>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</si>
  <si>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</si>
  <si>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</si>
  <si>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</si>
  <si>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</si>
  <si>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</si>
  <si>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</si>
  <si>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</si>
  <si>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</si>
  <si>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</si>
  <si>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</si>
  <si>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</si>
  <si>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</si>
  <si>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</si>
  <si>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</si>
  <si>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</si>
  <si>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</si>
  <si>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</si>
  <si>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</si>
  <si>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</si>
  <si>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</si>
  <si>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</si>
  <si>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</si>
  <si>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</si>
  <si>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</si>
  <si>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</si>
  <si>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</si>
  <si>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</si>
  <si>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</si>
  <si>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</si>
  <si>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</si>
  <si>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</si>
  <si>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</si>
  <si>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</si>
  <si>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</si>
  <si>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</si>
  <si>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</si>
  <si>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</si>
  <si>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</si>
  <si>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</si>
  <si>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</si>
  <si>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</si>
  <si>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</si>
  <si>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</si>
  <si>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</si>
  <si>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</si>
  <si>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</si>
  <si>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</si>
  <si>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</si>
  <si>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</si>
  <si>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</si>
  <si>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</si>
  <si>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</si>
  <si>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</si>
  <si>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</si>
  <si>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</si>
  <si>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</si>
  <si>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</si>
  <si>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</si>
  <si>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</si>
  <si>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</si>
  <si>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</si>
  <si>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</si>
  <si>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</si>
  <si>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</si>
  <si>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</si>
  <si>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</si>
  <si>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</si>
  <si>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</si>
  <si>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</si>
  <si>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</si>
  <si>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</si>
  <si>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</si>
  <si>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</si>
  <si>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</si>
  <si>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</si>
  <si>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</si>
  <si>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</si>
  <si>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</si>
  <si>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</si>
  <si>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</si>
  <si>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</si>
  <si>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</si>
  <si>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</si>
  <si>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</si>
  <si>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</si>
  <si>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</si>
  <si>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</si>
  <si>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</si>
  <si>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</si>
  <si>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</si>
  <si>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</si>
  <si>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</si>
  <si>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</si>
  <si>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</si>
  <si>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</si>
  <si>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</si>
  <si>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</si>
  <si>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</si>
  <si>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</si>
  <si>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</si>
  <si>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</si>
  <si>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</si>
  <si>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</si>
  <si>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</si>
  <si>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</si>
  <si>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</si>
  <si>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</si>
  <si>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</si>
  <si>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</si>
  <si>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</si>
  <si>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</si>
  <si>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</si>
  <si>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</si>
  <si>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</si>
  <si>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</si>
  <si>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</si>
  <si>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</si>
  <si>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</si>
  <si>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</si>
  <si>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</si>
  <si>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</si>
  <si>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</si>
  <si>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</si>
  <si>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</si>
  <si>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</si>
  <si>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</si>
  <si>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</si>
  <si>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</si>
  <si>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</si>
  <si>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</si>
  <si>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</si>
  <si>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</si>
  <si>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</si>
  <si>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</si>
  <si>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</si>
  <si>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</si>
  <si>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</si>
  <si>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</si>
  <si>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</si>
  <si>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</si>
  <si>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</si>
  <si>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</si>
  <si>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</si>
  <si>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</si>
  <si>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</si>
  <si>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</si>
  <si>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</si>
  <si>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</si>
  <si>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</si>
  <si>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</si>
  <si>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</si>
  <si>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</si>
  <si>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</si>
  <si>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</si>
  <si>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</si>
  <si>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</si>
  <si>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</si>
  <si>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</si>
  <si>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</si>
  <si>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</si>
  <si>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</si>
  <si>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</si>
  <si>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</si>
  <si>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</si>
  <si>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</si>
  <si>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</si>
  <si>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</si>
  <si>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</si>
  <si>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</si>
  <si>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</si>
  <si>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</si>
  <si>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</si>
  <si>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</si>
  <si>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</si>
  <si>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</si>
  <si>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</si>
  <si>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</si>
  <si>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</si>
  <si>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</si>
  <si>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</si>
  <si>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</si>
  <si>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</si>
  <si>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</si>
  <si>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</si>
  <si>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</si>
  <si>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</si>
  <si>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</si>
  <si>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</si>
  <si>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</si>
  <si>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</si>
  <si>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</si>
  <si>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</si>
  <si>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</si>
  <si>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</si>
  <si>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</si>
  <si>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</si>
  <si>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</si>
  <si>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</si>
  <si>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</si>
  <si>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</si>
  <si>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</si>
  <si>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</si>
  <si>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</si>
  <si>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</si>
  <si>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</si>
  <si>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</si>
  <si>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</si>
  <si>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</si>
  <si>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</si>
  <si>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</si>
  <si>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</si>
  <si>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</si>
  <si>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</si>
  <si>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</si>
  <si>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</si>
  <si>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</si>
  <si>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</si>
  <si>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</si>
  <si>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</si>
  <si>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</si>
  <si>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</si>
  <si>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</si>
  <si>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</si>
  <si>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</si>
  <si>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</si>
  <si>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</si>
  <si>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</si>
  <si>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</si>
  <si>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</si>
  <si>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</si>
  <si>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</si>
  <si>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</si>
  <si>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</si>
  <si>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</si>
  <si>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</si>
  <si>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</si>
  <si>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</si>
  <si>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</si>
  <si>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</si>
  <si>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</si>
  <si>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</si>
  <si>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</si>
  <si>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</si>
  <si>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</si>
  <si>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</si>
  <si>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</si>
  <si>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</si>
  <si>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</si>
  <si>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</si>
  <si>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</si>
  <si>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</si>
  <si>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</si>
  <si>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</si>
  <si>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</si>
  <si>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</si>
  <si>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</si>
  <si>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</si>
  <si>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</si>
  <si>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</si>
  <si>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</si>
  <si>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</si>
  <si>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</si>
  <si>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</si>
  <si>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</si>
  <si>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</si>
  <si>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</si>
  <si>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</si>
  <si>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</si>
  <si>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</si>
  <si>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</si>
  <si>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</si>
  <si>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</si>
  <si>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</si>
  <si>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</si>
  <si>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</si>
  <si>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</si>
  <si>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</si>
  <si>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</si>
  <si>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</si>
  <si>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</si>
  <si>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</si>
  <si>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</si>
  <si>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</si>
  <si>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</si>
  <si>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</si>
  <si>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</si>
  <si>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</si>
  <si>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</si>
  <si>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</si>
  <si>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</si>
  <si>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</si>
  <si>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</si>
  <si>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</si>
  <si>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</si>
  <si>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</si>
  <si>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</si>
  <si>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</si>
  <si>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</si>
  <si>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</si>
  <si>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</si>
  <si>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</si>
  <si>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</si>
  <si>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</si>
  <si>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</si>
  <si>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</si>
  <si>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</si>
  <si>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</si>
  <si>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</si>
  <si>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</si>
  <si>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</si>
  <si>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</si>
  <si>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</si>
  <si>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</si>
  <si>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</si>
  <si>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</si>
  <si>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</si>
  <si>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</si>
  <si>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</si>
  <si>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</si>
  <si>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</si>
  <si>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</si>
  <si>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</si>
  <si>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</si>
  <si>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</si>
  <si>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</si>
  <si>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</si>
  <si>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</si>
  <si>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</si>
  <si>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</si>
  <si>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</si>
  <si>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</si>
  <si>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</si>
  <si>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</si>
  <si>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</si>
  <si>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</si>
  <si>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</si>
  <si>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</si>
  <si>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</si>
  <si>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</si>
  <si>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</si>
  <si>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</si>
  <si>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</si>
  <si>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</si>
  <si>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</si>
  <si>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</si>
  <si>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</si>
  <si>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</si>
  <si>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</si>
  <si>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</si>
  <si>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</si>
  <si>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</si>
  <si>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</si>
  <si>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</si>
  <si>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</si>
  <si>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</si>
  <si>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</si>
  <si>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</si>
  <si>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</si>
  <si>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</si>
  <si>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</si>
  <si>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</si>
  <si>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</si>
  <si>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</si>
  <si>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</si>
  <si>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</si>
  <si>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</si>
  <si>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</si>
  <si>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</si>
  <si>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</si>
  <si>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</si>
  <si>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</si>
  <si>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</si>
  <si>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</si>
  <si>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</si>
  <si>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</si>
  <si>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</si>
  <si>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</si>
  <si>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</si>
  <si>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</si>
  <si>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</si>
  <si>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</si>
  <si>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</si>
  <si>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</si>
  <si>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</si>
  <si>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</si>
  <si>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</si>
  <si>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</si>
  <si>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</si>
  <si>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</si>
  <si>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</si>
  <si>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</si>
  <si>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</si>
  <si>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</si>
  <si>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</si>
  <si>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</si>
  <si>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</si>
  <si>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</si>
  <si>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</si>
  <si>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</si>
  <si>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</si>
  <si>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</si>
  <si>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</si>
  <si>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</si>
  <si>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</si>
  <si>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</si>
  <si>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</si>
  <si>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</si>
  <si>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</si>
  <si>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</si>
  <si>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</si>
  <si>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</si>
  <si>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</si>
  <si>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</si>
  <si>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</si>
  <si>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</si>
  <si>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</si>
  <si>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</si>
  <si>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</si>
  <si>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</si>
  <si>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</si>
  <si>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</si>
  <si>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</si>
  <si>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</si>
  <si>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</si>
  <si>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</si>
  <si>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</si>
  <si>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</si>
  <si>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</si>
  <si>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</si>
  <si>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</si>
  <si>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</si>
  <si>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</si>
  <si>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</si>
  <si>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</si>
  <si>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</si>
  <si>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</si>
  <si>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</si>
  <si>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</si>
  <si>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</si>
  <si>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</si>
  <si>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</si>
  <si>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</si>
  <si>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</si>
  <si>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</si>
  <si>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</si>
  <si>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</si>
  <si>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</si>
  <si>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</si>
  <si>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</si>
  <si>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</si>
  <si>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</si>
  <si>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</si>
  <si>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</si>
  <si>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</si>
  <si>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</si>
  <si>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</si>
  <si>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</si>
  <si>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</si>
  <si>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</si>
  <si>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</si>
  <si>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</si>
  <si>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</si>
  <si>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</si>
  <si>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</si>
  <si>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</si>
  <si>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</si>
  <si>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</si>
  <si>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</si>
  <si>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</si>
  <si>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</si>
  <si>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</si>
  <si>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</si>
  <si>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</si>
  <si>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</si>
  <si>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</si>
  <si>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</si>
  <si>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</si>
  <si>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</si>
  <si>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</si>
  <si>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</si>
  <si>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</si>
  <si>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</si>
  <si>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</si>
  <si>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</si>
  <si>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</si>
  <si>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</si>
  <si>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</si>
  <si>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</si>
  <si>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</si>
  <si>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</si>
  <si>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</si>
  <si>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</si>
  <si>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</si>
  <si>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</si>
  <si>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</si>
  <si>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</si>
  <si>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</si>
  <si>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</si>
  <si>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</si>
  <si>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</si>
  <si>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</si>
  <si>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</si>
  <si>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</si>
  <si>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</si>
  <si>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</si>
  <si>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</si>
  <si>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</si>
  <si>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</si>
  <si>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</si>
  <si>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</si>
  <si>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</si>
  <si>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</si>
  <si>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</si>
  <si>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</si>
  <si>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</si>
  <si>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</si>
  <si>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</si>
  <si>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</si>
  <si>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</si>
  <si>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</si>
  <si>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</si>
  <si>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</si>
  <si>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</si>
  <si>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</si>
  <si>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</si>
  <si>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</si>
  <si>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</si>
  <si>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</si>
  <si>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</si>
  <si>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</si>
  <si>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</si>
  <si>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</si>
  <si>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</si>
  <si>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</si>
  <si>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</si>
  <si>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</si>
  <si>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</si>
  <si>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</si>
  <si>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</si>
  <si>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</si>
  <si>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</si>
  <si>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</si>
  <si>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</si>
  <si>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</si>
  <si>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</si>
  <si>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</si>
  <si>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</si>
  <si>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</si>
  <si>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</si>
  <si>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</si>
  <si>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</si>
  <si>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</si>
  <si>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</si>
  <si>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</si>
  <si>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</si>
  <si>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</si>
  <si>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</si>
  <si>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</si>
  <si>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</si>
  <si>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</si>
  <si>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</si>
  <si>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</si>
  <si>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</si>
  <si>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</si>
  <si>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</si>
  <si>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</si>
  <si>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</si>
  <si>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</si>
  <si>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</si>
  <si>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</si>
  <si>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</si>
  <si>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</si>
  <si>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</si>
  <si>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</si>
  <si>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</si>
  <si>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</si>
  <si>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</si>
  <si>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</si>
  <si>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</si>
  <si>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</si>
  <si>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</si>
  <si>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</si>
  <si>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</si>
  <si>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</si>
  <si>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</si>
  <si>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</si>
  <si>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</si>
  <si>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</si>
  <si>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</si>
  <si>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</si>
  <si>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</si>
  <si>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</si>
  <si>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</si>
  <si>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</si>
  <si>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</si>
  <si>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</si>
  <si>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</si>
  <si>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</si>
  <si>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</si>
  <si>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</si>
  <si>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</si>
  <si>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</si>
  <si>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</si>
  <si>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</si>
  <si>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</si>
  <si>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</si>
  <si>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</si>
  <si>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</si>
  <si>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</si>
  <si>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</si>
  <si>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</si>
  <si>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</si>
  <si>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</si>
  <si>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</si>
  <si>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</si>
  <si>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</si>
  <si>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</si>
  <si>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</si>
  <si>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</si>
  <si>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</si>
  <si>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</si>
  <si>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</si>
  <si>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</si>
  <si>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</si>
  <si>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</si>
  <si>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</si>
  <si>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</si>
  <si>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</si>
  <si>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</si>
  <si>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</si>
  <si>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</si>
  <si>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</si>
  <si>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</si>
  <si>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</si>
  <si>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</si>
  <si>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</si>
  <si>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</si>
  <si>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</si>
  <si>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</si>
  <si>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</si>
  <si>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</si>
  <si>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</si>
  <si>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</si>
  <si>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</si>
  <si>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</si>
  <si>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</si>
  <si>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</si>
  <si>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</si>
  <si>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</si>
  <si>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</si>
  <si>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</si>
  <si>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</si>
  <si>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</si>
  <si>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</si>
  <si>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</si>
  <si>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</si>
  <si>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</si>
  <si>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</si>
  <si>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</si>
  <si>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</si>
  <si>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</si>
  <si>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</si>
  <si>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</si>
  <si>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</si>
  <si>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</si>
  <si>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</si>
  <si>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</si>
  <si>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</si>
  <si>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</si>
  <si>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</si>
  <si>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</si>
  <si>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</si>
  <si>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</si>
  <si>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</si>
  <si>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</si>
  <si>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</si>
  <si>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</si>
  <si>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</si>
  <si>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</si>
  <si>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</si>
  <si>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</si>
  <si>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</si>
  <si>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</si>
  <si>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</si>
  <si>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</si>
  <si>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</si>
  <si>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</si>
  <si>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</si>
  <si>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</si>
  <si>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</si>
  <si>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</si>
  <si>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</si>
  <si>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</si>
  <si>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</si>
  <si>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</si>
  <si>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</si>
  <si>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</si>
  <si>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</si>
  <si>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</si>
  <si>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</si>
  <si>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</si>
  <si>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</si>
  <si>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</si>
  <si>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</si>
  <si>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</si>
  <si>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</si>
  <si>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</si>
  <si>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</si>
  <si>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</si>
  <si>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</si>
  <si>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</si>
  <si>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</si>
  <si>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</si>
  <si>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</si>
  <si>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</si>
  <si>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</si>
  <si>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</si>
  <si>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</si>
  <si>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</si>
  <si>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</si>
  <si>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</si>
  <si>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</si>
  <si>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</si>
  <si>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</si>
  <si>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</si>
  <si>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</si>
  <si>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</si>
  <si>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</si>
  <si>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</si>
  <si>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</si>
  <si>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</si>
  <si>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</si>
  <si>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</si>
  <si>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</si>
  <si>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</si>
  <si>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</si>
  <si>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</si>
  <si>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</si>
  <si>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</si>
  <si>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</si>
  <si>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</si>
  <si>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</si>
  <si>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</si>
  <si>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</si>
  <si>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</si>
  <si>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</si>
  <si>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</si>
  <si>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</si>
  <si>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</si>
  <si>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</si>
  <si>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</si>
  <si>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</si>
  <si>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</si>
  <si>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</si>
  <si>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</si>
  <si>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</si>
  <si>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</si>
  <si>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</si>
  <si>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</si>
  <si>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</si>
  <si>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</si>
  <si>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</si>
  <si>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</si>
  <si>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</si>
  <si>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</si>
  <si>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</si>
  <si>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</si>
  <si>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</si>
  <si>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</si>
  <si>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</si>
  <si>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</si>
  <si>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</si>
  <si>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</si>
  <si>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</si>
  <si>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</si>
  <si>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</si>
  <si>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</si>
  <si>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</si>
  <si>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</si>
  <si>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</si>
  <si>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</si>
  <si>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</si>
  <si>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</si>
  <si>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</si>
  <si>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</si>
  <si>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</si>
  <si>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</si>
  <si>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</si>
  <si>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</si>
  <si>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</si>
  <si>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</si>
  <si>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</si>
  <si>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</si>
  <si>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</si>
  <si>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</si>
  <si>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</si>
  <si>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</si>
  <si>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</si>
  <si>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</si>
  <si>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</si>
  <si>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</si>
  <si>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</si>
  <si>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</si>
  <si>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</si>
  <si>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</si>
  <si>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</si>
  <si>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</si>
  <si>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</si>
  <si>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</si>
  <si>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</si>
  <si>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</si>
  <si>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</si>
  <si>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</si>
  <si>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</si>
  <si>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</si>
  <si>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</si>
  <si>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</si>
  <si>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</si>
  <si>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</si>
  <si>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</si>
  <si>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</si>
  <si>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</si>
  <si>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</si>
  <si>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</si>
  <si>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</si>
  <si>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</si>
  <si>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</si>
  <si>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</si>
  <si>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</si>
  <si>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</si>
  <si>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</si>
  <si>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</si>
  <si>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</si>
  <si>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</si>
  <si>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</si>
  <si>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</si>
  <si>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</si>
  <si>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</si>
  <si>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</si>
  <si>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</si>
  <si>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</si>
  <si>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</si>
  <si>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</si>
  <si>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</si>
  <si>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</si>
  <si>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</si>
  <si>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</si>
  <si>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</si>
  <si>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</si>
  <si>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</si>
  <si>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</si>
  <si>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</si>
  <si>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</si>
  <si>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</si>
  <si>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</si>
  <si>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</si>
  <si>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</si>
  <si>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</si>
  <si>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</si>
  <si>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</si>
  <si>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</si>
  <si>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</si>
  <si>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</si>
  <si>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</si>
  <si>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</si>
  <si>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</si>
  <si>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</si>
  <si>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</si>
  <si>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</si>
  <si>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</si>
  <si>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</si>
  <si>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</si>
  <si>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</si>
  <si>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</si>
  <si>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</si>
  <si>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</si>
  <si>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</si>
  <si>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</si>
  <si>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</si>
  <si>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</si>
  <si>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</si>
  <si>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</si>
  <si>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</si>
  <si>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</si>
  <si>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</si>
  <si>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</si>
  <si>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</si>
  <si>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</si>
  <si>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</si>
  <si>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</si>
  <si>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</si>
  <si>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</si>
  <si>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</si>
  <si>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</si>
  <si>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</si>
  <si>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</si>
  <si>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</si>
  <si>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</si>
  <si>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</si>
  <si>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</si>
  <si>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</si>
  <si>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</si>
  <si>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</si>
  <si>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</si>
  <si>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</si>
  <si>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</si>
  <si>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</si>
  <si>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</si>
  <si>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</si>
  <si>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</si>
  <si>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</si>
  <si>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</si>
  <si>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</si>
  <si>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</si>
  <si>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</si>
  <si>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</si>
  <si>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</si>
  <si>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</si>
  <si>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</si>
  <si>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</si>
  <si>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</si>
  <si>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</si>
  <si>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</si>
  <si>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</si>
  <si>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</si>
  <si>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</si>
  <si>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</si>
  <si>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</si>
  <si>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</si>
  <si>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</si>
  <si>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</si>
  <si>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</si>
  <si>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</si>
  <si>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</si>
  <si>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</si>
  <si>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</si>
  <si>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</si>
  <si>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</si>
  <si>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</si>
  <si>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</si>
  <si>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</si>
  <si>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</si>
  <si>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</si>
  <si>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</si>
  <si>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</si>
  <si>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</si>
  <si>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</si>
  <si>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</si>
  <si>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</si>
  <si>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</si>
  <si>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</si>
  <si>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</si>
  <si>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</si>
  <si>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</si>
  <si>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</si>
  <si>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</si>
  <si>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</si>
  <si>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</si>
  <si>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</si>
  <si>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</si>
  <si>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</si>
  <si>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</si>
  <si>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</si>
  <si>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</si>
  <si>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</si>
  <si>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</si>
  <si>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</si>
  <si>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</si>
  <si>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</si>
  <si>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</si>
  <si>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</si>
  <si>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</si>
  <si>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</si>
  <si>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</si>
  <si>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</si>
  <si>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</si>
  <si>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</si>
  <si>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</si>
  <si>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</si>
  <si>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</si>
  <si>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</si>
  <si>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</si>
  <si>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</si>
  <si>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</si>
  <si>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</si>
  <si>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</si>
  <si>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</si>
  <si>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</si>
  <si>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</si>
  <si>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</si>
  <si>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</si>
  <si>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</si>
  <si>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</si>
  <si>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</si>
  <si>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</si>
  <si>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</si>
  <si>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</si>
  <si>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</si>
  <si>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</si>
  <si>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</si>
  <si>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</si>
  <si>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</si>
  <si>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</si>
  <si>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</si>
  <si>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</si>
  <si>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</si>
  <si>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</si>
  <si>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</si>
  <si>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</si>
  <si>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</si>
  <si>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</si>
  <si>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</si>
  <si>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</si>
  <si>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</si>
  <si>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</si>
  <si>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</si>
  <si>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</si>
  <si>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</si>
  <si>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</si>
  <si>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</si>
  <si>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</si>
  <si>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</si>
  <si>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</si>
  <si>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</si>
  <si>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</si>
  <si>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</si>
  <si>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</si>
  <si>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</si>
  <si>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</si>
  <si>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</si>
  <si>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</si>
  <si>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</si>
  <si>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</si>
  <si>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</si>
  <si>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</si>
  <si>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</si>
  <si>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</si>
  <si>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</si>
  <si>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</si>
  <si>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</si>
  <si>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</si>
  <si>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</si>
  <si>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</si>
  <si>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</si>
  <si>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</si>
  <si>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</si>
  <si>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</si>
  <si>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</si>
  <si>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</si>
  <si>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</si>
  <si>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</si>
  <si>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</si>
  <si>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</si>
  <si>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</si>
  <si>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</si>
  <si>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</si>
  <si>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</si>
  <si>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</si>
  <si>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</si>
  <si>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</si>
  <si>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</si>
  <si>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</si>
  <si>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</si>
  <si>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</si>
  <si>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</si>
  <si>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</si>
  <si>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</si>
  <si>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</si>
  <si>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</si>
  <si>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</si>
  <si>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</si>
  <si>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</si>
  <si>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</si>
  <si>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</si>
  <si>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</si>
  <si>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</si>
  <si>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</si>
  <si>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</si>
  <si>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</si>
  <si>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</si>
  <si>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</si>
  <si>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</si>
  <si>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</si>
  <si>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</si>
  <si>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</si>
  <si>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</si>
  <si>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</si>
  <si>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</si>
  <si>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</si>
  <si>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</si>
  <si>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</si>
  <si>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</si>
  <si>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</si>
  <si>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</si>
  <si>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</si>
  <si>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</si>
  <si>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</si>
  <si>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</si>
  <si>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</si>
  <si>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</si>
  <si>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</si>
  <si>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</si>
  <si>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</si>
  <si>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</si>
  <si>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</si>
  <si>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</si>
  <si>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</si>
  <si>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</si>
  <si>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</si>
  <si>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</si>
  <si>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</si>
  <si>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</si>
  <si>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</si>
  <si>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</si>
  <si>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</si>
  <si>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</si>
  <si>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</si>
  <si>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</si>
  <si>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</si>
  <si>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</si>
  <si>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</si>
  <si>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</si>
  <si>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</si>
  <si>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</si>
  <si>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</si>
  <si>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</si>
  <si>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</si>
  <si>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</si>
  <si>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</si>
  <si>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</si>
  <si>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</si>
  <si>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</si>
  <si>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</si>
  <si>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</si>
  <si>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</si>
  <si>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</si>
  <si>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</si>
  <si>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</si>
  <si>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</si>
  <si>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</si>
  <si>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</si>
  <si>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</si>
  <si>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</si>
  <si>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</si>
  <si>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</si>
  <si>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</si>
  <si>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</si>
  <si>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</si>
  <si>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</si>
  <si>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</si>
  <si>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</si>
  <si>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</si>
  <si>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</si>
  <si>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</si>
  <si>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</si>
  <si>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</si>
  <si>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</si>
  <si>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</si>
  <si>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</si>
  <si>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</si>
  <si>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</si>
  <si>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</si>
  <si>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</si>
  <si>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</si>
  <si>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</si>
  <si>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</si>
  <si>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</si>
  <si>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</si>
  <si>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</si>
  <si>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</si>
  <si>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</si>
  <si>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</si>
  <si>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</si>
  <si>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</si>
  <si>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</si>
  <si>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</si>
  <si>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</si>
  <si>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</si>
  <si>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</si>
  <si>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</si>
  <si>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</si>
  <si>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</si>
  <si>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</si>
  <si>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</si>
  <si>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</si>
  <si>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</si>
  <si>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</si>
  <si>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</si>
  <si>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</si>
  <si>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</si>
  <si>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</si>
  <si>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</si>
  <si>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</si>
  <si>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</si>
  <si>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</si>
  <si>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</si>
  <si>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</si>
  <si>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</si>
  <si>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</si>
  <si>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</si>
  <si>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</si>
  <si>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</si>
  <si>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</si>
  <si>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</si>
  <si>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</si>
  <si>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</si>
  <si>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</si>
  <si>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</si>
  <si>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</si>
  <si>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</si>
  <si>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</si>
  <si>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</si>
  <si>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</si>
  <si>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</si>
  <si>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</si>
  <si>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</si>
  <si>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</si>
  <si>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</si>
  <si>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</si>
  <si>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</si>
  <si>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</si>
  <si>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</si>
  <si>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</si>
  <si>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</si>
  <si>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</si>
  <si>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</si>
  <si>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</si>
  <si>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</si>
  <si>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</si>
  <si>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</si>
  <si>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</si>
  <si>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</si>
  <si>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</si>
  <si>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</si>
  <si>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</si>
  <si>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</si>
  <si>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</si>
  <si>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</si>
  <si>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</si>
  <si>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</si>
  <si>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</si>
  <si>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</si>
  <si>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</si>
  <si>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</si>
  <si>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</si>
  <si>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</si>
  <si>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</si>
  <si>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</si>
  <si>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</si>
  <si>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</si>
  <si>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</si>
  <si>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</si>
  <si>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</si>
  <si>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</si>
  <si>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</si>
  <si>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</si>
  <si>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</si>
  <si>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</si>
  <si>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</si>
  <si>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</si>
  <si>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</si>
  <si>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</si>
  <si>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</si>
  <si>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</si>
  <si>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</si>
  <si>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</si>
  <si>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</si>
  <si>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</si>
  <si>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</si>
  <si>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</si>
  <si>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</si>
  <si>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</si>
  <si>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</si>
  <si>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</si>
  <si>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</si>
  <si>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</si>
  <si>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</si>
  <si>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</si>
  <si>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</si>
  <si>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</si>
  <si>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</si>
  <si>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</si>
  <si>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</si>
  <si>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</si>
  <si>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</si>
  <si>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</si>
  <si>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</si>
  <si>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</si>
  <si>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</si>
  <si>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</si>
  <si>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</si>
  <si>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</si>
  <si>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</si>
  <si>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</si>
  <si>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</si>
  <si>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</si>
  <si>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</si>
  <si>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</si>
  <si>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</si>
  <si>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</si>
  <si>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</si>
  <si>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</si>
  <si>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</si>
  <si>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</si>
  <si>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</si>
  <si>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</si>
  <si>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</si>
  <si>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</si>
  <si>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</si>
  <si>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</si>
  <si>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</si>
  <si>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</si>
  <si>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</si>
  <si>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</si>
  <si>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</si>
  <si>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</si>
  <si>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</si>
  <si>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</si>
  <si>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</si>
  <si>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</si>
  <si>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</si>
  <si>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</si>
  <si>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</si>
  <si>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</si>
  <si>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</si>
  <si>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</si>
  <si>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</si>
  <si>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</si>
  <si>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</si>
  <si>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</si>
  <si>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</si>
  <si>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</si>
  <si>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</si>
  <si>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</si>
  <si>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</si>
  <si>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</si>
  <si>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</si>
  <si>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</si>
  <si>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</si>
  <si>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</si>
  <si>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</si>
  <si>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</si>
  <si>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</si>
  <si>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</si>
  <si>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</si>
  <si>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</si>
  <si>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</si>
  <si>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</si>
  <si>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</si>
  <si>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</si>
  <si>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</si>
  <si>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</si>
  <si>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</si>
  <si>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</si>
  <si>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</si>
  <si>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</si>
  <si>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</si>
  <si>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</si>
  <si>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</si>
  <si>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</si>
  <si>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</si>
  <si>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</si>
  <si>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</si>
  <si>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</si>
  <si>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</si>
  <si>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</si>
  <si>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</si>
  <si>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</si>
  <si>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</si>
  <si>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</si>
  <si>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</si>
  <si>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</si>
  <si>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</si>
  <si>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</si>
  <si>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</si>
  <si>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</si>
  <si>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</si>
  <si>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</si>
  <si>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</si>
  <si>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</si>
  <si>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</si>
  <si>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</si>
  <si>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</si>
  <si>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</si>
  <si>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</si>
  <si>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</si>
  <si>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</si>
  <si>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</si>
  <si>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</si>
  <si>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</si>
  <si>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</si>
  <si>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</si>
  <si>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</si>
  <si>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</si>
  <si>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</si>
  <si>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</si>
  <si>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</si>
  <si>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</si>
  <si>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</si>
  <si>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</si>
  <si>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</si>
  <si>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</si>
  <si>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</si>
  <si>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</si>
  <si>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</si>
  <si>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</si>
  <si>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</si>
  <si>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</si>
  <si>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</si>
  <si>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</si>
  <si>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</si>
  <si>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</si>
  <si>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</si>
  <si>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</si>
  <si>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</si>
  <si>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</si>
  <si>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</si>
  <si>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</si>
  <si>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</si>
  <si>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</si>
  <si>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</si>
  <si>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</si>
  <si>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</si>
  <si>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</si>
  <si>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</si>
  <si>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</si>
  <si>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</si>
  <si>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</si>
  <si>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</si>
  <si>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</si>
  <si>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</si>
  <si>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</si>
  <si>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</si>
  <si>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</si>
  <si>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</si>
  <si>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</si>
  <si>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</si>
  <si>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</si>
  <si>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</si>
  <si>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</si>
  <si>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</si>
  <si>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</si>
  <si>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</si>
  <si>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</si>
  <si>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</si>
  <si>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</si>
  <si>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</si>
  <si>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</si>
  <si>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</si>
  <si>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</si>
  <si>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</si>
  <si>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</si>
  <si>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</si>
  <si>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</si>
  <si>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</si>
  <si>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</si>
  <si>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</si>
  <si>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</si>
  <si>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</si>
  <si>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</si>
  <si>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</si>
  <si>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</si>
  <si>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</si>
  <si>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</si>
  <si>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</si>
  <si>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</si>
  <si>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</si>
  <si>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</si>
  <si>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</si>
  <si>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</si>
  <si>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</si>
  <si>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</si>
  <si>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</si>
  <si>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</si>
  <si>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</si>
  <si>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</si>
  <si>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</si>
  <si>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</si>
  <si>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</si>
  <si>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</si>
  <si>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</si>
  <si>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</si>
  <si>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</si>
  <si>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</si>
  <si>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</si>
  <si>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</si>
  <si>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</si>
  <si>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</si>
  <si>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</si>
  <si>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</si>
  <si>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</si>
  <si>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</si>
  <si>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</si>
  <si>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</si>
  <si>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</si>
  <si>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</si>
  <si>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</si>
  <si>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</si>
  <si>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</si>
  <si>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</si>
  <si>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</si>
  <si>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</si>
  <si>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</si>
  <si>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</si>
  <si>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</si>
  <si>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</si>
  <si>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</si>
  <si>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</si>
  <si>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</si>
  <si>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</si>
  <si>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</si>
  <si>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</si>
  <si>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</si>
  <si>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</si>
  <si>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</si>
  <si>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</si>
  <si>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</si>
  <si>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</si>
  <si>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</si>
  <si>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</si>
  <si>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</si>
  <si>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</si>
  <si>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</si>
  <si>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</si>
  <si>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</si>
  <si>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</si>
  <si>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</si>
  <si>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</si>
  <si>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</si>
  <si>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</si>
  <si>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</si>
  <si>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</si>
  <si>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</si>
  <si>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</si>
  <si>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</si>
  <si>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</si>
  <si>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</si>
  <si>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</si>
  <si>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</si>
  <si>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</si>
  <si>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</si>
  <si>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</si>
  <si>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</si>
  <si>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</si>
  <si>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</si>
  <si>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</si>
  <si>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</si>
  <si>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</si>
  <si>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</si>
  <si>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</si>
  <si>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</si>
  <si>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</si>
  <si>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</si>
  <si>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</si>
  <si>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</si>
  <si>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</si>
  <si>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</si>
  <si>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</si>
  <si>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</si>
  <si>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</si>
  <si>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</si>
  <si>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</si>
  <si>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</si>
  <si>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</si>
  <si>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</si>
  <si>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</si>
  <si>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</si>
  <si>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</si>
  <si>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</si>
  <si>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</si>
  <si>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</si>
  <si>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</si>
  <si>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</si>
  <si>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</si>
  <si>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</si>
  <si>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</si>
  <si>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</si>
  <si>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</si>
  <si>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</si>
  <si>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</si>
  <si>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</si>
  <si>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</si>
  <si>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</si>
  <si>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</si>
  <si>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</si>
  <si>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</si>
  <si>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</si>
  <si>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</si>
  <si>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</si>
  <si>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</si>
  <si>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</si>
  <si>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</si>
  <si>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</si>
  <si>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</si>
  <si>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</si>
  <si>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</si>
  <si>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</si>
  <si>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</si>
  <si>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</si>
  <si>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</si>
  <si>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</si>
  <si>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</si>
  <si>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</si>
  <si>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</si>
  <si>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</si>
  <si>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</si>
  <si>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</si>
  <si>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</si>
  <si>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</si>
  <si>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</si>
  <si>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</si>
  <si>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</si>
  <si>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</si>
  <si>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</si>
  <si>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</si>
  <si>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</si>
  <si>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</si>
  <si>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</si>
  <si>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</si>
  <si>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</si>
  <si>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</si>
  <si>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</si>
  <si>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</si>
  <si>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</si>
  <si>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</si>
  <si>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</si>
  <si>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</si>
  <si>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</si>
  <si>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</si>
  <si>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</si>
  <si>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</si>
  <si>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</si>
  <si>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</si>
  <si>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</si>
  <si>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</si>
  <si>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</si>
  <si>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</si>
  <si>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</si>
  <si>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</si>
  <si>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</si>
  <si>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</si>
  <si>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</si>
  <si>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</si>
  <si>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</si>
  <si>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</si>
  <si>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</si>
  <si>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</si>
  <si>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</si>
  <si>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</si>
  <si>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</si>
  <si>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</si>
  <si>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</si>
  <si>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</si>
  <si>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</si>
  <si>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</si>
  <si>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</si>
  <si>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</si>
  <si>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</si>
  <si>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</si>
  <si>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</si>
  <si>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</si>
  <si>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</si>
  <si>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</si>
  <si>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</si>
  <si>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</si>
  <si>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</si>
  <si>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</si>
  <si>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</si>
  <si>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</si>
  <si>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</si>
  <si>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</si>
  <si>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</si>
  <si>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</si>
  <si>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</si>
  <si>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</si>
  <si>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</si>
  <si>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</si>
  <si>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</si>
  <si>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</si>
  <si>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</si>
  <si>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</si>
  <si>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</si>
  <si>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</si>
  <si>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</si>
  <si>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</si>
  <si>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</si>
  <si>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</si>
  <si>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</si>
  <si>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</si>
  <si>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</si>
  <si>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</si>
  <si>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</si>
  <si>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</si>
  <si>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</si>
  <si>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</si>
  <si>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</si>
  <si>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</si>
  <si>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</si>
  <si>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</si>
  <si>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</si>
  <si>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</si>
  <si>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</si>
  <si>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</si>
  <si>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</si>
  <si>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</si>
  <si>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</si>
  <si>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</si>
  <si>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</si>
  <si>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</si>
  <si>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</si>
  <si>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</si>
  <si>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</si>
  <si>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</si>
  <si>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</si>
  <si>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</si>
  <si>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</si>
  <si>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</si>
  <si>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</si>
  <si>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</si>
  <si>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</si>
  <si>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</si>
  <si>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</si>
  <si>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</si>
  <si>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</si>
  <si>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</si>
  <si>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</si>
  <si>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</si>
  <si>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</si>
  <si>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</si>
  <si>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</si>
  <si>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</si>
  <si>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</si>
  <si>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</si>
  <si>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</si>
  <si>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</si>
  <si>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</si>
  <si>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</si>
  <si>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</si>
  <si>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</si>
  <si>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</si>
  <si>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</si>
  <si>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</si>
  <si>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</si>
  <si>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</si>
  <si>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</si>
  <si>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</si>
  <si>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</si>
  <si>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</si>
  <si>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</si>
  <si>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</si>
  <si>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</si>
  <si>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</si>
  <si>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</si>
  <si>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</si>
  <si>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</si>
  <si>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</si>
  <si>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</si>
  <si>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</si>
  <si>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</si>
  <si>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</si>
  <si>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</si>
  <si>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</si>
  <si>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</si>
  <si>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</si>
  <si>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</si>
  <si>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</si>
  <si>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</si>
  <si>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</si>
  <si>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</si>
  <si>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</si>
  <si>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</si>
  <si>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</si>
  <si>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</si>
  <si>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</si>
  <si>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</si>
  <si>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</si>
  <si>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</si>
  <si>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</si>
  <si>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</si>
  <si>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</si>
  <si>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</si>
  <si>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</si>
  <si>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</si>
  <si>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</si>
  <si>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</si>
  <si>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</si>
  <si>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</si>
  <si>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</si>
  <si>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</si>
  <si>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</si>
  <si>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</si>
  <si>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</si>
  <si>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</si>
  <si>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</si>
  <si>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</si>
  <si>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</si>
  <si>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</si>
  <si>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</si>
  <si>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</si>
  <si>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</si>
  <si>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</si>
  <si>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</si>
  <si>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</si>
  <si>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</si>
  <si>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</si>
  <si>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</si>
  <si>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</si>
  <si>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</si>
  <si>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</si>
  <si>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</si>
  <si>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</si>
  <si>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</si>
  <si>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</si>
  <si>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</si>
  <si>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</si>
  <si>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</si>
  <si>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</si>
  <si>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</si>
  <si>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</si>
  <si>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</si>
  <si>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</si>
  <si>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</si>
  <si>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</si>
  <si>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</si>
  <si>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</si>
  <si>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</si>
  <si>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</si>
  <si>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</si>
  <si>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</si>
  <si>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</si>
  <si>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</si>
  <si>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</si>
  <si>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</si>
  <si>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</si>
  <si>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</si>
  <si>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</si>
  <si>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</si>
  <si>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</si>
  <si>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</si>
  <si>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</si>
  <si>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</si>
  <si>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</si>
  <si>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</si>
  <si>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</si>
  <si>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</si>
  <si>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</si>
  <si>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</si>
  <si>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</si>
  <si>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</si>
  <si>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</si>
  <si>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</si>
  <si>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</si>
  <si>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</si>
  <si>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</si>
  <si>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</si>
  <si>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</si>
  <si>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</si>
  <si>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</si>
  <si>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</si>
  <si>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</si>
  <si>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</si>
  <si>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</si>
  <si>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</si>
  <si>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</si>
  <si>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</si>
  <si>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</si>
  <si>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</si>
  <si>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</si>
  <si>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</si>
  <si>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</si>
  <si>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</si>
  <si>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</si>
  <si>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</si>
  <si>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</si>
  <si>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</si>
  <si>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</si>
  <si>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</si>
  <si>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</si>
  <si>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</si>
  <si>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</si>
  <si>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</si>
  <si>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</si>
  <si>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</si>
  <si>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</si>
  <si>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</si>
  <si>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</si>
  <si>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</si>
  <si>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</si>
  <si>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</si>
  <si>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</si>
  <si>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</si>
  <si>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</si>
  <si>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</si>
  <si>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</si>
  <si>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</si>
  <si>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</si>
  <si>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</si>
  <si>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</si>
  <si>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</si>
  <si>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</si>
  <si>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</si>
  <si>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</si>
  <si>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</si>
  <si>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</si>
  <si>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</si>
  <si>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</si>
  <si>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</si>
  <si>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</si>
  <si>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</si>
  <si>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</si>
  <si>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</si>
  <si>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</si>
  <si>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</si>
  <si>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</si>
  <si>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</si>
  <si>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</si>
  <si>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</si>
  <si>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</si>
  <si>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</si>
  <si>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</si>
  <si>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</si>
  <si>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</si>
  <si>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</si>
  <si>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</si>
  <si>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</si>
  <si>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</si>
  <si>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</si>
  <si>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</si>
  <si>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</si>
  <si>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</si>
  <si>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</si>
  <si>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</si>
  <si>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</si>
  <si>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</si>
  <si>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</si>
  <si>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</si>
  <si>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</si>
  <si>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</si>
  <si>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</si>
  <si>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</si>
  <si>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</si>
  <si>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</si>
  <si>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</si>
  <si>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</si>
  <si>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</si>
  <si>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</si>
  <si>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</si>
  <si>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</si>
  <si>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</si>
  <si>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</si>
  <si>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</si>
  <si>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</si>
  <si>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</si>
  <si>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</si>
  <si>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</si>
  <si>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</si>
  <si>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</si>
  <si>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</si>
  <si>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</si>
  <si>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</si>
  <si>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</si>
  <si>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</si>
  <si>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</si>
  <si>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</si>
  <si>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</si>
  <si>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</si>
  <si>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</si>
  <si>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</si>
  <si>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</si>
  <si>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</si>
  <si>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</si>
  <si>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</si>
  <si>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</si>
  <si>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</si>
  <si>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</si>
  <si>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</si>
  <si>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</si>
  <si>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</si>
  <si>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</si>
  <si>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</si>
  <si>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</si>
  <si>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</si>
  <si>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</si>
  <si>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</si>
  <si>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</si>
  <si>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</si>
  <si>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</si>
  <si>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</si>
  <si>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</si>
  <si>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</si>
  <si>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</si>
  <si>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</si>
  <si>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</si>
  <si>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</si>
  <si>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</si>
  <si>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</si>
  <si>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</si>
  <si>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</si>
  <si>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</si>
  <si>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</si>
  <si>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</si>
  <si>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</si>
  <si>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</si>
  <si>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</si>
  <si>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</si>
  <si>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</si>
  <si>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</si>
  <si>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</si>
  <si>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</si>
  <si>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</si>
  <si>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</si>
  <si>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</si>
  <si>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</si>
  <si>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</si>
  <si>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</si>
  <si>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</si>
  <si>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</si>
  <si>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</si>
  <si>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</si>
  <si>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</si>
  <si>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</si>
  <si>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</si>
  <si>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</si>
  <si>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</si>
  <si>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</si>
  <si>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</si>
  <si>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</si>
  <si>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</si>
  <si>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</si>
  <si>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</si>
  <si>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</si>
  <si>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</si>
  <si>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</si>
  <si>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</si>
  <si>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</si>
  <si>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</si>
  <si>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</si>
  <si>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</si>
  <si>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</si>
  <si>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</si>
  <si>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</si>
  <si>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</si>
  <si>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</si>
  <si>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</si>
  <si>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</si>
  <si>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</si>
  <si>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</si>
  <si>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</si>
  <si>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</si>
  <si>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</si>
  <si>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</si>
  <si>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</si>
  <si>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</si>
  <si>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</si>
  <si>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</si>
  <si>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</si>
  <si>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</si>
  <si>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</si>
  <si>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</si>
  <si>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</si>
  <si>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</si>
  <si>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</si>
  <si>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</si>
  <si>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</si>
  <si>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</si>
  <si>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</si>
  <si>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</si>
  <si>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</si>
  <si>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</si>
  <si>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</si>
  <si>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</si>
  <si>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</si>
  <si>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</si>
  <si>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</si>
  <si>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</si>
  <si>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</si>
  <si>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</si>
  <si>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</si>
  <si>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</si>
  <si>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</si>
  <si>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</si>
  <si>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</si>
  <si>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</si>
  <si>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</si>
  <si>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</si>
  <si>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</si>
  <si>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</si>
  <si>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</si>
  <si>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</si>
  <si>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</si>
  <si>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</si>
  <si>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</si>
  <si>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</si>
  <si>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</si>
  <si>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</si>
  <si>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</si>
  <si>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</si>
  <si>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</si>
  <si>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</si>
  <si>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</si>
  <si>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</si>
  <si>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</si>
  <si>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</si>
  <si>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</si>
  <si>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</si>
  <si>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</si>
  <si>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</si>
  <si>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</si>
  <si>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</si>
  <si>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</si>
  <si>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</si>
  <si>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</si>
  <si>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</si>
  <si>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</si>
  <si>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</si>
  <si>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</si>
  <si>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</si>
  <si>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</si>
  <si>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</si>
  <si>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</si>
  <si>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</si>
  <si>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</si>
  <si>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</si>
  <si>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</si>
  <si>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</si>
  <si>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</si>
  <si>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</si>
  <si>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</si>
  <si>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</si>
  <si>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</si>
  <si>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</si>
  <si>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</si>
  <si>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</si>
  <si>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</si>
  <si>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</si>
  <si>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</si>
  <si>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</si>
  <si>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</si>
  <si>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</si>
  <si>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</si>
  <si>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</si>
  <si>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</si>
  <si>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</si>
  <si>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</si>
  <si>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</si>
  <si>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</si>
  <si>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</si>
  <si>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</si>
  <si>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</si>
  <si>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</si>
  <si>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</si>
  <si>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</si>
  <si>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</si>
  <si>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</si>
  <si>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</si>
  <si>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</si>
  <si>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</si>
  <si>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</si>
  <si>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</si>
  <si>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</si>
  <si>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</si>
  <si>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</si>
  <si>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</si>
  <si>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</si>
  <si>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</si>
  <si>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</si>
  <si>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</si>
  <si>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</si>
  <si>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</si>
  <si>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</si>
  <si>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</si>
  <si>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</si>
  <si>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</si>
  <si>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</si>
  <si>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</si>
  <si>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</si>
  <si>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</si>
  <si>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</si>
  <si>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</si>
  <si>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</si>
  <si>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</si>
  <si>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</si>
  <si>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</si>
  <si>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</si>
  <si>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</si>
  <si>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</si>
  <si>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</si>
  <si>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</si>
  <si>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</si>
  <si>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</si>
  <si>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</si>
  <si>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</si>
  <si>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</si>
  <si>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</si>
  <si>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</si>
  <si>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</si>
  <si>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</si>
  <si>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</si>
  <si>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</si>
  <si>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</si>
  <si>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</si>
  <si>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</si>
  <si>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</si>
  <si>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</si>
  <si>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</si>
  <si>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</si>
  <si>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</si>
  <si>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</si>
  <si>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</si>
  <si>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</si>
  <si>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</si>
  <si>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</si>
  <si>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</si>
  <si>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</si>
  <si>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</si>
  <si>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</si>
  <si>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</si>
  <si>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</si>
  <si>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</si>
  <si>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</si>
  <si>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</si>
  <si>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</si>
  <si>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</si>
  <si>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</si>
  <si>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</si>
  <si>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</si>
  <si>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</si>
  <si>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</si>
  <si>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</si>
  <si>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</si>
  <si>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</si>
  <si>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</si>
  <si>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</si>
  <si>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</si>
  <si>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</si>
  <si>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</si>
  <si>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</si>
  <si>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</si>
  <si>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</si>
  <si>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</si>
  <si>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</si>
  <si>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</si>
  <si>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</si>
  <si>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</si>
  <si>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</si>
  <si>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</si>
  <si>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</si>
  <si>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</si>
  <si>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</si>
  <si>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</si>
  <si>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</si>
  <si>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</si>
  <si>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</si>
  <si>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</si>
  <si>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</si>
  <si>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</si>
  <si>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</si>
  <si>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</si>
  <si>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</si>
  <si>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</si>
  <si>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</si>
  <si>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</si>
  <si>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</si>
  <si>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</si>
  <si>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</si>
  <si>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</si>
  <si>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</si>
  <si>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</si>
  <si>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</si>
  <si>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</si>
  <si>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</si>
  <si>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</si>
  <si>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</si>
  <si>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</si>
  <si>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</si>
  <si>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</si>
  <si>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</si>
  <si>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</si>
  <si>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</si>
  <si>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</si>
  <si>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</si>
  <si>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</si>
  <si>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</si>
  <si>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</si>
  <si>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</si>
  <si>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</si>
  <si>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</si>
  <si>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</si>
  <si>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</si>
  <si>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</si>
  <si>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</si>
  <si>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</si>
  <si>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</si>
  <si>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</si>
  <si>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</si>
  <si>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</si>
  <si>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</si>
  <si>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</si>
  <si>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</si>
  <si>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</si>
  <si>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</si>
  <si>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</si>
  <si>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</si>
  <si>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</si>
  <si>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</si>
  <si>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</si>
  <si>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</si>
  <si>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</si>
  <si>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</si>
  <si>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</si>
  <si>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</si>
  <si>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</si>
  <si>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</si>
  <si>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</si>
  <si>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</si>
  <si>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</si>
  <si>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</si>
  <si>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</si>
  <si>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</si>
  <si>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</si>
  <si>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</si>
  <si>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</si>
  <si>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</si>
  <si>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</si>
  <si>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</si>
  <si>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</si>
  <si>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</si>
  <si>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</si>
  <si>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</si>
  <si>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</si>
  <si>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</si>
  <si>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</si>
  <si>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</si>
  <si>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</si>
  <si>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</si>
  <si>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</si>
  <si>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</si>
  <si>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</si>
  <si>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</si>
  <si>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</si>
  <si>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</si>
  <si>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</si>
  <si>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</si>
  <si>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</si>
  <si>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</si>
  <si>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</si>
  <si>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</si>
  <si>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</si>
  <si>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</si>
  <si>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</si>
  <si>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</si>
  <si>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</si>
  <si>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</si>
  <si>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</si>
  <si>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</si>
  <si>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</si>
  <si>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</si>
  <si>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</si>
  <si>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</si>
  <si>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</si>
  <si>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</si>
  <si>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</si>
  <si>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</si>
  <si>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</si>
  <si>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</si>
  <si>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</si>
  <si>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</si>
  <si>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</si>
  <si>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</si>
  <si>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</si>
  <si>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</si>
  <si>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</si>
  <si>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</si>
  <si>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</si>
  <si>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</si>
  <si>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</si>
  <si>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</si>
  <si>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</si>
  <si>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</si>
  <si>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</si>
  <si>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</si>
  <si>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</si>
  <si>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</si>
  <si>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</si>
  <si>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</si>
  <si>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</si>
  <si>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</si>
  <si>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</si>
  <si>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</si>
  <si>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</si>
  <si>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</si>
  <si>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</si>
  <si>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</si>
  <si>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</si>
  <si>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</si>
  <si>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</si>
  <si>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</si>
  <si>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</si>
  <si>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</si>
  <si>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</si>
  <si>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</si>
  <si>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</si>
  <si>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</si>
  <si>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</si>
  <si>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</si>
  <si>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</si>
  <si>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</si>
  <si>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</si>
  <si>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</si>
  <si>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</si>
  <si>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</si>
  <si>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</si>
  <si>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</si>
  <si>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</si>
  <si>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</si>
  <si>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</si>
  <si>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</si>
  <si>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</si>
  <si>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</si>
  <si>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</si>
  <si>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</si>
  <si>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</si>
  <si>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</si>
  <si>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</si>
  <si>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</si>
  <si>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</si>
  <si>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</si>
  <si>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</si>
  <si>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</si>
  <si>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</si>
  <si>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</si>
  <si>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</si>
  <si>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</si>
  <si>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</si>
  <si>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</si>
  <si>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</si>
  <si>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</si>
  <si>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</si>
  <si>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</si>
  <si>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</si>
  <si>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</si>
  <si>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</si>
  <si>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</si>
  <si>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</si>
  <si>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</si>
  <si>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</si>
  <si>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</si>
  <si>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</si>
  <si>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</si>
  <si>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</si>
  <si>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</si>
  <si>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</si>
  <si>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</si>
  <si>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</si>
  <si>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</si>
  <si>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</si>
  <si>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</si>
  <si>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</si>
  <si>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</si>
  <si>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</si>
  <si>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</si>
  <si>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</si>
  <si>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</si>
  <si>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</si>
  <si>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</si>
  <si>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</si>
  <si>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</si>
  <si>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</si>
  <si>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</si>
  <si>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</si>
  <si>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</si>
  <si>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</si>
  <si>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</si>
  <si>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</si>
  <si>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</si>
  <si>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</si>
  <si>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</si>
  <si>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</si>
  <si>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</si>
  <si>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</si>
  <si>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</si>
  <si>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</si>
  <si>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</si>
  <si>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</si>
  <si>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</si>
  <si>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</si>
  <si>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</si>
  <si>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</si>
  <si>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</si>
  <si>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</si>
  <si>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</si>
  <si>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</si>
  <si>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</si>
  <si>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</si>
  <si>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</si>
  <si>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</si>
  <si>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</si>
  <si>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</si>
  <si>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</si>
  <si>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</si>
  <si>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</si>
  <si>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</si>
  <si>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</si>
  <si>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</si>
  <si>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</si>
  <si>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</si>
  <si>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</si>
  <si>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</si>
  <si>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</si>
  <si>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</si>
  <si>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</si>
  <si>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</si>
  <si>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</si>
  <si>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</si>
  <si>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</si>
  <si>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</si>
  <si>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</si>
  <si>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</si>
  <si>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</si>
  <si>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</si>
  <si>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</si>
  <si>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</si>
  <si>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</si>
  <si>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</si>
  <si>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</si>
  <si>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</si>
  <si>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</si>
  <si>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</si>
  <si>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</si>
  <si>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</si>
  <si>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</si>
  <si>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</si>
  <si>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</si>
  <si>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</si>
  <si>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</si>
  <si>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</si>
  <si>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</si>
  <si>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</si>
  <si>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</si>
  <si>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</si>
  <si>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</si>
  <si>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</si>
  <si>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</si>
  <si>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</si>
  <si>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</si>
  <si>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</si>
  <si>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</si>
  <si>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</si>
  <si>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</si>
  <si>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</si>
  <si>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</si>
  <si>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</si>
  <si>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</si>
  <si>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</si>
  <si>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</si>
  <si>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</si>
  <si>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</si>
  <si>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</si>
  <si>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</si>
  <si>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</si>
  <si>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</si>
  <si>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</si>
  <si>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</si>
  <si>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</si>
  <si>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</si>
  <si>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</si>
  <si>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</si>
  <si>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</si>
  <si>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</si>
  <si>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</si>
  <si>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</si>
  <si>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</si>
  <si>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</si>
  <si>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</si>
  <si>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</si>
  <si>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</si>
  <si>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</si>
  <si>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</si>
  <si>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</si>
  <si>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</si>
  <si>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</si>
  <si>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</si>
  <si>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</si>
  <si>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</si>
  <si>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</si>
  <si>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</si>
  <si>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</si>
  <si>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</si>
  <si>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</si>
  <si>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</si>
  <si>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</si>
  <si>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</si>
  <si>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</si>
  <si>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</si>
  <si>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</si>
  <si>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</si>
  <si>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</si>
  <si>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</si>
  <si>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</si>
  <si>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</si>
  <si>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</si>
  <si>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</si>
  <si>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</si>
  <si>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</si>
  <si>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</si>
  <si>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</si>
  <si>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</si>
  <si>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</si>
  <si>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</si>
  <si>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</si>
  <si>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</si>
  <si>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</si>
  <si>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</si>
  <si>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</si>
  <si>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</si>
  <si>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</si>
  <si>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</si>
  <si>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</si>
  <si>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</si>
  <si>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</si>
  <si>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</si>
  <si>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</si>
  <si>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</si>
  <si>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</si>
  <si>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</si>
  <si>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</si>
  <si>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</si>
  <si>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</si>
  <si>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</si>
  <si>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</si>
  <si>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</si>
  <si>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</si>
  <si>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</si>
  <si>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</si>
  <si>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</si>
  <si>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</si>
  <si>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</si>
  <si>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</si>
  <si>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</si>
  <si>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</si>
  <si>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</si>
  <si>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</si>
  <si>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</si>
  <si>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</si>
  <si>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</si>
  <si>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</si>
  <si>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</si>
  <si>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</si>
  <si>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</si>
  <si>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</si>
  <si>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</si>
  <si>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</si>
  <si>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</si>
  <si>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</si>
  <si>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</si>
  <si>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</si>
  <si>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</si>
  <si>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</si>
  <si>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</si>
  <si>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</si>
  <si>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</si>
  <si>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</si>
  <si>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</si>
  <si>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</si>
  <si>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</si>
  <si>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</si>
  <si>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</si>
  <si>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</si>
  <si>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</si>
  <si>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</si>
  <si>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</si>
  <si>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</si>
  <si>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</si>
  <si>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</si>
  <si>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</si>
  <si>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</si>
  <si>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</si>
  <si>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</si>
  <si>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</si>
  <si>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</si>
  <si>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</si>
  <si>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</si>
  <si>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</si>
  <si>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</si>
  <si>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</si>
  <si>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</si>
  <si>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</si>
  <si>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</si>
  <si>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</si>
  <si>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</si>
  <si>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</si>
  <si>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</si>
  <si>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</si>
  <si>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</si>
  <si>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</si>
  <si>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</si>
  <si>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</si>
  <si>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</si>
  <si>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</si>
  <si>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</si>
  <si>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</si>
  <si>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</si>
  <si>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</si>
  <si>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</si>
  <si>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</si>
  <si>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</si>
  <si>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</si>
  <si>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</si>
  <si>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</si>
  <si>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</si>
  <si>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</si>
  <si>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</si>
  <si>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</si>
  <si>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</si>
  <si>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</si>
  <si>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</si>
  <si>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</si>
  <si>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</si>
  <si>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</si>
  <si>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</si>
  <si>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</si>
  <si>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</si>
  <si>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</si>
  <si>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</si>
  <si>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</si>
  <si>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</si>
  <si>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</si>
  <si>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</si>
  <si>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</si>
  <si>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</si>
  <si>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</si>
  <si>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</si>
  <si>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</si>
  <si>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</si>
  <si>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</si>
  <si>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</si>
  <si>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</si>
  <si>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</si>
  <si>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</si>
  <si>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</si>
  <si>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</si>
  <si>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</si>
  <si>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</si>
  <si>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</si>
  <si>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</si>
  <si>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</si>
  <si>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</si>
  <si>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</si>
  <si>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</si>
  <si>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</si>
  <si>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</si>
  <si>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</si>
  <si>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</si>
  <si>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</si>
  <si>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</si>
  <si>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</si>
  <si>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</si>
  <si>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</si>
  <si>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</si>
  <si>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</si>
  <si>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</si>
  <si>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</si>
  <si>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</si>
  <si>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</si>
  <si>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</si>
  <si>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</si>
  <si>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</si>
  <si>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</si>
  <si>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</si>
  <si>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</si>
  <si>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</si>
  <si>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</si>
  <si>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</si>
  <si>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</si>
  <si>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</si>
  <si>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</si>
  <si>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</si>
  <si>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</si>
  <si>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</si>
  <si>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</si>
  <si>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</si>
  <si>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</si>
  <si>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</si>
  <si>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</si>
  <si>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</si>
  <si>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</si>
  <si>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</si>
  <si>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</si>
  <si>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</si>
  <si>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</si>
  <si>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</si>
  <si>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</si>
  <si>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</si>
  <si>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</si>
  <si>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</si>
  <si>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</si>
  <si>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</si>
  <si>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</si>
  <si>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</si>
  <si>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</si>
  <si>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</si>
  <si>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</si>
  <si>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</si>
  <si>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</si>
  <si>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</si>
  <si>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</si>
  <si>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</si>
  <si>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</si>
  <si>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</si>
  <si>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</si>
  <si>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</si>
  <si>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</si>
  <si>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</si>
  <si>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</si>
  <si>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</si>
  <si>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</si>
  <si>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</si>
  <si>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</si>
  <si>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</si>
  <si>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</si>
  <si>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</si>
  <si>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</si>
  <si>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</si>
  <si>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</si>
  <si>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</si>
  <si>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</si>
  <si>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</si>
  <si>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</si>
  <si>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</si>
  <si>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</si>
  <si>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</si>
  <si>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</si>
  <si>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</si>
  <si>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</si>
  <si>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</si>
  <si>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</si>
  <si>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</si>
  <si>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</si>
  <si>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</si>
  <si>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</si>
  <si>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</si>
  <si>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</si>
  <si>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</si>
  <si>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</si>
  <si>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</si>
  <si>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</si>
  <si>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</si>
  <si>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</si>
  <si>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</si>
  <si>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</si>
  <si>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</si>
  <si>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</si>
  <si>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</si>
  <si>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</si>
  <si>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</si>
  <si>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</si>
  <si>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</si>
  <si>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</si>
  <si>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</si>
  <si>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</si>
  <si>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</si>
  <si>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</si>
  <si>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</si>
  <si>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</si>
  <si>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</si>
  <si>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</si>
  <si>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</si>
  <si>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</si>
  <si>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</si>
  <si>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</si>
  <si>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</si>
  <si>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</si>
  <si>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</si>
  <si>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</si>
  <si>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</si>
  <si>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</si>
  <si>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</si>
  <si>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</si>
  <si>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</si>
  <si>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</si>
  <si>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</si>
  <si>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</si>
  <si>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</si>
  <si>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</si>
  <si>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</si>
  <si>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</si>
  <si>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</si>
  <si>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</si>
  <si>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</si>
  <si>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</si>
  <si>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</si>
  <si>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</si>
  <si>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</si>
  <si>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</si>
  <si>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</si>
  <si>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</si>
  <si>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</si>
  <si>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</si>
  <si>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</si>
  <si>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</si>
  <si>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</si>
  <si>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</si>
  <si>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</si>
  <si>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</si>
  <si>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</si>
  <si>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</si>
  <si>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</si>
  <si>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</si>
  <si>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</si>
  <si>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</si>
  <si>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</si>
  <si>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</si>
  <si>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</si>
  <si>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</si>
  <si>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</si>
  <si>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</si>
  <si>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</si>
  <si>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</si>
  <si>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</si>
  <si>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</si>
  <si>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</si>
  <si>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</si>
  <si>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</si>
  <si>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</si>
  <si>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</si>
  <si>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</si>
  <si>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</si>
  <si>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</si>
  <si>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</si>
  <si>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</si>
  <si>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</si>
  <si>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</si>
  <si>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</si>
  <si>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</si>
  <si>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</si>
  <si>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</si>
  <si>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</si>
  <si>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</si>
  <si>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</si>
  <si>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</si>
  <si>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</si>
  <si>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</si>
  <si>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</si>
  <si>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</si>
  <si>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</si>
  <si>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</si>
  <si>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</si>
  <si>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</si>
  <si>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</si>
  <si>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</si>
  <si>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</si>
  <si>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</si>
  <si>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</si>
  <si>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</si>
  <si>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</si>
  <si>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</si>
  <si>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</si>
  <si>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</si>
  <si>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</si>
  <si>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</si>
  <si>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</si>
  <si>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</si>
  <si>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</si>
  <si>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</si>
  <si>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</si>
  <si>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</si>
  <si>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</si>
  <si>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</si>
  <si>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</si>
  <si>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</si>
  <si>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</si>
  <si>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</si>
  <si>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</si>
  <si>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</si>
  <si>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</si>
  <si>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</si>
  <si>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</si>
  <si>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</si>
  <si>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</si>
  <si>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</si>
  <si>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</si>
  <si>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</si>
  <si>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</si>
  <si>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</si>
  <si>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</si>
  <si>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</si>
  <si>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</si>
  <si>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</si>
  <si>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</si>
  <si>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</si>
  <si>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</si>
  <si>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</si>
  <si>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</si>
  <si>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</si>
  <si>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</si>
  <si>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</si>
  <si>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</si>
  <si>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</si>
  <si>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</si>
  <si>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</si>
  <si>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</si>
  <si>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</si>
  <si>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</si>
  <si>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</si>
  <si>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</si>
  <si>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</si>
  <si>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</si>
  <si>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</si>
  <si>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</si>
  <si>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</si>
  <si>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</si>
  <si>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</si>
  <si>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</si>
  <si>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</si>
  <si>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</si>
  <si>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</si>
  <si>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</si>
  <si>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</si>
  <si>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</si>
  <si>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</si>
  <si>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</si>
  <si>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</si>
  <si>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</si>
  <si>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</si>
  <si>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</si>
  <si>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</si>
  <si>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</si>
  <si>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</si>
  <si>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</si>
  <si>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</si>
  <si>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</si>
  <si>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</si>
  <si>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</si>
  <si>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</si>
  <si>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</si>
  <si>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</si>
  <si>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</si>
  <si>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</si>
  <si>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</si>
  <si>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</si>
  <si>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</si>
  <si>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</si>
  <si>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</si>
  <si>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</si>
  <si>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</si>
  <si>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</si>
  <si>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</si>
  <si>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</si>
  <si>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</si>
  <si>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</si>
  <si>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</si>
  <si>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</si>
  <si>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</si>
  <si>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</si>
  <si>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</si>
  <si>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</si>
  <si>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</si>
  <si>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</si>
  <si>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</si>
  <si>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</si>
  <si>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</si>
  <si>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</si>
  <si>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</si>
  <si>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</si>
  <si>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</si>
  <si>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</si>
  <si>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</si>
  <si>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</si>
  <si>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</si>
  <si>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</si>
  <si>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</si>
  <si>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</si>
  <si>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</si>
  <si>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</si>
  <si>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</si>
  <si>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</si>
  <si>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</si>
  <si>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</si>
  <si>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</si>
  <si>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</si>
  <si>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</si>
  <si>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</si>
  <si>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</si>
  <si>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</si>
  <si>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</si>
  <si>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</si>
  <si>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</si>
  <si>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</si>
  <si>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</si>
  <si>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</si>
  <si>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</si>
  <si>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</si>
  <si>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</si>
  <si>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</si>
  <si>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</si>
  <si>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</si>
  <si>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</si>
  <si>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</si>
  <si>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</si>
  <si>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</si>
  <si>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</si>
  <si>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</si>
  <si>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</si>
  <si>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</si>
  <si>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</si>
  <si>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</si>
  <si>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</si>
  <si>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</si>
  <si>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</si>
  <si>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</si>
  <si>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</si>
  <si>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</si>
  <si>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</si>
  <si>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</si>
  <si>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</si>
  <si>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</si>
  <si>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</si>
  <si>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</si>
  <si>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</si>
  <si>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</si>
  <si>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</si>
  <si>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</si>
  <si>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</si>
  <si>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</si>
  <si>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</si>
  <si>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</si>
  <si>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</si>
  <si>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</si>
  <si>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</si>
  <si>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</si>
  <si>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</si>
  <si>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</si>
  <si>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</si>
  <si>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</si>
  <si>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</si>
  <si>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</si>
  <si>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</si>
  <si>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</si>
  <si>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</si>
  <si>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</si>
  <si>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</si>
  <si>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</si>
  <si>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</si>
  <si>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</si>
  <si>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</si>
  <si>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</si>
  <si>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</si>
  <si>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</si>
  <si>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</si>
  <si>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</si>
  <si>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</si>
  <si>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</si>
  <si>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</si>
  <si>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</si>
  <si>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</si>
  <si>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</si>
  <si>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</si>
  <si>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</si>
  <si>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</si>
  <si>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</si>
  <si>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</si>
  <si>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</si>
  <si>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</si>
  <si>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</si>
  <si>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</si>
  <si>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</si>
  <si>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</si>
  <si>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</si>
  <si>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</si>
  <si>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</si>
  <si>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</si>
  <si>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</si>
  <si>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</si>
  <si>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</si>
  <si>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</si>
  <si>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</si>
  <si>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</si>
  <si>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</si>
  <si>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</si>
  <si>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</si>
  <si>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</si>
  <si>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</si>
  <si>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</si>
  <si>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</si>
  <si>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</si>
  <si>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</si>
  <si>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</si>
  <si>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</si>
  <si>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</si>
  <si>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</si>
  <si>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</si>
  <si>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</si>
  <si>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</si>
  <si>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</si>
  <si>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</si>
  <si>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</si>
  <si>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</si>
  <si>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</si>
  <si>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</si>
  <si>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</si>
  <si>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</si>
  <si>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</si>
  <si>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</si>
  <si>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</si>
  <si>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</si>
  <si>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</si>
  <si>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</si>
  <si>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</si>
  <si>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</si>
  <si>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</si>
  <si>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</si>
  <si>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</si>
  <si>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</si>
  <si>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</si>
  <si>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</si>
  <si>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</si>
  <si>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</si>
  <si>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</si>
  <si>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</si>
  <si>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</si>
  <si>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</si>
  <si>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</si>
  <si>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</si>
  <si>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</si>
  <si>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</si>
  <si>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</si>
  <si>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</si>
  <si>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</si>
  <si>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</si>
  <si>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</si>
  <si>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</si>
  <si>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</si>
  <si>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</si>
  <si>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</si>
  <si>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</si>
  <si>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</si>
  <si>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</si>
  <si>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</si>
  <si>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</si>
  <si>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</si>
  <si>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</si>
  <si>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</si>
  <si>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</si>
  <si>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</si>
  <si>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</si>
  <si>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</si>
  <si>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</si>
  <si>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</si>
  <si>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</si>
  <si>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</si>
  <si>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</si>
  <si>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</si>
  <si>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</si>
  <si>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</si>
  <si>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</si>
  <si>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</si>
  <si>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</si>
  <si>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</si>
  <si>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</si>
  <si>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</si>
  <si>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</si>
  <si>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</si>
  <si>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</si>
  <si>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</si>
  <si>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</si>
  <si>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</si>
  <si>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</si>
  <si>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</si>
  <si>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</si>
  <si>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</si>
  <si>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</si>
  <si>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</si>
  <si>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</si>
  <si>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</si>
  <si>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</si>
  <si>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</si>
  <si>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</si>
  <si>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</si>
  <si>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</si>
  <si>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</si>
  <si>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</si>
  <si>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</si>
  <si>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</si>
  <si>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</si>
  <si>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</si>
  <si>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</si>
  <si>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</si>
  <si>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</si>
  <si>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</si>
  <si>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</si>
  <si>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</si>
  <si>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</si>
  <si>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</si>
  <si>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</si>
  <si>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</si>
  <si>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</si>
  <si>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</si>
  <si>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</si>
  <si>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</si>
  <si>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</si>
  <si>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</si>
  <si>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</si>
  <si>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</si>
  <si>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</si>
  <si>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</si>
  <si>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</si>
  <si>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</si>
  <si>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</si>
  <si>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</si>
  <si>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</si>
  <si>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</si>
  <si>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</si>
  <si>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</si>
  <si>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</si>
  <si>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</si>
  <si>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</si>
  <si>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</si>
  <si>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</si>
  <si>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</si>
  <si>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</si>
  <si>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</si>
  <si>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</si>
  <si>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</si>
  <si>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</si>
  <si>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</si>
  <si>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</si>
  <si>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</si>
  <si>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</si>
  <si>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</si>
  <si>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</si>
  <si>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</si>
  <si>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</si>
  <si>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</si>
  <si>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</si>
  <si>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</si>
  <si>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</si>
  <si>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</si>
  <si>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</si>
  <si>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</si>
  <si>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</si>
  <si>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</si>
  <si>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</si>
  <si>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</si>
  <si>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</si>
  <si>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</si>
  <si>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</si>
  <si>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</si>
  <si>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</si>
  <si>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</si>
  <si>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</si>
  <si>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</si>
  <si>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</si>
  <si>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</si>
  <si>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</si>
  <si>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</si>
  <si>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</si>
  <si>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</si>
  <si>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</si>
  <si>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</si>
  <si>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</si>
  <si>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</si>
  <si>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</si>
  <si>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</si>
  <si>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</si>
  <si>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</si>
  <si>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</si>
  <si>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</si>
  <si>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</si>
  <si>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</si>
  <si>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</si>
  <si>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</si>
  <si>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</si>
  <si>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</si>
  <si>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</si>
  <si>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</si>
  <si>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</si>
  <si>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</si>
  <si>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</si>
  <si>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</si>
  <si>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</si>
  <si>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</si>
  <si>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</si>
  <si>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</si>
  <si>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</si>
  <si>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</si>
  <si>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</si>
  <si>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</si>
  <si>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</si>
  <si>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</si>
  <si>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</si>
  <si>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</si>
  <si>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</si>
  <si>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</si>
  <si>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</si>
  <si>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</si>
  <si>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</si>
  <si>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</si>
  <si>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</si>
  <si>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</si>
  <si>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</si>
  <si>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</si>
  <si>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</si>
  <si>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</si>
  <si>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</si>
  <si>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</si>
  <si>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</si>
  <si>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</si>
  <si>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</si>
  <si>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</si>
  <si>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</si>
  <si>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</si>
  <si>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</si>
  <si>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</si>
  <si>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</si>
  <si>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</si>
  <si>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</si>
  <si>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</si>
  <si>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</si>
  <si>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</si>
  <si>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</si>
  <si>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</si>
  <si>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</si>
  <si>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</si>
  <si>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</si>
  <si>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</si>
  <si>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</si>
  <si>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</si>
  <si>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</si>
  <si>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</si>
  <si>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</si>
  <si>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</si>
  <si>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</si>
  <si>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</si>
  <si>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</si>
  <si>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</si>
  <si>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</si>
  <si>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</si>
  <si>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</si>
  <si>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</si>
  <si>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</si>
  <si>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</si>
  <si>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</si>
  <si>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</si>
  <si>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</si>
  <si>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</si>
  <si>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</si>
  <si>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</si>
  <si>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</si>
  <si>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</si>
  <si>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</si>
  <si>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</si>
  <si>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</si>
  <si>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</si>
  <si>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</si>
  <si>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</si>
  <si>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</si>
  <si>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</si>
  <si>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</si>
  <si>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</si>
  <si>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</si>
  <si>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</si>
  <si>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</si>
  <si>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</si>
  <si>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</si>
  <si>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</si>
  <si>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</si>
  <si>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</si>
  <si>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</si>
  <si>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</si>
  <si>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</si>
  <si>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</si>
  <si>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</si>
  <si>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</si>
  <si>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</si>
  <si>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</si>
  <si>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</si>
  <si>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</si>
  <si>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</si>
  <si>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</si>
  <si>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</si>
  <si>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</si>
  <si>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</si>
  <si>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</si>
  <si>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</si>
  <si>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</si>
  <si>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</si>
  <si>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</si>
  <si>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</si>
  <si>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</si>
  <si>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</si>
  <si>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</si>
  <si>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</si>
  <si>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</si>
  <si>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</si>
  <si>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</si>
  <si>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</si>
  <si>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</si>
  <si>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</si>
  <si>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</si>
  <si>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</si>
  <si>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</si>
  <si>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</si>
  <si>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</si>
  <si>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</si>
  <si>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</si>
  <si>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</si>
  <si>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</si>
  <si>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</si>
  <si>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</si>
  <si>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</si>
  <si>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</si>
  <si>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</si>
  <si>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</si>
  <si>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</si>
  <si>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</si>
  <si>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</si>
  <si>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</si>
  <si>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</si>
  <si>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</si>
  <si>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</si>
  <si>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</si>
  <si>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</si>
  <si>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</si>
  <si>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</si>
  <si>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</si>
  <si>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</si>
  <si>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</si>
  <si>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</si>
  <si>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</si>
  <si>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</si>
  <si>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</si>
  <si>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</si>
  <si>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</si>
  <si>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</si>
  <si>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</si>
  <si>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</si>
  <si>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</si>
  <si>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</si>
  <si>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</si>
  <si>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</si>
  <si>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</si>
  <si>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</si>
  <si>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</si>
  <si>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</si>
  <si>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</si>
  <si>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</si>
  <si>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</si>
  <si>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</si>
  <si>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</si>
  <si>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</si>
  <si>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</si>
  <si>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</si>
  <si>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</si>
  <si>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</si>
  <si>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</si>
  <si>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</si>
  <si>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</si>
  <si>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</si>
  <si>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</si>
  <si>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</si>
  <si>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</si>
  <si>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</si>
  <si>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</si>
  <si>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</si>
  <si>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</si>
  <si>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</si>
  <si>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</si>
  <si>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</si>
  <si>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</si>
  <si>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</si>
  <si>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</si>
  <si>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</si>
  <si>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</si>
  <si>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</si>
  <si>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</si>
  <si>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</si>
  <si>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</si>
  <si>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</si>
  <si>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</si>
  <si>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</si>
  <si>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</si>
  <si>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</si>
  <si>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</si>
  <si>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</si>
  <si>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</si>
  <si>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</si>
  <si>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</si>
  <si>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</si>
  <si>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</si>
  <si>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</si>
  <si>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</si>
  <si>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</si>
  <si>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</si>
  <si>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</si>
  <si>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</si>
  <si>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</si>
  <si>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</si>
  <si>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</si>
  <si>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</si>
  <si>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</si>
  <si>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</si>
  <si>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</si>
  <si>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</si>
  <si>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</si>
  <si>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</si>
  <si>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</si>
  <si>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</si>
  <si>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</si>
  <si>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</si>
  <si>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</si>
  <si>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</si>
  <si>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</si>
  <si>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</si>
  <si>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</si>
  <si>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</si>
  <si>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</si>
  <si>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</si>
  <si>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</si>
  <si>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</si>
  <si>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</si>
  <si>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</si>
  <si>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</si>
  <si>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</si>
  <si>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</si>
  <si>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</si>
  <si>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</si>
  <si>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</si>
  <si>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</si>
  <si>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</si>
  <si>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</si>
  <si>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</si>
  <si>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</si>
  <si>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</si>
  <si>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</si>
  <si>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</si>
  <si>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</si>
  <si>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</si>
  <si>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</si>
  <si>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</si>
  <si>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</si>
  <si>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</si>
  <si>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</si>
  <si>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</si>
  <si>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</si>
  <si>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</si>
  <si>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</si>
  <si>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</si>
  <si>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</si>
  <si>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</si>
  <si>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</si>
  <si>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</si>
  <si>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</si>
  <si>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</si>
  <si>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</si>
  <si>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</si>
  <si>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</si>
  <si>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</si>
  <si>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</si>
  <si>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</si>
  <si>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</si>
  <si>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</si>
  <si>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</si>
  <si>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</si>
  <si>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</si>
  <si>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</si>
  <si>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</si>
  <si>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</si>
  <si>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</si>
  <si>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</si>
  <si>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</si>
  <si>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</si>
  <si>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</si>
  <si>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</si>
  <si>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</si>
  <si>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</si>
  <si>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</si>
  <si>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</si>
  <si>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</si>
  <si>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</si>
  <si>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</si>
  <si>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</si>
  <si>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</si>
  <si>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</si>
  <si>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</si>
  <si>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</si>
  <si>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</si>
  <si>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</si>
  <si>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</si>
  <si>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</si>
  <si>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</si>
  <si>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</si>
  <si>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</si>
  <si>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</si>
  <si>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</si>
  <si>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</si>
  <si>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</si>
  <si>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</si>
  <si>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</si>
  <si>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</si>
  <si>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</si>
  <si>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</si>
  <si>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</si>
  <si>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</si>
  <si>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</si>
  <si>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</si>
  <si>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</si>
  <si>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</si>
  <si>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</si>
  <si>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</si>
  <si>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</si>
  <si>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</si>
  <si>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</si>
  <si>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</si>
  <si>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</si>
  <si>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</si>
  <si>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</si>
  <si>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</si>
  <si>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</si>
  <si>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</si>
  <si>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</si>
  <si>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</si>
  <si>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</si>
  <si>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</si>
  <si>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</si>
  <si>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</si>
  <si>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</si>
  <si>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</si>
  <si>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</si>
  <si>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</si>
  <si>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</si>
  <si>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</si>
  <si>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</si>
  <si>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</si>
  <si>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</si>
  <si>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</si>
  <si>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</si>
  <si>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</si>
  <si>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</si>
  <si>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</si>
  <si>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</si>
  <si>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</si>
  <si>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</si>
  <si>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</si>
  <si>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</si>
  <si>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</si>
  <si>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</si>
  <si>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</si>
  <si>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</si>
  <si>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</si>
  <si>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</si>
  <si>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</si>
  <si>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</si>
  <si>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</si>
  <si>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</si>
  <si>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</si>
  <si>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</si>
  <si>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</si>
  <si>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</si>
  <si>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</si>
  <si>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</si>
  <si>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</si>
  <si>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</si>
  <si>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</si>
  <si>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</si>
  <si>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</si>
  <si>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</si>
  <si>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</si>
  <si>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</si>
  <si>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</si>
  <si>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</si>
  <si>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</si>
  <si>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</si>
  <si>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</si>
  <si>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</si>
  <si>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</si>
  <si>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</si>
  <si>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</si>
  <si>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</si>
  <si>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</si>
  <si>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</si>
  <si>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</si>
  <si>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</si>
  <si>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</si>
  <si>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</si>
  <si>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</si>
  <si>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</si>
  <si>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</si>
  <si>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</si>
  <si>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</si>
  <si>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</si>
  <si>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</si>
  <si>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</si>
  <si>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</si>
  <si>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</si>
  <si>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</si>
  <si>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</si>
  <si>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</si>
  <si>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</si>
  <si>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</si>
  <si>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</si>
  <si>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</si>
  <si>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</si>
  <si>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</si>
  <si>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</si>
  <si>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</si>
  <si>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</si>
  <si>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</si>
  <si>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</si>
  <si>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</si>
  <si>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</si>
  <si>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</si>
  <si>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</si>
  <si>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</si>
  <si>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</si>
  <si>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</si>
  <si>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</si>
  <si>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</si>
  <si>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</si>
  <si>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</si>
  <si>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</si>
  <si>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</si>
  <si>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</si>
  <si>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</si>
  <si>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</si>
  <si>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</si>
  <si>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</si>
  <si>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</si>
  <si>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</si>
  <si>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</si>
  <si>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</si>
  <si>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</si>
  <si>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</si>
  <si>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</si>
  <si>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</si>
  <si>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</si>
  <si>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</si>
  <si>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</si>
  <si>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</si>
  <si>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</si>
  <si>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</si>
  <si>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</si>
  <si>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</si>
  <si>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</si>
  <si>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</si>
  <si>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</si>
  <si>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</si>
  <si>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</si>
  <si>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</si>
  <si>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</si>
  <si>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</si>
  <si>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</si>
  <si>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</si>
  <si>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</si>
  <si>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</si>
  <si>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</si>
  <si>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</si>
  <si>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</si>
  <si>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</si>
  <si>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</si>
  <si>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</si>
  <si>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</si>
  <si>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</si>
  <si>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</si>
  <si>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</si>
  <si>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</si>
  <si>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</si>
  <si>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</si>
  <si>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</si>
  <si>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</si>
  <si>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</si>
  <si>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</si>
  <si>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</si>
  <si>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</si>
  <si>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</si>
  <si>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</si>
  <si>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</si>
  <si>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</si>
  <si>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</si>
  <si>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</si>
  <si>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</si>
  <si>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</si>
  <si>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</si>
  <si>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</si>
  <si>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</si>
  <si>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</si>
  <si>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</si>
  <si>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</si>
  <si>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</si>
  <si>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</si>
  <si>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</si>
  <si>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</si>
  <si>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</si>
  <si>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</si>
  <si>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</si>
  <si>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</si>
  <si>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</si>
  <si>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</si>
  <si>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</si>
  <si>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</si>
  <si>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</si>
  <si>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</si>
  <si>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</si>
  <si>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</si>
  <si>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</si>
  <si>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</si>
  <si>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</si>
  <si>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</si>
  <si>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</si>
  <si>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</si>
  <si>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</si>
  <si>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</si>
  <si>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</si>
  <si>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</si>
  <si>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</si>
  <si>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</si>
  <si>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</si>
  <si>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</si>
  <si>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</si>
  <si>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</si>
  <si>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</si>
  <si>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</si>
  <si>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</si>
  <si>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</si>
  <si>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</si>
  <si>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</si>
  <si>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</si>
  <si>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</si>
  <si>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</si>
  <si>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</si>
  <si>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</si>
  <si>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</si>
  <si>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</si>
  <si>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</si>
  <si>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</si>
  <si>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</si>
  <si>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</si>
  <si>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</si>
  <si>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</si>
  <si>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</si>
  <si>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</si>
  <si>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</si>
  <si>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</si>
  <si>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</si>
  <si>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</si>
  <si>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</si>
  <si>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</si>
  <si>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</si>
  <si>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</si>
  <si>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</si>
  <si>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</si>
  <si>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</si>
  <si>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</si>
  <si>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</si>
  <si>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</si>
  <si>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</si>
  <si>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</si>
  <si>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</si>
  <si>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</si>
  <si>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</si>
  <si>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</si>
  <si>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</si>
  <si>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</si>
  <si>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</si>
  <si>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</si>
  <si>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</si>
  <si>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</si>
  <si>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</si>
  <si>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</si>
  <si>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</si>
  <si>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</si>
  <si>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</si>
  <si>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</si>
  <si>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</si>
  <si>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</si>
  <si>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</si>
  <si>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</si>
  <si>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</si>
  <si>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</si>
  <si>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</si>
  <si>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</si>
  <si>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</si>
  <si>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</si>
  <si>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</si>
  <si>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</si>
  <si>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</si>
  <si>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</si>
  <si>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</si>
  <si>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</si>
  <si>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</si>
  <si>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</si>
  <si>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</si>
  <si>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</si>
  <si>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</si>
  <si>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</si>
  <si>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</si>
  <si>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</si>
  <si>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</si>
  <si>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</si>
  <si>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</si>
  <si>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</si>
  <si>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</si>
  <si>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</si>
  <si>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</si>
  <si>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</si>
  <si>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</si>
  <si>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</si>
  <si>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</si>
  <si>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</si>
  <si>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</si>
  <si>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</si>
  <si>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</si>
  <si>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</si>
  <si>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</si>
  <si>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</si>
  <si>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</si>
  <si>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</si>
  <si>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</si>
  <si>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</si>
  <si>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</si>
  <si>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</si>
  <si>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</si>
  <si>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</si>
  <si>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</si>
  <si>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</si>
  <si>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</si>
  <si>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</si>
  <si>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</si>
  <si>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</si>
  <si>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</si>
  <si>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</si>
  <si>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</si>
  <si>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</si>
  <si>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</si>
  <si>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</si>
  <si>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</si>
  <si>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</si>
  <si>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</si>
  <si>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</si>
  <si>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</si>
  <si>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</si>
  <si>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</si>
  <si>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</si>
  <si>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</si>
  <si>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</si>
  <si>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</si>
  <si>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</si>
  <si>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</si>
  <si>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</si>
  <si>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</si>
  <si>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</si>
  <si>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</si>
  <si>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</si>
  <si>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</si>
  <si>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</si>
  <si>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</si>
  <si>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</si>
  <si>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</si>
  <si>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</si>
  <si>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</si>
  <si>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</si>
  <si>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</si>
  <si>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</si>
  <si>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</si>
  <si>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</si>
  <si>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</si>
  <si>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</si>
  <si>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</si>
  <si>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</si>
  <si>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</si>
  <si>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</si>
  <si>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</si>
  <si>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</si>
  <si>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</si>
  <si>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</si>
  <si>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</si>
  <si>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</si>
  <si>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</si>
  <si>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</si>
  <si>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</si>
  <si>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</si>
  <si>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</si>
  <si>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</si>
  <si>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</si>
  <si>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</si>
  <si>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</si>
  <si>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</si>
  <si>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</si>
  <si>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</si>
  <si>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</si>
  <si>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</si>
  <si>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</si>
  <si>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</si>
  <si>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</si>
  <si>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</si>
  <si>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</si>
  <si>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</si>
  <si>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</si>
  <si>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</si>
  <si>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</si>
  <si>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</si>
  <si>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</si>
  <si>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</si>
  <si>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</si>
  <si>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</si>
  <si>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</si>
  <si>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</si>
  <si>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</si>
  <si>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</si>
  <si>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</si>
  <si>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</si>
  <si>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</si>
  <si>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</si>
  <si>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</si>
  <si>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</si>
  <si>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</si>
  <si>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</si>
  <si>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</si>
  <si>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</si>
  <si>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</si>
  <si>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</si>
  <si>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</si>
  <si>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</si>
  <si>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</si>
  <si>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</si>
  <si>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</si>
  <si>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</si>
  <si>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</si>
  <si>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</si>
  <si>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</si>
  <si>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</si>
  <si>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</si>
  <si>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</si>
  <si>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</si>
  <si>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</si>
  <si>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</si>
  <si>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</si>
  <si>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</si>
  <si>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</si>
  <si>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</si>
  <si>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</si>
  <si>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</si>
  <si>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</si>
  <si>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</si>
  <si>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</si>
  <si>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</si>
  <si>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</si>
  <si>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</si>
  <si>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</si>
  <si>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</si>
  <si>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</si>
  <si>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</si>
  <si>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</si>
  <si>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</si>
  <si>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</si>
  <si>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</si>
  <si>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</si>
  <si>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</si>
  <si>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</si>
  <si>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</si>
  <si>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</si>
  <si>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</si>
  <si>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</si>
  <si>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</si>
  <si>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</si>
  <si>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</si>
  <si>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</si>
  <si>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</si>
  <si>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</si>
  <si>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</si>
  <si>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</si>
  <si>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</si>
  <si>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</si>
  <si>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</si>
  <si>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</si>
  <si>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</si>
  <si>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</si>
  <si>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</si>
  <si>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</si>
  <si>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</si>
  <si>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</si>
  <si>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</si>
  <si>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</si>
  <si>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</si>
  <si>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</si>
  <si>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</si>
  <si>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</si>
  <si>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</si>
  <si>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</si>
  <si>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</si>
  <si>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</si>
  <si>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</si>
  <si>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</si>
  <si>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</si>
  <si>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</si>
  <si>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</si>
  <si>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</si>
  <si>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</si>
  <si>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</si>
  <si>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</si>
  <si>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</si>
  <si>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</si>
  <si>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</si>
  <si>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</si>
  <si>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</si>
  <si>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</si>
  <si>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</si>
  <si>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</si>
  <si>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</si>
  <si>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</si>
  <si>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</si>
  <si>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</si>
  <si>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</si>
  <si>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</si>
  <si>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</si>
  <si>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</si>
  <si>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</si>
  <si>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</si>
  <si>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</si>
  <si>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</si>
  <si>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</si>
  <si>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</si>
  <si>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</si>
  <si>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</si>
  <si>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</si>
  <si>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</si>
  <si>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</si>
  <si>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</si>
  <si>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</si>
  <si>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</si>
  <si>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</si>
  <si>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</si>
  <si>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</si>
  <si>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</si>
  <si>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</si>
  <si>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</si>
  <si>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</si>
  <si>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</si>
  <si>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</si>
  <si>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</si>
  <si>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</si>
  <si>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</si>
  <si>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</si>
  <si>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</si>
  <si>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</si>
  <si>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</si>
  <si>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</si>
  <si>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</si>
  <si>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</si>
  <si>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</si>
  <si>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</si>
  <si>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</si>
  <si>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</si>
  <si>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</si>
  <si>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</si>
  <si>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</si>
  <si>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</si>
  <si>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</si>
  <si>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</si>
  <si>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</si>
  <si>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</si>
  <si>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</si>
  <si>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</si>
  <si>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</si>
  <si>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</si>
  <si>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</si>
  <si>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</si>
  <si>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</si>
  <si>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</si>
  <si>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</si>
  <si>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</si>
  <si>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</si>
  <si>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</si>
  <si>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</si>
  <si>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</si>
  <si>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</si>
  <si>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</si>
  <si>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</si>
  <si>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</si>
  <si>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</si>
  <si>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</si>
  <si>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</si>
  <si>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</si>
  <si>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</si>
  <si>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</si>
  <si>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</si>
  <si>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</si>
  <si>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</si>
  <si>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</si>
  <si>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</si>
  <si>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</si>
  <si>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</si>
  <si>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</si>
  <si>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</si>
  <si>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</si>
  <si>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</si>
  <si>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</si>
  <si>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</si>
  <si>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</si>
  <si>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</si>
  <si>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</si>
  <si>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</si>
  <si>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</si>
  <si>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</si>
  <si>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</si>
  <si>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</si>
  <si>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</si>
  <si>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</si>
  <si>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</si>
  <si>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</si>
  <si>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</si>
  <si>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</si>
  <si>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</si>
  <si>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</si>
  <si>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</si>
  <si>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</si>
  <si>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</si>
  <si>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</si>
  <si>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</si>
  <si>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</si>
  <si>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</si>
  <si>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</si>
  <si>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</si>
  <si>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</si>
  <si>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</si>
  <si>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</si>
  <si>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</si>
  <si>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</si>
  <si>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</si>
  <si>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</si>
  <si>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</si>
  <si>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</si>
  <si>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</si>
  <si>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</si>
  <si>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</si>
  <si>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</si>
  <si>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</si>
  <si>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</si>
  <si>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</si>
  <si>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</si>
  <si>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</si>
  <si>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</si>
  <si>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</si>
  <si>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</si>
  <si>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</si>
  <si>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</si>
  <si>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</si>
  <si>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</si>
  <si>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</si>
  <si>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</si>
  <si>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</si>
  <si>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</si>
  <si>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</si>
  <si>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</si>
  <si>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</si>
  <si>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</si>
  <si>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</si>
  <si>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</si>
  <si>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</si>
  <si>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</si>
  <si>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</si>
  <si>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</si>
  <si>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</si>
  <si>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</si>
  <si>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</si>
  <si>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</si>
  <si>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</si>
  <si>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</si>
  <si>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</si>
  <si>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</si>
  <si>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</si>
  <si>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</si>
  <si>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</si>
  <si>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</si>
  <si>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</si>
  <si>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</si>
  <si>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</si>
  <si>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</si>
  <si>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</si>
  <si>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</si>
  <si>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</si>
  <si>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</si>
  <si>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</si>
  <si>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</si>
  <si>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</si>
  <si>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</si>
  <si>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</si>
  <si>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</si>
  <si>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</si>
  <si>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</si>
  <si>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</si>
  <si>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</si>
  <si>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</si>
  <si>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</si>
  <si>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</si>
  <si>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</si>
  <si>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</si>
  <si>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</si>
  <si>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</si>
  <si>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</si>
  <si>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</si>
  <si>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</si>
  <si>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</si>
  <si>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</si>
  <si>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</si>
  <si>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</si>
  <si>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</si>
  <si>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</si>
  <si>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</si>
  <si>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</si>
  <si>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</si>
  <si>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</si>
  <si>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</si>
  <si>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</si>
  <si>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</si>
  <si>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</si>
  <si>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</si>
  <si>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</si>
  <si>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</si>
  <si>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</si>
  <si>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</si>
  <si>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</si>
  <si>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</si>
  <si>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</si>
  <si>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</si>
  <si>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</si>
  <si>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</si>
  <si>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</si>
  <si>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</si>
  <si>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</si>
  <si>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</si>
  <si>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</si>
  <si>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</si>
  <si>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</si>
  <si>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</si>
  <si>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</si>
  <si>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</si>
  <si>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</si>
  <si>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</si>
  <si>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</si>
  <si>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</si>
  <si>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</si>
  <si>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</si>
  <si>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</si>
  <si>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</si>
  <si>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</si>
  <si>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</si>
  <si>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</si>
  <si>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</si>
  <si>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</si>
  <si>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</si>
  <si>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</si>
  <si>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</si>
  <si>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</si>
  <si>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</si>
  <si>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</si>
  <si>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</si>
  <si>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</si>
  <si>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</si>
  <si>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</si>
  <si>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</si>
  <si>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</si>
  <si>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</si>
  <si>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</si>
  <si>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</si>
  <si>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</si>
  <si>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</si>
  <si>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</si>
  <si>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</si>
  <si>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</si>
  <si>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</si>
  <si>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</si>
  <si>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</si>
  <si>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</si>
  <si>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</si>
  <si>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</si>
  <si>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</si>
  <si>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</si>
  <si>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</si>
  <si>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</si>
  <si>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</si>
  <si>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</si>
  <si>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</si>
  <si>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</si>
  <si>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</si>
  <si>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</si>
  <si>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</si>
  <si>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</si>
  <si>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</si>
  <si>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</si>
  <si>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</si>
  <si>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</si>
  <si>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</si>
  <si>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</si>
  <si>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</si>
  <si>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</si>
  <si>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</si>
  <si>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</si>
  <si>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</si>
  <si>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</si>
  <si>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</si>
  <si>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</si>
  <si>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</si>
  <si>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</si>
  <si>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</si>
  <si>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</si>
  <si>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</si>
  <si>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</si>
  <si>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</si>
  <si>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</si>
  <si>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</si>
  <si>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</si>
  <si>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</si>
  <si>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</si>
  <si>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</si>
  <si>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</si>
  <si>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</si>
  <si>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</si>
  <si>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</si>
  <si>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</si>
  <si>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</si>
  <si>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</si>
  <si>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</si>
  <si>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</si>
  <si>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</si>
  <si>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</si>
  <si>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</si>
  <si>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</si>
  <si>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</si>
  <si>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</si>
  <si>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</si>
  <si>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</si>
  <si>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</si>
  <si>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</si>
  <si>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</si>
  <si>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</si>
  <si>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</si>
  <si>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</si>
  <si>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</si>
  <si>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</si>
  <si>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</si>
  <si>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</si>
  <si>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</si>
  <si>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</si>
  <si>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</si>
  <si>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</si>
  <si>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</si>
  <si>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</si>
  <si>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</si>
  <si>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</si>
  <si>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</si>
  <si>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</si>
  <si>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</si>
  <si>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</si>
  <si>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</si>
  <si>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</si>
  <si>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</si>
  <si>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</si>
  <si>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</si>
  <si>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</si>
  <si>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</si>
  <si>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</si>
  <si>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</si>
  <si>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</si>
  <si>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</si>
  <si>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</si>
  <si>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</si>
  <si>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</si>
  <si>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</si>
  <si>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</si>
  <si>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</si>
  <si>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</si>
  <si>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</si>
  <si>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</si>
  <si>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</si>
  <si>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</si>
  <si>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</si>
  <si>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</si>
  <si>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</si>
  <si>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</si>
  <si>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</si>
  <si>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</si>
  <si>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</si>
  <si>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</si>
  <si>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</si>
  <si>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</si>
  <si>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</si>
  <si>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</si>
  <si>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</si>
  <si>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</si>
  <si>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</si>
  <si>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</si>
  <si>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</si>
  <si>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</si>
  <si>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</si>
  <si>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</si>
  <si>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</si>
  <si>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</si>
  <si>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</si>
  <si>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</si>
  <si>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</si>
  <si>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</si>
  <si>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</si>
  <si>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</si>
  <si>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</si>
  <si>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</si>
  <si>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</si>
  <si>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</si>
  <si>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</si>
  <si>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</si>
  <si>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</si>
  <si>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</si>
  <si>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</si>
  <si>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</si>
  <si>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</si>
  <si>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</si>
  <si>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</si>
  <si>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</si>
  <si>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</si>
  <si>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</si>
  <si>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</si>
  <si>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</si>
  <si>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</si>
  <si>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</si>
  <si>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</si>
  <si>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</si>
  <si>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</si>
  <si>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</si>
  <si>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</si>
  <si>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</si>
  <si>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</si>
  <si>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</si>
  <si>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</si>
  <si>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</si>
  <si>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</si>
  <si>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</si>
  <si>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</si>
  <si>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</si>
  <si>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</si>
  <si>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</si>
  <si>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</si>
  <si>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</si>
  <si>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</si>
  <si>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</si>
  <si>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</si>
  <si>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</si>
  <si>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</si>
  <si>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</si>
  <si>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</si>
  <si>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</si>
  <si>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</si>
  <si>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</si>
  <si>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</si>
  <si>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</si>
  <si>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</si>
  <si>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</si>
  <si>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</si>
  <si>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</si>
  <si>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</si>
  <si>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</si>
  <si>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</si>
  <si>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</si>
  <si>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</si>
  <si>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</si>
  <si>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</si>
  <si>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</si>
  <si>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</si>
  <si>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</si>
  <si>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</si>
  <si>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</si>
  <si>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</si>
  <si>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</si>
  <si>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</si>
  <si>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</si>
  <si>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</si>
  <si>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</si>
  <si>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</si>
  <si>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</si>
  <si>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</si>
  <si>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</si>
  <si>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</si>
  <si>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</si>
  <si>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</si>
  <si>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</si>
  <si>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</si>
  <si>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</si>
  <si>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</si>
  <si>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</si>
  <si>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</si>
  <si>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</si>
  <si>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</si>
  <si>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</si>
  <si>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</si>
  <si>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</si>
  <si>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</si>
  <si>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</si>
  <si>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</si>
  <si>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</si>
  <si>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</si>
  <si>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</si>
  <si>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</si>
  <si>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</si>
  <si>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</si>
  <si>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</si>
  <si>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</si>
  <si>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</si>
  <si>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</si>
  <si>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</si>
  <si>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</si>
  <si>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</si>
  <si>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</si>
  <si>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</si>
  <si>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</si>
  <si>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</si>
  <si>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</si>
  <si>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</si>
  <si>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</si>
  <si>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</si>
  <si>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</si>
  <si>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</si>
  <si>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</si>
  <si>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</si>
  <si>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</si>
  <si>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</si>
  <si>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</si>
  <si>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</si>
  <si>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</si>
  <si>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</si>
  <si>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</si>
  <si>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</si>
  <si>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</si>
  <si>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</si>
  <si>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</si>
  <si>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</si>
  <si>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</si>
  <si>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</si>
  <si>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</si>
  <si>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</si>
  <si>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</si>
  <si>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</si>
  <si>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</si>
  <si>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</si>
  <si>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</si>
  <si>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</si>
  <si>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</si>
  <si>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</si>
  <si>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</si>
  <si>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</si>
  <si>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</si>
  <si>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</si>
  <si>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</si>
  <si>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</si>
  <si>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</si>
  <si>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</si>
  <si>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</si>
  <si>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</si>
  <si>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</si>
  <si>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</si>
  <si>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</si>
  <si>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</si>
  <si>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</si>
  <si>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</si>
  <si>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</si>
  <si>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</si>
  <si>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</si>
  <si>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</si>
  <si>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</si>
  <si>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</si>
  <si>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</si>
  <si>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</si>
  <si>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</si>
  <si>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</si>
  <si>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</si>
  <si>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</si>
  <si>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</si>
  <si>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</si>
  <si>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</si>
  <si>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</si>
  <si>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</si>
  <si>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</si>
  <si>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</si>
  <si>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</si>
  <si>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</si>
  <si>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</si>
  <si>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</si>
  <si>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</si>
  <si>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</si>
  <si>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</si>
  <si>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</si>
  <si>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</si>
  <si>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</si>
  <si>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</si>
  <si>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</si>
  <si>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</si>
  <si>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</si>
  <si>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</si>
  <si>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</si>
  <si>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</si>
  <si>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</si>
  <si>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</si>
  <si>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</si>
  <si>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</si>
  <si>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</si>
  <si>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</si>
  <si>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</si>
  <si>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</si>
  <si>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</si>
  <si>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</si>
  <si>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</si>
  <si>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</si>
  <si>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</si>
  <si>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</si>
  <si>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</si>
  <si>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</si>
  <si>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</si>
  <si>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</si>
  <si>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</si>
  <si>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</si>
  <si>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</si>
  <si>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</si>
  <si>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</si>
  <si>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</si>
  <si>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</si>
  <si>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</si>
  <si>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</si>
  <si>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</si>
  <si>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</si>
  <si>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</si>
  <si>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</si>
  <si>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</si>
  <si>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</si>
  <si>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</si>
  <si>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</si>
  <si>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</si>
  <si>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</si>
  <si>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</si>
  <si>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</si>
  <si>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</si>
  <si>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</si>
  <si>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</si>
  <si>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</si>
  <si>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</si>
  <si>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</si>
  <si>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</si>
  <si>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</si>
  <si>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</si>
  <si>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</si>
  <si>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</si>
  <si>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</si>
  <si>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</si>
  <si>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</si>
  <si>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</si>
  <si>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</si>
  <si>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</si>
  <si>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</si>
  <si>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</si>
  <si>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</si>
  <si>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</si>
  <si>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</si>
  <si>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</si>
  <si>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</si>
  <si>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</si>
  <si>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</si>
  <si>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</si>
  <si>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</si>
  <si>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</si>
  <si>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</si>
  <si>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</si>
  <si>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</si>
  <si>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</si>
  <si>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</si>
  <si>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</si>
  <si>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</si>
  <si>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</si>
  <si>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</si>
  <si>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</si>
  <si>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</si>
  <si>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</si>
  <si>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</si>
  <si>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</si>
  <si>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</si>
  <si>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</si>
  <si>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</si>
  <si>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</si>
  <si>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</si>
  <si>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</si>
  <si>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</si>
  <si>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</si>
  <si>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</si>
  <si>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</si>
  <si>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</si>
  <si>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</si>
  <si>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</si>
  <si>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</si>
  <si>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</si>
  <si>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</si>
  <si>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</si>
  <si>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</si>
  <si>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</si>
  <si>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</si>
  <si>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</si>
  <si>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</si>
  <si>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</si>
  <si>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</si>
  <si>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</si>
  <si>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</si>
  <si>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</si>
  <si>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</si>
  <si>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</si>
  <si>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</si>
  <si>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</si>
  <si>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</si>
  <si>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</si>
  <si>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</si>
  <si>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</si>
  <si>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</si>
  <si>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</si>
  <si>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</si>
  <si>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</si>
  <si>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</si>
  <si>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</si>
  <si>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</si>
  <si>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</si>
  <si>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</si>
  <si>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</si>
  <si>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</si>
  <si>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</si>
  <si>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</si>
  <si>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</si>
  <si>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</si>
  <si>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</si>
  <si>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</si>
  <si>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</si>
  <si>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</si>
  <si>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</si>
  <si>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</si>
  <si>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</si>
  <si>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</si>
  <si>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</si>
  <si>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</si>
  <si>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</si>
  <si>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</si>
  <si>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</si>
  <si>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</si>
  <si>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</si>
  <si>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</si>
  <si>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</si>
  <si>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</si>
  <si>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</si>
  <si>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</si>
  <si>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</si>
  <si>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</si>
  <si>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</si>
  <si>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</si>
  <si>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</si>
  <si>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</si>
  <si>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</si>
  <si>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</si>
  <si>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</si>
  <si>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</si>
  <si>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</si>
  <si>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</si>
  <si>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</si>
  <si>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</si>
  <si>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</si>
  <si>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</si>
  <si>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</si>
  <si>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</si>
  <si>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</si>
  <si>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</si>
  <si>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</si>
  <si>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</si>
  <si>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</si>
  <si>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</si>
  <si>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</si>
  <si>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</si>
  <si>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</si>
  <si>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</si>
  <si>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</si>
  <si>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</si>
  <si>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</si>
  <si>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</si>
  <si>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</si>
  <si>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</si>
  <si>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</si>
  <si>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</si>
  <si>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</si>
  <si>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</si>
  <si>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</si>
  <si>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</si>
  <si>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</si>
  <si>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</si>
  <si>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</si>
  <si>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</si>
  <si>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</si>
  <si>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</si>
  <si>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</si>
  <si>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</si>
  <si>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</si>
  <si>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</si>
  <si>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</si>
  <si>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</si>
  <si>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</si>
  <si>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</si>
  <si>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</si>
  <si>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</si>
  <si>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</si>
  <si>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</si>
  <si>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</si>
  <si>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</si>
  <si>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</si>
  <si>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</si>
  <si>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</si>
  <si>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</si>
  <si>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</si>
  <si>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</si>
  <si>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</si>
  <si>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</si>
  <si>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</si>
  <si>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</si>
  <si>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</si>
  <si>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</si>
  <si>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</si>
  <si>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</si>
  <si>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</si>
  <si>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</si>
  <si>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</si>
  <si>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</si>
  <si>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</si>
  <si>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</si>
  <si>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</si>
  <si>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</si>
  <si>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</si>
  <si>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</si>
  <si>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</si>
  <si>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</si>
  <si>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</si>
  <si>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</si>
  <si>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</si>
  <si>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</si>
  <si>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</si>
  <si>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</si>
  <si>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</si>
  <si>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</si>
  <si>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</si>
  <si>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</si>
  <si>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</si>
  <si>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</si>
  <si>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</si>
  <si>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</si>
  <si>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</si>
  <si>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</si>
  <si>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</si>
  <si>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</si>
  <si>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</si>
  <si>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</si>
  <si>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</si>
  <si>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</si>
  <si>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</si>
  <si>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</si>
  <si>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</si>
  <si>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</si>
  <si>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</si>
  <si>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</si>
  <si>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</si>
  <si>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</si>
  <si>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</si>
  <si>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</si>
  <si>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</si>
  <si>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</si>
  <si>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</si>
  <si>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</si>
  <si>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</si>
  <si>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</si>
  <si>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</si>
  <si>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</si>
  <si>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</si>
  <si>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</si>
  <si>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</si>
  <si>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</si>
  <si>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</si>
  <si>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</si>
  <si>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</si>
  <si>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</si>
  <si>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</si>
  <si>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</si>
  <si>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</si>
  <si>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</si>
  <si>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</si>
  <si>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</si>
  <si>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</si>
  <si>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</si>
  <si>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</si>
  <si>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</si>
  <si>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</si>
  <si>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</si>
  <si>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</si>
  <si>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</si>
  <si>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</si>
  <si>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</si>
  <si>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</si>
  <si>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</si>
  <si>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</si>
  <si>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</si>
  <si>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</si>
  <si>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</si>
  <si>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</si>
  <si>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</si>
  <si>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</si>
  <si>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</si>
  <si>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</si>
  <si>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</si>
  <si>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</si>
  <si>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</si>
  <si>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</si>
  <si>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</si>
  <si>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</si>
  <si>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</si>
  <si>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</si>
  <si>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</si>
  <si>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</si>
  <si>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</si>
  <si>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</si>
  <si>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</si>
  <si>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</si>
  <si>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</si>
  <si>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</si>
  <si>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</si>
  <si>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</si>
  <si>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</si>
  <si>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</si>
  <si>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</si>
  <si>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</si>
  <si>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</si>
  <si>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</si>
  <si>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</si>
  <si>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</si>
  <si>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</si>
  <si>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</si>
  <si>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</si>
  <si>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</si>
  <si>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</si>
  <si>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</si>
  <si>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</si>
  <si>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</si>
  <si>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</si>
  <si>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</si>
  <si>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</si>
  <si>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</si>
  <si>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</si>
  <si>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</si>
  <si>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</si>
  <si>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</si>
  <si>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</si>
  <si>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</si>
  <si>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</si>
  <si>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</si>
  <si>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</si>
  <si>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</si>
  <si>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</si>
  <si>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</si>
  <si>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</si>
  <si>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</si>
  <si>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</si>
  <si>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</si>
  <si>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</si>
  <si>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</si>
  <si>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</si>
  <si>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</si>
  <si>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</si>
  <si>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</si>
  <si>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</si>
  <si>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</si>
  <si>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</si>
  <si>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</si>
  <si>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</si>
  <si>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</si>
  <si>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</si>
  <si>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</si>
  <si>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</si>
  <si>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</si>
  <si>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</si>
  <si>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</si>
  <si>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</si>
  <si>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</si>
  <si>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</si>
  <si>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</si>
  <si>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</si>
  <si>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</si>
  <si>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</si>
  <si>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</si>
  <si>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</si>
  <si>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</si>
  <si>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</si>
  <si>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</si>
  <si>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</si>
  <si>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</si>
  <si>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</si>
  <si>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</si>
  <si>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</si>
  <si>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</si>
  <si>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</si>
  <si>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</si>
  <si>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</si>
  <si>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</si>
  <si>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</si>
  <si>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</si>
  <si>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</si>
  <si>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</si>
  <si>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</si>
  <si>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</si>
  <si>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</si>
  <si>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</si>
  <si>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</si>
  <si>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</si>
  <si>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</si>
  <si>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</si>
  <si>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</si>
  <si>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</si>
  <si>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</si>
  <si>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</si>
  <si>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</si>
  <si>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</si>
  <si>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</si>
  <si>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</si>
  <si>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</si>
  <si>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</si>
  <si>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</si>
  <si>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</si>
  <si>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</si>
  <si>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</si>
  <si>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</si>
  <si>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</si>
  <si>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</si>
  <si>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</si>
  <si>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</si>
  <si>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</si>
  <si>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</si>
  <si>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</si>
  <si>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</si>
  <si>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</si>
  <si>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</si>
  <si>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</si>
  <si>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</si>
  <si>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</si>
  <si>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</si>
  <si>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</si>
  <si>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</si>
  <si>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</si>
  <si>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</si>
  <si>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</si>
  <si>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</si>
  <si>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</si>
  <si>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</si>
  <si>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</si>
  <si>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</si>
  <si>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</si>
  <si>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</si>
  <si>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</si>
  <si>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</si>
  <si>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</si>
  <si>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</si>
  <si>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</si>
  <si>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</si>
  <si>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</si>
  <si>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</si>
  <si>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</si>
  <si>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</si>
  <si>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</si>
  <si>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</si>
  <si>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</si>
  <si>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</si>
  <si>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</si>
  <si>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</si>
  <si>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</si>
  <si>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</si>
  <si>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</si>
  <si>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</si>
  <si>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</si>
  <si>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</si>
  <si>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</si>
  <si>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</si>
  <si>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</si>
  <si>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</si>
  <si>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</si>
  <si>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</si>
  <si>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</si>
  <si>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</si>
  <si>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</si>
  <si>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</si>
  <si>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</si>
  <si>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</si>
  <si>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</si>
  <si>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</si>
  <si>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</si>
  <si>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</si>
  <si>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</si>
  <si>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</si>
  <si>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</si>
  <si>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</si>
  <si>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</si>
  <si>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</si>
  <si>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</si>
  <si>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</si>
  <si>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</si>
  <si>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</si>
  <si>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</si>
  <si>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</si>
  <si>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</si>
  <si>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</si>
  <si>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</si>
  <si>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</si>
  <si>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</si>
  <si>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</si>
  <si>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</si>
  <si>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</si>
  <si>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</si>
  <si>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</si>
  <si>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</si>
  <si>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</si>
  <si>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</si>
  <si>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</si>
  <si>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</si>
  <si>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</si>
  <si>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</si>
  <si>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</si>
  <si>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</si>
  <si>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</si>
  <si>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</si>
  <si>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</si>
  <si>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</si>
  <si>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</si>
  <si>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</si>
  <si>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</si>
  <si>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</si>
  <si>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</si>
  <si>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</si>
  <si>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</si>
  <si>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</si>
  <si>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</si>
  <si>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</si>
  <si>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</si>
  <si>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</si>
  <si>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</si>
  <si>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</si>
  <si>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</si>
  <si>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</si>
  <si>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</si>
  <si>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</si>
  <si>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</si>
  <si>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</si>
  <si>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</si>
  <si>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</si>
  <si>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</si>
  <si>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</si>
  <si>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</si>
  <si>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</si>
  <si>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</si>
  <si>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</si>
  <si>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</si>
  <si>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</si>
  <si>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</si>
  <si>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</si>
  <si>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</si>
  <si>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</si>
  <si>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</si>
  <si>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</si>
  <si>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</si>
  <si>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</si>
  <si>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</si>
  <si>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</si>
  <si>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</si>
  <si>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</si>
  <si>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</si>
  <si>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</si>
  <si>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</si>
  <si>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</si>
  <si>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</si>
  <si>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</si>
  <si>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</si>
  <si>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</si>
  <si>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</si>
  <si>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</si>
  <si>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</si>
  <si>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</si>
  <si>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</si>
  <si>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</si>
  <si>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</si>
  <si>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</si>
  <si>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</si>
  <si>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</si>
  <si>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</si>
  <si>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</si>
  <si>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</si>
  <si>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</si>
  <si>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</si>
  <si>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</si>
  <si>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</si>
  <si>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</si>
  <si>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</si>
  <si>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</si>
  <si>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</si>
  <si>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</si>
  <si>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</si>
  <si>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</si>
  <si>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</si>
  <si>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</si>
  <si>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</si>
  <si>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</si>
  <si>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</si>
  <si>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</si>
  <si>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</si>
  <si>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</si>
  <si>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</si>
  <si>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</si>
  <si>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</si>
  <si>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</si>
  <si>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</si>
  <si>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</si>
  <si>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</si>
  <si>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</si>
  <si>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</si>
  <si>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</si>
  <si>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</si>
  <si>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</si>
  <si>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</si>
  <si>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</si>
  <si>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</si>
  <si>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</si>
  <si>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</si>
  <si>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</si>
  <si>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</si>
  <si>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</si>
  <si>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</si>
  <si>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</si>
  <si>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</si>
  <si>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</si>
  <si>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</si>
  <si>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</si>
  <si>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</si>
  <si>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</si>
  <si>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</si>
  <si>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</si>
  <si>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</si>
  <si>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</si>
  <si>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</si>
  <si>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</si>
  <si>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</si>
  <si>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</si>
  <si>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</si>
  <si>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</si>
  <si>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</si>
  <si>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</si>
  <si>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</si>
  <si>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</si>
  <si>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</si>
  <si>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</si>
  <si>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</si>
  <si>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</si>
  <si>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</si>
  <si>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</si>
  <si>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</si>
  <si>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</si>
  <si>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</si>
  <si>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</si>
  <si>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</si>
  <si>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</si>
  <si>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</si>
  <si>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</si>
  <si>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</si>
  <si>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</si>
  <si>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</si>
  <si>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</si>
  <si>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</si>
  <si>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</si>
  <si>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</si>
  <si>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</si>
  <si>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</si>
  <si>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</si>
  <si>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</si>
  <si>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</si>
  <si>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</si>
  <si>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</si>
  <si>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</si>
  <si>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</si>
  <si>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</si>
  <si>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</si>
  <si>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</si>
  <si>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</si>
  <si>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</si>
  <si>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</si>
  <si>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</si>
  <si>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</si>
  <si>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</si>
  <si>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</si>
  <si>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</si>
  <si>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</si>
  <si>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</si>
  <si>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</si>
  <si>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</si>
  <si>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</si>
  <si>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</si>
  <si>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</si>
  <si>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</si>
  <si>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</si>
  <si>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</si>
  <si>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</si>
  <si>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</si>
  <si>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</si>
  <si>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</si>
  <si>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</si>
  <si>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</si>
  <si>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</si>
  <si>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</si>
  <si>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</si>
  <si>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</si>
  <si>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</si>
  <si>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</si>
  <si>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</si>
  <si>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</si>
  <si>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</si>
  <si>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</si>
  <si>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</si>
  <si>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</si>
  <si>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</si>
  <si>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</si>
  <si>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</si>
  <si>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</si>
  <si>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</si>
  <si>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</si>
  <si>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</si>
  <si>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</si>
  <si>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</si>
  <si>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</si>
  <si>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</si>
  <si>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</si>
  <si>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</si>
  <si>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</si>
  <si>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</si>
  <si>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</si>
  <si>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</si>
  <si>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</si>
  <si>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</si>
  <si>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</si>
  <si>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</si>
  <si>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</si>
  <si>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</si>
  <si>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</si>
  <si>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</si>
  <si>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</si>
  <si>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</si>
  <si>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</si>
  <si>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</si>
  <si>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</si>
  <si>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</si>
  <si>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</si>
  <si>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</si>
  <si>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</si>
  <si>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</si>
  <si>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</si>
  <si>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</si>
  <si>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</si>
  <si>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</si>
  <si>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</si>
  <si>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</si>
  <si>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</si>
  <si>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</si>
  <si>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</si>
  <si>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</si>
  <si>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</si>
  <si>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</si>
  <si>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</si>
  <si>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</si>
  <si>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</si>
  <si>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</si>
  <si>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</si>
  <si>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</si>
  <si>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</si>
  <si>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</si>
  <si>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</si>
  <si>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</si>
  <si>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</si>
  <si>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</si>
  <si>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</si>
  <si>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</si>
  <si>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</si>
  <si>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</si>
  <si>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</si>
  <si>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</si>
  <si>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</si>
  <si>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</si>
  <si>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</si>
  <si>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</si>
  <si>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</si>
  <si>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</si>
  <si>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</si>
  <si>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</si>
  <si>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</si>
  <si>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</si>
  <si>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</si>
  <si>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</si>
  <si>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</si>
  <si>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</si>
  <si>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</si>
  <si>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</si>
  <si>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</si>
  <si>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</si>
  <si>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</si>
  <si>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</si>
  <si>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</si>
  <si>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</si>
  <si>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</si>
  <si>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</si>
  <si>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</si>
  <si>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</si>
  <si>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</si>
  <si>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</si>
  <si>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</si>
  <si>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</si>
  <si>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</si>
  <si>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</si>
  <si>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</si>
  <si>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</si>
  <si>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</si>
  <si>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</si>
  <si>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</si>
  <si>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</si>
  <si>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</si>
  <si>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</si>
  <si>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</si>
  <si>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</si>
  <si>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</si>
  <si>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</si>
  <si>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</si>
  <si>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</si>
  <si>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</si>
  <si>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</si>
  <si>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</si>
  <si>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</si>
  <si>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</si>
  <si>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</si>
  <si>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</si>
  <si>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</si>
  <si>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</si>
  <si>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</si>
  <si>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</si>
  <si>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</si>
  <si>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</si>
  <si>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</si>
  <si>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</si>
  <si>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</si>
  <si>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</si>
  <si>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</si>
  <si>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</si>
  <si>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</si>
  <si>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</si>
  <si>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</si>
  <si>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</si>
  <si>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</si>
  <si>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</si>
  <si>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</si>
  <si>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</si>
  <si>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</si>
  <si>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</si>
  <si>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</si>
  <si>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</si>
  <si>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</si>
  <si>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</si>
  <si>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</si>
  <si>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</si>
  <si>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</si>
  <si>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</si>
  <si>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</si>
  <si>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</si>
  <si>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</si>
  <si>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</si>
  <si>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</si>
  <si>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</si>
  <si>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</si>
  <si>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</si>
  <si>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</si>
  <si>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</si>
  <si>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</si>
  <si>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</si>
  <si>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</si>
  <si>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</si>
  <si>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</si>
  <si>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</si>
  <si>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</si>
  <si>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</si>
  <si>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</si>
  <si>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</si>
  <si>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</si>
  <si>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</si>
  <si>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</si>
  <si>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</si>
  <si>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</si>
  <si>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</si>
  <si>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</si>
  <si>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</si>
  <si>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</si>
  <si>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</si>
  <si>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</si>
  <si>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</si>
  <si>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</si>
  <si>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</si>
  <si>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</si>
  <si>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</si>
  <si>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</si>
  <si>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</si>
  <si>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</si>
  <si>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</si>
  <si>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</si>
  <si>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</si>
  <si>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</si>
  <si>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</si>
  <si>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</si>
  <si>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</si>
  <si>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</si>
  <si>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</si>
  <si>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</si>
  <si>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</si>
  <si>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</si>
  <si>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</si>
  <si>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</si>
  <si>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</si>
  <si>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</si>
  <si>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</si>
  <si>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</si>
  <si>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</si>
  <si>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</si>
  <si>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</si>
  <si>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</si>
  <si>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</si>
  <si>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</si>
  <si>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</si>
  <si>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</si>
  <si>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</si>
  <si>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</si>
  <si>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</si>
  <si>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</si>
  <si>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</si>
  <si>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</si>
  <si>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</si>
  <si>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</si>
  <si>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</si>
  <si>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</si>
  <si>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</si>
  <si>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</si>
  <si>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</si>
  <si>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</si>
  <si>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</si>
  <si>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</si>
  <si>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</si>
  <si>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</si>
  <si>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</si>
  <si>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</si>
  <si>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</si>
  <si>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</si>
  <si>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</si>
  <si>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</si>
  <si>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</si>
  <si>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</si>
  <si>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</si>
  <si>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</si>
  <si>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</si>
  <si>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</si>
  <si>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</si>
  <si>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</si>
  <si>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</si>
  <si>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</si>
  <si>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</si>
  <si>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</si>
  <si>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</si>
  <si>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</si>
  <si>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</si>
  <si>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</si>
  <si>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</si>
  <si>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</si>
  <si>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</si>
  <si>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</si>
  <si>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</si>
  <si>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</si>
  <si>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</si>
  <si>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</si>
  <si>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</si>
  <si>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</si>
  <si>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</si>
  <si>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</si>
  <si>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</si>
  <si>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</si>
  <si>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</si>
  <si>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</si>
  <si>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</si>
  <si>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</si>
  <si>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</si>
  <si>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</si>
  <si>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</si>
  <si>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</si>
  <si>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</si>
  <si>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</si>
  <si>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</si>
  <si>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</si>
  <si>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</si>
  <si>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</si>
  <si>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</si>
  <si>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</si>
  <si>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</si>
  <si>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</si>
  <si>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</si>
  <si>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</si>
  <si>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</si>
  <si>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</si>
  <si>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</si>
  <si>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</si>
  <si>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</si>
  <si>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</si>
  <si>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</si>
  <si>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</si>
  <si>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</si>
  <si>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</si>
  <si>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</si>
  <si>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</si>
  <si>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</si>
  <si>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</si>
  <si>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</si>
  <si>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</si>
  <si>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</si>
  <si>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</si>
  <si>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</si>
  <si>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</si>
  <si>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</si>
  <si>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</si>
  <si>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</si>
  <si>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</si>
  <si>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</si>
  <si>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</si>
  <si>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</si>
  <si>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</si>
  <si>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</si>
  <si>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</si>
  <si>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</si>
  <si>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</si>
  <si>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</si>
  <si>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</si>
  <si>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</si>
  <si>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</si>
  <si>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</si>
  <si>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</si>
  <si>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</si>
  <si>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</si>
  <si>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</si>
  <si>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</si>
  <si>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</si>
  <si>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</si>
  <si>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</si>
  <si>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</si>
  <si>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</si>
  <si>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</si>
  <si>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</si>
  <si>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</si>
  <si>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</si>
  <si>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</si>
  <si>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</si>
  <si>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</si>
  <si>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</si>
  <si>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</si>
  <si>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</si>
  <si>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</si>
  <si>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</si>
  <si>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</si>
  <si>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</si>
  <si>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</si>
  <si>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</si>
  <si>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</si>
  <si>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</si>
  <si>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</si>
  <si>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</si>
  <si>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</si>
  <si>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</si>
  <si>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</si>
  <si>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</si>
  <si>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</si>
  <si>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</si>
  <si>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</si>
  <si>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</si>
  <si>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</si>
  <si>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</si>
  <si>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</si>
  <si>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</si>
  <si>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</si>
  <si>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</si>
  <si>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</si>
  <si>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</si>
  <si>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</si>
  <si>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</si>
  <si>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</si>
  <si>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</si>
  <si>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</si>
  <si>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</si>
  <si>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</si>
  <si>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</si>
  <si>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</si>
  <si>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</si>
  <si>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</si>
  <si>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</si>
  <si>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</si>
  <si>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</si>
  <si>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</si>
  <si>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</si>
  <si>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</si>
  <si>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</si>
  <si>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</si>
  <si>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</si>
  <si>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</si>
  <si>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</si>
  <si>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</si>
  <si>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</si>
  <si>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</si>
  <si>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</si>
  <si>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</si>
  <si>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</si>
  <si>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</si>
  <si>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</si>
  <si>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</si>
  <si>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</si>
  <si>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</si>
  <si>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</si>
  <si>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</si>
  <si>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</si>
  <si>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</si>
  <si>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</si>
  <si>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</si>
  <si>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</si>
  <si>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</si>
  <si>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</si>
  <si>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</si>
  <si>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</si>
  <si>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</si>
  <si>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</si>
  <si>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</si>
  <si>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</si>
  <si>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</si>
  <si>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</si>
  <si>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</si>
  <si>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</si>
  <si>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</si>
  <si>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</si>
  <si>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</si>
  <si>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</si>
  <si>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</si>
  <si>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</si>
  <si>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</si>
  <si>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</si>
  <si>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</si>
  <si>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</si>
  <si>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</si>
  <si>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</si>
  <si>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</si>
  <si>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</si>
  <si>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</si>
  <si>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</si>
  <si>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</si>
  <si>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</si>
  <si>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</si>
  <si>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</si>
  <si>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</si>
  <si>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</si>
  <si>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</si>
  <si>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</si>
  <si>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</si>
  <si>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</si>
  <si>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</si>
  <si>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</si>
  <si>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</si>
  <si>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</si>
  <si>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</si>
  <si>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</si>
  <si>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</si>
  <si>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</si>
  <si>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</si>
  <si>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</si>
  <si>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</si>
  <si>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</si>
  <si>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</si>
  <si>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</si>
  <si>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</si>
  <si>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</si>
  <si>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</si>
  <si>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</si>
  <si>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</si>
  <si>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</si>
  <si>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</si>
  <si>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</si>
  <si>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</si>
  <si>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</si>
  <si>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</si>
  <si>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</si>
  <si>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</si>
  <si>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</si>
  <si>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</si>
  <si>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</si>
  <si>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</si>
  <si>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</si>
  <si>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</si>
  <si>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</si>
  <si>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</si>
  <si>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</si>
  <si>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</si>
  <si>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</si>
  <si>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</si>
  <si>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</si>
  <si>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</si>
  <si>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</si>
  <si>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</si>
  <si>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</si>
  <si>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</si>
  <si>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</si>
  <si>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</si>
  <si>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</si>
  <si>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</si>
  <si>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</si>
  <si>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</si>
  <si>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</si>
  <si>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</si>
  <si>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</si>
  <si>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</si>
  <si>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</si>
  <si>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</si>
  <si>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</si>
  <si>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</si>
  <si>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</si>
  <si>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</si>
  <si>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</si>
  <si>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</si>
  <si>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</si>
  <si>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</si>
  <si>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</si>
  <si>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</si>
  <si>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</si>
  <si>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</si>
  <si>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</si>
  <si>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</si>
  <si>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</si>
  <si>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</si>
  <si>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</si>
  <si>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</si>
  <si>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</si>
  <si>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</si>
  <si>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</si>
  <si>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</si>
  <si>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</si>
  <si>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</si>
  <si>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</si>
  <si>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</si>
  <si>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</si>
  <si>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</si>
  <si>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</si>
  <si>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</si>
  <si>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</si>
  <si>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</si>
  <si>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</si>
  <si>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</si>
  <si>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</si>
  <si>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</si>
  <si>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</si>
  <si>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</si>
  <si>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</si>
  <si>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</si>
  <si>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</si>
  <si>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</si>
  <si>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</si>
  <si>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</si>
  <si>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</si>
  <si>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</si>
  <si>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</si>
  <si>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</si>
  <si>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</si>
  <si>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</si>
  <si>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</si>
  <si>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</si>
  <si>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</si>
  <si>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</si>
  <si>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</si>
  <si>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</si>
  <si>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</si>
  <si>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</si>
  <si>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</si>
  <si>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</si>
  <si>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</si>
  <si>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</si>
  <si>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</si>
  <si>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</si>
  <si>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</si>
  <si>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</si>
  <si>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</si>
  <si>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</si>
  <si>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</si>
  <si>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</si>
  <si>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</si>
  <si>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</si>
  <si>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</si>
  <si>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</si>
  <si>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</si>
  <si>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</si>
  <si>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</si>
  <si>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</si>
  <si>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</si>
  <si>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</si>
  <si>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</si>
  <si>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</si>
  <si>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</si>
  <si>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</si>
  <si>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</si>
  <si>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</si>
  <si>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</si>
  <si>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</si>
  <si>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</si>
  <si>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</si>
  <si>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</si>
  <si>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</si>
  <si>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</si>
  <si>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</si>
  <si>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</si>
  <si>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</si>
  <si>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</si>
  <si>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</si>
  <si>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</si>
  <si>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</si>
  <si>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</si>
  <si>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</si>
  <si>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</si>
  <si>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</si>
  <si>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</si>
  <si>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</si>
  <si>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</si>
  <si>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</si>
  <si>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</si>
  <si>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</si>
  <si>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</si>
  <si>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</si>
  <si>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</si>
  <si>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</si>
  <si>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</si>
  <si>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</si>
  <si>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</si>
  <si>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</si>
  <si>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</si>
  <si>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</si>
  <si>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</si>
  <si>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</si>
  <si>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</si>
  <si>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</si>
  <si>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</si>
  <si>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</si>
  <si>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</si>
  <si>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</si>
  <si>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</si>
  <si>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</si>
  <si>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</si>
  <si>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</si>
  <si>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</si>
  <si>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</si>
  <si>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</si>
  <si>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</si>
  <si>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</si>
  <si>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</si>
  <si>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</si>
  <si>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</si>
  <si>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</si>
  <si>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</si>
  <si>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</si>
  <si>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</si>
  <si>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</si>
  <si>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</si>
  <si>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</si>
  <si>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</si>
  <si>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</si>
  <si>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</si>
  <si>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</si>
  <si>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</si>
  <si>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</si>
  <si>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</si>
  <si>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</si>
  <si>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</si>
  <si>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</si>
  <si>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</si>
  <si>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</si>
  <si>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</si>
  <si>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</si>
  <si>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</si>
  <si>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</si>
  <si>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</si>
  <si>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</si>
  <si>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</si>
  <si>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</si>
  <si>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</si>
  <si>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</si>
  <si>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</si>
  <si>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</si>
  <si>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</si>
  <si>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</si>
  <si>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</si>
  <si>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</si>
  <si>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</si>
  <si>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</si>
  <si>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</si>
  <si>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</si>
  <si>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</si>
  <si>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</si>
  <si>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</si>
  <si>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</si>
  <si>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</si>
  <si>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</si>
  <si>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</si>
  <si>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</si>
  <si>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</si>
  <si>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</si>
  <si>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</si>
  <si>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</si>
  <si>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</si>
  <si>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</si>
  <si>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</si>
  <si>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</si>
  <si>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</si>
  <si>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</si>
  <si>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</si>
  <si>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</si>
  <si>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</si>
  <si>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</si>
  <si>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</si>
  <si>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</si>
  <si>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</si>
  <si>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</si>
  <si>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</si>
  <si>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</si>
  <si>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</si>
  <si>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</si>
  <si>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</si>
  <si>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</si>
  <si>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</si>
  <si>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</si>
  <si>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</si>
  <si>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</si>
  <si>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</si>
  <si>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</si>
  <si>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</si>
  <si>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</si>
  <si>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</si>
  <si>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</si>
  <si>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</si>
  <si>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</si>
  <si>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</si>
  <si>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</si>
  <si>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</si>
  <si>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</si>
  <si>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</si>
  <si>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</si>
  <si>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</si>
  <si>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</si>
  <si>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</si>
  <si>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</si>
  <si>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</si>
  <si>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</si>
  <si>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</si>
  <si>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</si>
  <si>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</si>
  <si>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</si>
  <si>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</si>
  <si>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</si>
  <si>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</si>
  <si>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</si>
  <si>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</si>
  <si>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</si>
  <si>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</si>
  <si>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</si>
  <si>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</si>
  <si>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</si>
  <si>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</si>
  <si>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</si>
  <si>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</si>
  <si>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</si>
  <si>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</si>
  <si>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</si>
  <si>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</si>
  <si>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</si>
  <si>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</si>
  <si>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</si>
  <si>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</si>
  <si>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</si>
  <si>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</si>
  <si>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</si>
  <si>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</si>
  <si>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</si>
  <si>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</si>
  <si>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</si>
  <si>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</si>
  <si>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</si>
  <si>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</si>
  <si>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</si>
  <si>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</si>
  <si>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</si>
  <si>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</si>
  <si>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</si>
  <si>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</si>
  <si>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</si>
  <si>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</si>
  <si>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</si>
  <si>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</si>
  <si>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</si>
  <si>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</si>
  <si>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</si>
  <si>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</si>
  <si>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</si>
  <si>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</si>
  <si>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</si>
  <si>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</si>
  <si>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</si>
  <si>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</si>
  <si>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</si>
  <si>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</si>
  <si>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</si>
  <si>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</si>
  <si>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</si>
  <si>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</si>
  <si>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</si>
  <si>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</si>
  <si>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</si>
  <si>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</si>
  <si>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</si>
  <si>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</si>
  <si>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</si>
  <si>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</si>
  <si>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</si>
  <si>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</si>
  <si>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</si>
  <si>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</si>
  <si>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</si>
  <si>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</si>
  <si>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</si>
  <si>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</si>
  <si>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</si>
  <si>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</si>
  <si>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</si>
  <si>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</si>
  <si>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</si>
  <si>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</si>
  <si>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</si>
  <si>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</si>
  <si>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</si>
  <si>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</si>
  <si>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</si>
  <si>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</si>
  <si>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</si>
  <si>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</si>
  <si>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</si>
  <si>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</si>
  <si>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</si>
  <si>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</si>
  <si>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</si>
  <si>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</si>
  <si>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</si>
  <si>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</si>
  <si>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</si>
  <si>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</si>
  <si>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</si>
  <si>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</si>
  <si>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</si>
  <si>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</si>
  <si>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</si>
  <si>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</si>
  <si>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</si>
  <si>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</si>
  <si>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</si>
  <si>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</si>
  <si>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</si>
  <si>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</si>
  <si>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</si>
  <si>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</si>
  <si>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</si>
  <si>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</si>
  <si>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</si>
  <si>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</si>
  <si>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</si>
  <si>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</si>
  <si>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</si>
  <si>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</si>
  <si>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</si>
  <si>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</si>
  <si>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</si>
  <si>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</si>
  <si>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</si>
  <si>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</si>
  <si>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</si>
  <si>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</si>
  <si>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</si>
  <si>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</si>
  <si>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</si>
  <si>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</si>
  <si>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</si>
  <si>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</si>
  <si>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</si>
  <si>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</si>
  <si>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</si>
  <si>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</si>
  <si>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</si>
  <si>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</si>
  <si>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</si>
  <si>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</si>
  <si>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</si>
  <si>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</si>
  <si>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</si>
  <si>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</si>
  <si>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</si>
  <si>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</si>
  <si>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</si>
  <si>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</si>
  <si>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</si>
  <si>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</si>
  <si>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</si>
  <si>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</si>
  <si>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</si>
  <si>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</si>
  <si>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</si>
  <si>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</si>
  <si>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</si>
  <si>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</si>
  <si>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</si>
  <si>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</si>
  <si>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</si>
  <si>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</si>
  <si>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</si>
  <si>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</si>
  <si>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</si>
  <si>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</si>
  <si>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</si>
  <si>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</si>
  <si>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</si>
  <si>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</si>
  <si>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</si>
  <si>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</si>
  <si>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</si>
  <si>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</si>
  <si>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</si>
  <si>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</si>
  <si>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</si>
  <si>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</si>
  <si>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</si>
  <si>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</si>
  <si>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</si>
  <si>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</si>
  <si>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</si>
  <si>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</si>
  <si>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</si>
  <si>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</si>
  <si>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</si>
  <si>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</si>
  <si>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</si>
  <si>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</si>
  <si>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</si>
  <si>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</si>
  <si>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</si>
  <si>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</si>
  <si>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</si>
  <si>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</si>
  <si>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</si>
  <si>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</si>
  <si>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</si>
  <si>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</si>
  <si>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</si>
  <si>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</si>
  <si>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</si>
  <si>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</si>
  <si>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</si>
  <si>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</si>
  <si>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</si>
  <si>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</si>
  <si>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</si>
  <si>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</si>
  <si>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</si>
  <si>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</si>
  <si>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</si>
  <si>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</si>
  <si>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</si>
  <si>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</si>
  <si>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</si>
  <si>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</si>
  <si>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</si>
  <si>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</si>
  <si>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</si>
  <si>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</si>
  <si>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</si>
  <si>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</si>
  <si>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</si>
  <si>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</si>
  <si>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</si>
  <si>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</si>
  <si>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</si>
  <si>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</si>
  <si>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</si>
  <si>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</si>
  <si>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</si>
  <si>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</si>
  <si>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</si>
  <si>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</si>
  <si>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</si>
  <si>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</si>
  <si>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</si>
  <si>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</si>
  <si>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</si>
  <si>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</si>
  <si>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</si>
  <si>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</si>
  <si>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</si>
  <si>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</si>
  <si>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</si>
  <si>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</si>
  <si>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</si>
  <si>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</si>
  <si>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</si>
  <si>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</si>
  <si>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</si>
  <si>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</si>
  <si>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</si>
  <si>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</si>
  <si>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</si>
  <si>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</si>
  <si>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</si>
  <si>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</si>
  <si>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</si>
  <si>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</si>
  <si>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</si>
  <si>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</si>
  <si>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</si>
  <si>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</si>
  <si>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</si>
  <si>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</si>
  <si>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</si>
  <si>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</si>
  <si>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</si>
  <si>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</si>
  <si>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</si>
  <si>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</si>
  <si>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</si>
  <si>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</si>
  <si>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</si>
  <si>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</si>
  <si>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</si>
  <si>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</si>
  <si>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</si>
  <si>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</si>
  <si>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</si>
  <si>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</si>
  <si>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</si>
  <si>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</si>
  <si>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</si>
  <si>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</si>
  <si>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</si>
  <si>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</si>
  <si>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</si>
  <si>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</si>
  <si>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</si>
  <si>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</si>
  <si>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</si>
  <si>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</si>
  <si>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</si>
  <si>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</si>
  <si>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</si>
  <si>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</si>
  <si>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</si>
  <si>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</si>
  <si>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</si>
  <si>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</si>
  <si>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</si>
  <si>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</si>
  <si>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</si>
  <si>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</si>
  <si>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</si>
  <si>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</si>
  <si>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</si>
  <si>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</si>
  <si>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</si>
  <si>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</si>
  <si>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</si>
  <si>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</si>
  <si>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</si>
  <si>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</si>
  <si>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</si>
  <si>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</si>
  <si>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</si>
  <si>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</si>
  <si>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</si>
  <si>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</si>
  <si>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</si>
  <si>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</si>
  <si>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</si>
  <si>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</si>
  <si>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</si>
  <si>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</si>
  <si>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</si>
  <si>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</si>
  <si>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</si>
  <si>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</si>
  <si>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</si>
  <si>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</si>
  <si>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</si>
  <si>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</si>
  <si>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</si>
  <si>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</si>
  <si>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</si>
  <si>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</si>
  <si>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</si>
  <si>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</si>
  <si>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</si>
  <si>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</si>
  <si>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</si>
  <si>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</si>
  <si>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</si>
  <si>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</si>
  <si>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</si>
  <si>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</si>
  <si>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</si>
  <si>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</si>
  <si>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</si>
  <si>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</si>
  <si>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</si>
  <si>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</si>
  <si>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</si>
  <si>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</si>
  <si>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</si>
  <si>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</si>
  <si>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</si>
  <si>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</si>
  <si>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</si>
  <si>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</si>
  <si>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</si>
  <si>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</si>
  <si>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</si>
  <si>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</si>
  <si>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</si>
  <si>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</si>
  <si>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</si>
  <si>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</si>
  <si>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</si>
  <si>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</si>
  <si>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</si>
  <si>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</si>
  <si>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</si>
  <si>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</si>
  <si>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</si>
  <si>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</si>
  <si>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</si>
  <si>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</si>
  <si>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</si>
  <si>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</si>
  <si>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</si>
  <si>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</si>
  <si>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</si>
  <si>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</si>
  <si>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</si>
  <si>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</si>
  <si>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</si>
  <si>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</si>
  <si>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</si>
  <si>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</si>
  <si>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</si>
  <si>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</si>
  <si>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</si>
  <si>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</si>
  <si>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</si>
  <si>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</si>
  <si>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</si>
  <si>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</si>
  <si>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</si>
  <si>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</si>
  <si>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</si>
  <si>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</si>
  <si>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</si>
  <si>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</si>
  <si>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</si>
  <si>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</si>
  <si>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</si>
  <si>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</si>
  <si>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</si>
  <si>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</si>
  <si>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</si>
  <si>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</si>
  <si>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</si>
  <si>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</si>
  <si>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</si>
  <si>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</si>
  <si>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</si>
  <si>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</si>
  <si>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</si>
  <si>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</si>
  <si>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</si>
  <si>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</si>
  <si>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</si>
  <si>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</si>
  <si>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</si>
  <si>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</si>
  <si>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</si>
  <si>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</si>
  <si>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</si>
  <si>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</si>
  <si>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</si>
  <si>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</si>
  <si>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</si>
  <si>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</si>
  <si>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</si>
  <si>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</si>
  <si>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</si>
  <si>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</si>
  <si>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</si>
  <si>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</si>
  <si>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</si>
  <si>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</si>
  <si>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</si>
  <si>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</si>
  <si>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</si>
  <si>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</si>
  <si>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</si>
  <si>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</si>
  <si>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</si>
  <si>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</si>
  <si>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</si>
  <si>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</si>
  <si>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</si>
  <si>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</si>
  <si>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</si>
  <si>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</si>
  <si>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</si>
  <si>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</si>
  <si>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</si>
  <si>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</si>
  <si>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</si>
  <si>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</si>
  <si>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</si>
  <si>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</si>
  <si>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</si>
  <si>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</si>
  <si>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</si>
  <si>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</si>
  <si>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</si>
  <si>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</si>
  <si>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</si>
  <si>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</si>
  <si>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</si>
  <si>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</si>
  <si>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</si>
  <si>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</si>
  <si>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</si>
  <si>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</si>
  <si>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</si>
  <si>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</si>
  <si>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</si>
  <si>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</si>
  <si>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</si>
  <si>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</si>
  <si>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</si>
  <si>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</si>
  <si>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</si>
  <si>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</si>
  <si>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</si>
  <si>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</si>
  <si>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</si>
  <si>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</si>
  <si>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</si>
  <si>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</si>
  <si>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</si>
  <si>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</si>
  <si>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</si>
  <si>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</si>
  <si>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</si>
  <si>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</si>
  <si>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</si>
  <si>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</si>
  <si>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</si>
  <si>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</si>
  <si>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</si>
  <si>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</si>
  <si>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</si>
  <si>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</si>
  <si>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</si>
  <si>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</si>
  <si>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</si>
  <si>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</si>
  <si>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</si>
  <si>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</si>
  <si>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</si>
  <si>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</si>
  <si>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</si>
  <si>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</si>
  <si>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</si>
  <si>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</si>
  <si>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</si>
  <si>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</si>
  <si>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</si>
  <si>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</si>
  <si>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</si>
  <si>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</si>
  <si>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</si>
  <si>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</si>
  <si>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</si>
  <si>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</si>
  <si>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</si>
  <si>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</si>
  <si>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</si>
  <si>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</si>
  <si>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</si>
  <si>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</si>
  <si>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</si>
  <si>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</si>
  <si>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</si>
  <si>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</si>
  <si>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</si>
  <si>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</si>
  <si>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</si>
  <si>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</si>
  <si>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</si>
  <si>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</si>
  <si>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</si>
  <si>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</si>
  <si>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</si>
  <si>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</si>
  <si>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</si>
  <si>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</si>
  <si>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</si>
  <si>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</si>
  <si>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</si>
  <si>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</si>
  <si>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</si>
  <si>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</si>
  <si>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</si>
  <si>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</si>
  <si>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</si>
  <si>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</si>
  <si>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</si>
  <si>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</si>
  <si>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</si>
  <si>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</si>
  <si>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</si>
  <si>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</si>
  <si>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</si>
  <si>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</si>
  <si>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</si>
  <si>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</si>
  <si>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</si>
  <si>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</si>
  <si>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</si>
  <si>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</si>
  <si>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</si>
  <si>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</si>
  <si>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</si>
  <si>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</si>
  <si>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</si>
  <si>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</si>
  <si>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</si>
  <si>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</si>
  <si>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</si>
  <si>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</si>
  <si>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</si>
  <si>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</si>
  <si>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</si>
  <si>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</si>
  <si>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</si>
  <si>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</si>
  <si>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</si>
  <si>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</si>
  <si>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</si>
  <si>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</si>
  <si>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</si>
  <si>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</si>
  <si>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</si>
  <si>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</si>
  <si>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</si>
  <si>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</si>
  <si>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</si>
  <si>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</si>
  <si>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</si>
  <si>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</si>
  <si>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</si>
  <si>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</si>
  <si>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</si>
  <si>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</si>
  <si>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</si>
  <si>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</si>
  <si>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</si>
  <si>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</si>
  <si>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</si>
  <si>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</si>
  <si>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</si>
  <si>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</si>
  <si>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</si>
  <si>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</si>
  <si>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</si>
  <si>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</si>
  <si>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</si>
  <si>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</si>
  <si>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</si>
  <si>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</si>
  <si>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</si>
  <si>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</si>
  <si>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</si>
  <si>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</si>
  <si>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</si>
  <si>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</si>
  <si>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</si>
  <si>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</si>
  <si>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</si>
  <si>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</si>
  <si>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</si>
  <si>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</si>
  <si>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</si>
  <si>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</si>
  <si>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</si>
  <si>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</si>
  <si>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</si>
  <si>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</si>
  <si>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</si>
  <si>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</si>
  <si>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</si>
  <si>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</si>
  <si>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</si>
  <si>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</si>
  <si>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</si>
  <si>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</si>
  <si>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</si>
  <si>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</si>
  <si>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</si>
  <si>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</si>
  <si>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</si>
  <si>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</si>
  <si>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</si>
  <si>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</si>
  <si>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</si>
  <si>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</si>
  <si>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</si>
  <si>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</si>
  <si>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</si>
  <si>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</si>
  <si>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</si>
  <si>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</si>
  <si>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</si>
  <si>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</si>
  <si>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</si>
  <si>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</si>
  <si>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</si>
  <si>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</si>
  <si>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</si>
  <si>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</si>
  <si>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</si>
  <si>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</si>
  <si>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</si>
  <si>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</si>
  <si>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</si>
  <si>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</si>
  <si>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</si>
  <si>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</si>
  <si>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</si>
  <si>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</si>
  <si>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</si>
  <si>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</si>
  <si>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</si>
  <si>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</si>
  <si>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</si>
  <si>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</si>
  <si>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</si>
  <si>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</si>
  <si>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</si>
  <si>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</si>
  <si>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</si>
  <si>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</si>
  <si>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</si>
  <si>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</si>
  <si>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</si>
  <si>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</si>
  <si>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</si>
  <si>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</si>
  <si>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</si>
  <si>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</si>
  <si>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</si>
  <si>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</si>
  <si>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</si>
  <si>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</si>
  <si>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</si>
  <si>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</si>
  <si>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</si>
  <si>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</si>
  <si>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</si>
  <si>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</si>
  <si>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</si>
  <si>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</si>
  <si>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</si>
  <si>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</si>
  <si>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</si>
  <si>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</si>
  <si>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</si>
  <si>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</si>
  <si>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</si>
  <si>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</si>
  <si>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</si>
  <si>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</si>
  <si>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</si>
  <si>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</si>
  <si>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</si>
  <si>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</si>
  <si>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</si>
  <si>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</si>
  <si>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</si>
  <si>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</si>
  <si>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</si>
  <si>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</si>
  <si>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</si>
  <si>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</si>
  <si>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</si>
  <si>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</si>
  <si>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</si>
  <si>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</si>
  <si>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</si>
  <si>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</si>
  <si>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</si>
  <si>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</si>
  <si>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</si>
  <si>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</si>
  <si>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</si>
  <si>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</si>
  <si>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</si>
  <si>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</si>
  <si>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</si>
  <si>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</si>
  <si>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</si>
  <si>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</si>
  <si>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</si>
  <si>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</si>
  <si>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</si>
  <si>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</si>
  <si>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</si>
  <si>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</si>
  <si>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</si>
  <si>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</si>
  <si>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</si>
  <si>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</si>
  <si>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</si>
  <si>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</si>
  <si>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</si>
  <si>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</si>
  <si>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</si>
  <si>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</si>
  <si>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</si>
  <si>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</si>
  <si>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</si>
  <si>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</si>
  <si>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</si>
  <si>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</si>
  <si>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</si>
  <si>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</si>
  <si>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</si>
  <si>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</si>
  <si>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</si>
  <si>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</si>
  <si>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</si>
  <si>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</si>
  <si>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</si>
  <si>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</si>
  <si>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</si>
  <si>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</si>
  <si>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</si>
  <si>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</si>
  <si>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</si>
  <si>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</si>
  <si>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</si>
  <si>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</si>
  <si>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</si>
  <si>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</si>
  <si>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</si>
  <si>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</si>
  <si>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</si>
  <si>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</si>
  <si>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</si>
  <si>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</si>
  <si>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</si>
  <si>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</si>
  <si>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</si>
  <si>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</si>
  <si>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</si>
  <si>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</si>
  <si>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</si>
  <si>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</si>
  <si>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</si>
  <si>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</si>
  <si>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</si>
  <si>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</si>
  <si>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</si>
  <si>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</si>
  <si>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</si>
  <si>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</si>
  <si>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</si>
  <si>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</si>
  <si>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</si>
  <si>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</si>
  <si>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</si>
  <si>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</si>
  <si>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</si>
  <si>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</si>
  <si>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</si>
  <si>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</si>
  <si>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</si>
  <si>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</si>
  <si>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</si>
  <si>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</si>
  <si>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</si>
  <si>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</si>
  <si>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</si>
  <si>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</si>
  <si>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</si>
  <si>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</si>
  <si>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</si>
  <si>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</si>
  <si>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</si>
  <si>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</si>
  <si>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</si>
  <si>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</si>
  <si>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</si>
  <si>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</si>
  <si>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</si>
  <si>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</si>
  <si>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</si>
  <si>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</si>
  <si>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</si>
  <si>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</si>
  <si>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</si>
  <si>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</si>
  <si>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</si>
  <si>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</si>
  <si>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</si>
  <si>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</si>
  <si>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</si>
  <si>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</si>
  <si>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</si>
  <si>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</si>
  <si>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</si>
  <si>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</si>
  <si>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</si>
  <si>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</si>
  <si>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</si>
  <si>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</si>
  <si>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</si>
  <si>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</si>
  <si>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</si>
  <si>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</si>
  <si>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</si>
  <si>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</si>
  <si>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</si>
  <si>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</si>
  <si>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</si>
  <si>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</si>
  <si>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</si>
  <si>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</si>
  <si>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</si>
  <si>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</si>
  <si>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</si>
  <si>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</si>
  <si>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</si>
  <si>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</si>
  <si>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</si>
  <si>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</si>
  <si>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</si>
  <si>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</si>
  <si>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</si>
  <si>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</si>
  <si>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</si>
  <si>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</si>
  <si>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</si>
  <si>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</si>
  <si>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</si>
  <si>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</si>
  <si>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</si>
  <si>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</si>
  <si>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</si>
  <si>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</si>
  <si>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</si>
  <si>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</si>
  <si>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</si>
  <si>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</si>
  <si>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</si>
  <si>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</si>
  <si>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</si>
  <si>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</si>
  <si>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</si>
  <si>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</si>
  <si>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</si>
  <si>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</si>
  <si>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</si>
  <si>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</si>
  <si>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</si>
  <si>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</si>
  <si>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</si>
  <si>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</si>
  <si>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</si>
  <si>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</si>
  <si>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</si>
  <si>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</si>
  <si>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</si>
  <si>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</si>
  <si>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</si>
  <si>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</si>
  <si>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</si>
  <si>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</si>
  <si>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</si>
  <si>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</si>
  <si>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</si>
  <si>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</si>
  <si>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</si>
  <si>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</si>
  <si>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</si>
  <si>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</si>
  <si>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</si>
  <si>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</si>
  <si>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</si>
  <si>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</si>
  <si>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</si>
  <si>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</si>
  <si>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</si>
  <si>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</si>
  <si>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</si>
  <si>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</si>
  <si>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</si>
  <si>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</si>
  <si>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</si>
  <si>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</si>
  <si>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</si>
  <si>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</si>
  <si>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</si>
  <si>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</si>
  <si>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</si>
  <si>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</si>
  <si>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</si>
  <si>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</si>
  <si>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</si>
  <si>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</si>
  <si>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</si>
  <si>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</si>
  <si>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</si>
  <si>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</si>
  <si>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</si>
  <si>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</si>
  <si>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</si>
  <si>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</si>
  <si>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</si>
  <si>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</si>
  <si>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</si>
  <si>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</si>
  <si>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</si>
  <si>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</si>
  <si>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</si>
  <si>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</si>
  <si>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</si>
  <si>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</si>
  <si>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</si>
  <si>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</si>
  <si>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</si>
  <si>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</si>
  <si>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</si>
  <si>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</si>
  <si>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</si>
  <si>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</si>
  <si>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</si>
  <si>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</si>
  <si>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</si>
  <si>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</si>
  <si>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</si>
  <si>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</si>
  <si>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</si>
  <si>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</si>
  <si>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</si>
  <si>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</si>
  <si>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</si>
  <si>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</si>
  <si>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</si>
  <si>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</si>
  <si>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</si>
  <si>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</si>
  <si>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</si>
  <si>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</si>
  <si>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</si>
  <si>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</si>
  <si>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</si>
  <si>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</si>
  <si>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</si>
  <si>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</si>
  <si>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</si>
  <si>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</si>
  <si>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</si>
  <si>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</si>
  <si>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</si>
  <si>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</si>
  <si>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</si>
  <si>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</si>
  <si>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</si>
  <si>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</si>
  <si>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</si>
  <si>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</si>
  <si>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</si>
  <si>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</si>
  <si>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</si>
  <si>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</si>
  <si>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</si>
  <si>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</si>
  <si>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</si>
  <si>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</si>
  <si>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</si>
  <si>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</si>
  <si>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</si>
  <si>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</si>
  <si>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</si>
  <si>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</si>
  <si>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</si>
  <si>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</si>
  <si>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</si>
  <si>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</si>
  <si>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</si>
  <si>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</si>
  <si>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</si>
  <si>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</si>
  <si>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</si>
  <si>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</si>
  <si>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</si>
  <si>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</si>
  <si>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</si>
  <si>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</si>
  <si>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</si>
  <si>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</si>
  <si>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</si>
  <si>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</si>
  <si>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</si>
  <si>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</si>
  <si>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</si>
  <si>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</si>
  <si>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</si>
  <si>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</si>
  <si>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</si>
  <si>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</si>
  <si>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</si>
  <si>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</si>
  <si>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</si>
  <si>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</si>
  <si>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</si>
  <si>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</si>
  <si>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</si>
  <si>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</si>
  <si>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</si>
  <si>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</si>
  <si>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</si>
  <si>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</si>
  <si>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</si>
  <si>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</si>
  <si>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</si>
  <si>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</si>
  <si>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</si>
  <si>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</si>
  <si>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</si>
  <si>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</si>
  <si>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</si>
  <si>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</si>
  <si>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</si>
  <si>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</si>
  <si>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</si>
  <si>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</si>
  <si>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</si>
  <si>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</si>
  <si>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</si>
  <si>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</si>
  <si>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</si>
  <si>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</si>
  <si>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</si>
  <si>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</si>
  <si>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</si>
  <si>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</si>
  <si>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</si>
  <si>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</si>
  <si>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</si>
  <si>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</si>
  <si>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</si>
  <si>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</si>
  <si>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</si>
  <si>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</si>
  <si>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</si>
  <si>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</si>
  <si>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</si>
  <si>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</si>
  <si>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</si>
  <si>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</si>
  <si>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</si>
  <si>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</si>
  <si>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</si>
  <si>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</si>
  <si>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</si>
  <si>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</si>
  <si>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</si>
  <si>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</si>
  <si>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</si>
  <si>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</si>
  <si>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</si>
  <si>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</si>
  <si>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</si>
  <si>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</si>
  <si>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</si>
  <si>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</si>
  <si>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</si>
  <si>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</si>
  <si>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</si>
  <si>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</si>
  <si>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</si>
  <si>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</si>
  <si>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</si>
  <si>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</si>
  <si>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</si>
  <si>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</si>
  <si>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</si>
  <si>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</si>
  <si>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</si>
  <si>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</si>
  <si>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</si>
  <si>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</si>
  <si>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</si>
  <si>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</si>
  <si>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</si>
  <si>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</si>
  <si>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</si>
  <si>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</si>
  <si>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</si>
  <si>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</si>
  <si>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</si>
  <si>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</si>
  <si>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</si>
  <si>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</si>
  <si>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</si>
  <si>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</si>
  <si>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</si>
  <si>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</si>
  <si>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</si>
  <si>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</si>
  <si>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</si>
  <si>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</si>
  <si>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</si>
  <si>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</si>
  <si>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</si>
  <si>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</si>
  <si>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</si>
  <si>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</si>
  <si>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</si>
  <si>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</si>
  <si>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</si>
  <si>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</si>
  <si>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</si>
  <si>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</si>
  <si>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</si>
  <si>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</si>
  <si>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</si>
  <si>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</si>
  <si>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</si>
  <si>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</si>
  <si>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</si>
  <si>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</si>
  <si>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</si>
  <si>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</si>
  <si>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</si>
  <si>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</si>
  <si>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</si>
  <si>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</si>
  <si>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</si>
  <si>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</si>
  <si>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</si>
  <si>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</si>
  <si>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</si>
  <si>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</si>
  <si>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</si>
  <si>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</si>
  <si>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</si>
  <si>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</si>
  <si>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</si>
  <si>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</si>
  <si>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</si>
  <si>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</si>
  <si>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</si>
  <si>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</si>
  <si>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</si>
  <si>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</si>
  <si>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</si>
  <si>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</si>
  <si>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</si>
  <si>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</si>
  <si>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</si>
  <si>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</si>
  <si>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</si>
  <si>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</si>
  <si>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</si>
  <si>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</si>
  <si>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</si>
  <si>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</si>
  <si>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</si>
  <si>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</si>
  <si>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</si>
  <si>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</si>
  <si>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</si>
  <si>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</si>
  <si>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</si>
  <si>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</si>
  <si>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</si>
  <si>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</si>
  <si>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</si>
  <si>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</si>
  <si>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</si>
  <si>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</si>
  <si>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</si>
  <si>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</si>
  <si>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</si>
  <si>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</si>
  <si>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</si>
  <si>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</si>
  <si>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</si>
  <si>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</si>
  <si>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</si>
  <si>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</si>
  <si>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</si>
  <si>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</si>
  <si>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</si>
  <si>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</si>
  <si>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</si>
  <si>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</si>
  <si>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</si>
  <si>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</si>
  <si>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</si>
  <si>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</si>
  <si>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</si>
  <si>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</si>
  <si>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</si>
  <si>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</si>
  <si>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</si>
  <si>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</si>
  <si>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</si>
  <si>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</si>
  <si>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</si>
  <si>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</si>
  <si>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</si>
  <si>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</si>
  <si>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</si>
  <si>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</si>
  <si>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</si>
  <si>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</si>
  <si>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</si>
  <si>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</si>
  <si>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</si>
  <si>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</si>
  <si>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</si>
  <si>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</si>
  <si>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</si>
  <si>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</si>
  <si>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</si>
  <si>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</si>
  <si>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</si>
  <si>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</si>
  <si>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</si>
  <si>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</si>
  <si>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</si>
  <si>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</si>
  <si>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</si>
  <si>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</si>
  <si>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</si>
  <si>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</si>
  <si>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</si>
  <si>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</si>
  <si>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</si>
  <si>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</si>
  <si>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</si>
  <si>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</si>
  <si>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</si>
  <si>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</si>
  <si>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</si>
  <si>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</si>
  <si>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</si>
  <si>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</si>
  <si>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</si>
  <si>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</si>
  <si>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</si>
  <si>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</si>
  <si>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</si>
  <si>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</si>
  <si>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</si>
  <si>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</si>
  <si>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</si>
  <si>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</si>
  <si>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</si>
  <si>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</si>
  <si>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</si>
  <si>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</si>
  <si>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</si>
  <si>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</si>
  <si>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</si>
  <si>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</si>
  <si>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</si>
  <si>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</si>
  <si>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</si>
  <si>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</si>
  <si>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</si>
  <si>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</si>
  <si>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</si>
  <si>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</si>
  <si>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</si>
  <si>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</si>
  <si>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</si>
  <si>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</si>
  <si>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</si>
  <si>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</si>
  <si>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</si>
  <si>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</si>
  <si>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</si>
  <si>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</si>
  <si>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</si>
  <si>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</si>
  <si>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</si>
  <si>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</si>
  <si>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</si>
  <si>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</si>
  <si>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</si>
  <si>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</si>
  <si>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</si>
  <si>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</si>
  <si>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</si>
  <si>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</si>
  <si>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</si>
  <si>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</si>
  <si>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</si>
  <si>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</si>
  <si>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</si>
  <si>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</si>
  <si>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</si>
  <si>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</si>
  <si>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</si>
  <si>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</si>
  <si>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</si>
  <si>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</si>
  <si>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</si>
  <si>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</si>
  <si>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</si>
  <si>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</si>
  <si>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</si>
  <si>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</si>
  <si>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</si>
  <si>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</si>
  <si>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</si>
  <si>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</si>
  <si>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</si>
  <si>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</si>
  <si>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</si>
  <si>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</si>
  <si>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</si>
  <si>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</si>
  <si>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</si>
  <si>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</si>
  <si>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</si>
  <si>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</si>
  <si>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</si>
  <si>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</si>
  <si>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</si>
  <si>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</si>
  <si>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</si>
  <si>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</si>
  <si>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</si>
  <si>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</si>
  <si>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</si>
  <si>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</si>
  <si>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</si>
  <si>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</si>
  <si>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</si>
  <si>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</si>
  <si>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</si>
  <si>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</si>
  <si>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</si>
  <si>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</si>
  <si>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</si>
  <si>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</si>
  <si>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</si>
  <si>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</si>
  <si>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</si>
  <si>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</si>
  <si>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</si>
  <si>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</si>
  <si>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</si>
  <si>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</si>
  <si>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</si>
  <si>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</si>
  <si>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</si>
  <si>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</si>
  <si>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</si>
  <si>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</si>
  <si>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</si>
  <si>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</si>
  <si>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</si>
  <si>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</si>
  <si>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</si>
  <si>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</si>
  <si>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</si>
  <si>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</si>
  <si>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</si>
  <si>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</si>
  <si>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</si>
  <si>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</si>
  <si>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</si>
  <si>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</si>
  <si>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</si>
  <si>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</si>
  <si>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</si>
  <si>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</si>
  <si>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</si>
  <si>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</si>
  <si>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</si>
  <si>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</si>
  <si>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</si>
  <si>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</si>
  <si>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</si>
  <si>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</si>
  <si>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</si>
  <si>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</si>
  <si>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</si>
  <si>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</si>
  <si>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</si>
  <si>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</si>
  <si>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</si>
  <si>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</si>
  <si>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</si>
  <si>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</si>
  <si>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</si>
  <si>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</si>
  <si>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</si>
  <si>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</si>
  <si>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</si>
  <si>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</si>
  <si>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</si>
  <si>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</si>
  <si>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</si>
  <si>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</si>
  <si>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</si>
  <si>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</si>
  <si>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</si>
  <si>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</si>
  <si>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</si>
  <si>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</si>
  <si>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</si>
  <si>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</si>
  <si>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</si>
  <si>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</si>
  <si>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</si>
  <si>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</si>
  <si>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</si>
  <si>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</si>
  <si>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</si>
  <si>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</si>
  <si>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</si>
  <si>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</si>
  <si>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</si>
  <si>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</si>
  <si>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</si>
  <si>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</si>
  <si>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</si>
  <si>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</si>
  <si>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</si>
  <si>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</si>
  <si>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</si>
  <si>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</si>
  <si>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</si>
  <si>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</si>
  <si>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</si>
  <si>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</si>
  <si>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</si>
  <si>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</si>
  <si>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</si>
  <si>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</si>
  <si>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</si>
  <si>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</si>
  <si>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</si>
  <si>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</si>
  <si>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</si>
  <si>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</si>
  <si>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</si>
  <si>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</si>
  <si>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</si>
  <si>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</si>
  <si>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</si>
  <si>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</si>
  <si>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</si>
  <si>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</si>
  <si>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</si>
  <si>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</si>
  <si>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</si>
  <si>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</si>
  <si>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</si>
  <si>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</si>
  <si>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</si>
  <si>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</si>
  <si>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</si>
  <si>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</si>
  <si>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</si>
  <si>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</si>
  <si>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</si>
  <si>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</si>
  <si>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</si>
  <si>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</si>
  <si>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</si>
  <si>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</si>
  <si>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</si>
  <si>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</si>
  <si>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</si>
  <si>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</si>
  <si>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</si>
  <si>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</si>
  <si>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</si>
  <si>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</si>
  <si>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</si>
  <si>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</si>
  <si>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</si>
  <si>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</si>
  <si>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</si>
  <si>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</si>
  <si>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</si>
  <si>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</si>
  <si>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</si>
  <si>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</si>
  <si>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</si>
  <si>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</si>
  <si>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</si>
  <si>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</si>
  <si>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</si>
  <si>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</si>
  <si>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</si>
  <si>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</si>
  <si>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</si>
  <si>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</si>
  <si>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</si>
  <si>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</si>
  <si>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</si>
  <si>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</si>
  <si>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</si>
  <si>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</si>
  <si>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</si>
  <si>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</si>
  <si>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</si>
  <si>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</si>
  <si>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</si>
  <si>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</si>
  <si>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</si>
  <si>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</si>
  <si>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</si>
  <si>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</si>
  <si>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</si>
  <si>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</si>
  <si>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</si>
  <si>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</si>
  <si>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</si>
  <si>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</si>
  <si>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</si>
  <si>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</si>
  <si>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</si>
  <si>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</si>
  <si>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</si>
  <si>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</si>
  <si>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</si>
  <si>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</si>
  <si>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</si>
  <si>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</si>
  <si>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</si>
  <si>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</si>
  <si>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</si>
  <si>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</si>
  <si>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</si>
  <si>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</si>
  <si>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</si>
  <si>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</si>
  <si>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</si>
  <si>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</si>
  <si>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</si>
  <si>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</si>
  <si>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</si>
  <si>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</si>
  <si>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</si>
  <si>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</si>
  <si>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</si>
  <si>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</si>
  <si>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</si>
  <si>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</si>
  <si>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</si>
  <si>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</si>
  <si>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</si>
  <si>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</si>
  <si>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</si>
  <si>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</si>
  <si>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</si>
  <si>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</si>
  <si>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</si>
  <si>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</si>
  <si>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</si>
  <si>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</si>
  <si>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</si>
  <si>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</si>
  <si>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</si>
  <si>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</si>
  <si>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</si>
  <si>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</si>
  <si>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</si>
  <si>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</si>
  <si>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</si>
  <si>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</si>
  <si>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</si>
  <si>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</si>
  <si>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</si>
  <si>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</si>
  <si>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</si>
  <si>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</si>
  <si>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</si>
  <si>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</si>
  <si>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</si>
  <si>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</si>
  <si>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</si>
  <si>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</si>
  <si>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</si>
  <si>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</si>
  <si>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</si>
  <si>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</si>
  <si>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</si>
  <si>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</si>
  <si>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</si>
  <si>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</si>
  <si>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</si>
  <si>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</si>
  <si>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</si>
  <si>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</si>
  <si>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</si>
  <si>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</si>
  <si>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</si>
  <si>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</si>
  <si>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</si>
  <si>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</si>
  <si>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</si>
  <si>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</si>
  <si>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</si>
  <si>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</si>
  <si>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</si>
  <si>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</si>
  <si>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</si>
  <si>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</si>
  <si>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</si>
  <si>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</si>
  <si>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</si>
  <si>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</si>
  <si>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</si>
  <si>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</si>
  <si>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</si>
  <si>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</si>
  <si>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</si>
  <si>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</si>
  <si>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</si>
  <si>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</si>
  <si>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</si>
  <si>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</si>
  <si>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</si>
  <si>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</si>
  <si>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</si>
  <si>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</si>
  <si>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</si>
  <si>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</si>
  <si>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</si>
  <si>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</si>
  <si>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</si>
  <si>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</si>
  <si>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</si>
  <si>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</si>
  <si>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</si>
  <si>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</si>
  <si>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</si>
  <si>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</si>
  <si>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</si>
  <si>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</si>
  <si>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</si>
  <si>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</si>
  <si>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</si>
  <si>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</si>
  <si>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</si>
  <si>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</si>
  <si>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</si>
  <si>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</si>
  <si>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</si>
  <si>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</si>
  <si>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</si>
  <si>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</si>
  <si>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</si>
  <si>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</si>
  <si>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</si>
  <si>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</si>
  <si>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</si>
  <si>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</si>
  <si>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</si>
  <si>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</si>
  <si>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</si>
  <si>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</si>
  <si>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</si>
  <si>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</si>
  <si>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</si>
  <si>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</si>
  <si>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</si>
  <si>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</si>
  <si>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</si>
  <si>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</si>
  <si>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</si>
  <si>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</si>
  <si>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</si>
  <si>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</si>
  <si>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</si>
  <si>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</si>
  <si>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</si>
  <si>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</si>
  <si>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</si>
  <si>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</si>
  <si>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</si>
  <si>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</si>
  <si>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</si>
  <si>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</si>
  <si>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</si>
  <si>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</si>
  <si>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</si>
  <si>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</si>
  <si>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</si>
  <si>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</si>
  <si>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</si>
  <si>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</si>
  <si>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</si>
  <si>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</si>
  <si>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</si>
  <si>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</si>
  <si>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</si>
  <si>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</si>
  <si>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</si>
  <si>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</si>
  <si>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</si>
  <si>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</si>
  <si>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</si>
  <si>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</si>
  <si>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</si>
  <si>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</si>
  <si>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</si>
  <si>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</si>
  <si>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</si>
  <si>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</si>
  <si>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</si>
  <si>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</si>
  <si>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</si>
  <si>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</si>
  <si>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</si>
  <si>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</si>
  <si>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</si>
  <si>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</si>
  <si>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</si>
  <si>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</si>
  <si>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</si>
  <si>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</si>
  <si>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</si>
  <si>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</si>
  <si>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</si>
  <si>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</si>
  <si>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</si>
  <si>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</si>
  <si>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</si>
  <si>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</si>
  <si>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</si>
  <si>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</si>
  <si>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</si>
  <si>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</si>
  <si>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</si>
  <si>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</si>
  <si>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</si>
  <si>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</si>
  <si>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</si>
  <si>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</si>
  <si>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</si>
  <si>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</si>
  <si>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</si>
  <si>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</si>
  <si>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</si>
  <si>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</si>
  <si>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</si>
  <si>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</si>
  <si>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</si>
  <si>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</si>
  <si>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</si>
  <si>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</si>
  <si>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</si>
  <si>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</si>
  <si>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</si>
  <si>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</si>
  <si>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</si>
  <si>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</si>
  <si>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</si>
  <si>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</si>
  <si>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</si>
  <si>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</si>
  <si>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</si>
  <si>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</si>
  <si>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</si>
  <si>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</si>
  <si>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</si>
  <si>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</si>
  <si>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</si>
  <si>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</si>
  <si>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</si>
  <si>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</si>
  <si>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</si>
  <si>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</si>
  <si>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</si>
  <si>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</si>
  <si>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</si>
  <si>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</si>
  <si>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</si>
  <si>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</si>
  <si>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</si>
  <si>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</si>
  <si>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</si>
  <si>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</si>
  <si>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</si>
  <si>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</si>
  <si>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</si>
  <si>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</si>
  <si>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</si>
  <si>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</si>
  <si>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</si>
  <si>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</si>
  <si>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</si>
  <si>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</si>
  <si>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</si>
  <si>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</si>
  <si>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</si>
  <si>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</si>
  <si>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</si>
  <si>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</si>
  <si>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</si>
  <si>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</si>
  <si>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</si>
  <si>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</si>
  <si>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</si>
  <si>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</si>
  <si>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</si>
  <si>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</si>
  <si>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</si>
  <si>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</si>
  <si>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</si>
  <si>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</si>
  <si>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</si>
  <si>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</si>
  <si>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</si>
  <si>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</si>
  <si>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</si>
  <si>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</si>
  <si>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</si>
  <si>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</si>
  <si>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</si>
  <si>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</si>
  <si>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</si>
  <si>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</si>
  <si>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</si>
  <si>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</si>
  <si>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</si>
  <si>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</si>
  <si>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</si>
  <si>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</si>
  <si>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</si>
  <si>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</si>
  <si>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</si>
  <si>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</si>
  <si>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</si>
  <si>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</si>
  <si>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</si>
  <si>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</si>
  <si>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</si>
  <si>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</si>
  <si>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</si>
  <si>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</si>
  <si>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</si>
  <si>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</si>
  <si>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</si>
  <si>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</si>
  <si>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</si>
  <si>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</si>
  <si>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</si>
  <si>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</si>
  <si>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</si>
  <si>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</si>
  <si>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</si>
  <si>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</si>
  <si>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</si>
  <si>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</si>
  <si>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</si>
  <si>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</si>
  <si>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</si>
  <si>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</si>
  <si>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</si>
  <si>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</si>
  <si>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</si>
  <si>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</si>
  <si>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</si>
  <si>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</si>
  <si>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</si>
  <si>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</si>
  <si>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</si>
  <si>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</si>
  <si>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</si>
  <si>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</si>
  <si>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</si>
  <si>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</si>
  <si>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</si>
  <si>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</si>
  <si>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</si>
  <si>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</si>
  <si>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</si>
  <si>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</si>
  <si>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</si>
  <si>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</si>
  <si>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</si>
  <si>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</si>
  <si>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</si>
  <si>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</si>
  <si>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</si>
  <si>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</si>
  <si>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</si>
  <si>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</si>
  <si>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</si>
  <si>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</si>
  <si>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</si>
  <si>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</si>
  <si>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</si>
  <si>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</si>
  <si>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</si>
  <si>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</si>
  <si>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</si>
  <si>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</si>
  <si>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</si>
  <si>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</si>
  <si>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</si>
  <si>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</si>
  <si>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</si>
  <si>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</si>
  <si>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</si>
  <si>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</si>
  <si>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</si>
  <si>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</si>
  <si>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</si>
  <si>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</si>
  <si>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</si>
  <si>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</si>
  <si>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</si>
  <si>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</si>
  <si>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</si>
  <si>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</si>
  <si>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</si>
  <si>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</si>
  <si>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</si>
  <si>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</si>
  <si>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</si>
  <si>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</si>
  <si>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</si>
  <si>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</si>
  <si>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</si>
  <si>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</si>
  <si>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</si>
  <si>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</si>
  <si>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</si>
  <si>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</si>
  <si>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</si>
  <si>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</si>
  <si>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</si>
  <si>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</si>
  <si>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</si>
  <si>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</si>
  <si>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</si>
  <si>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</si>
  <si>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</si>
  <si>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</si>
  <si>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</si>
  <si>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</si>
  <si>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</si>
  <si>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</si>
  <si>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</si>
  <si>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</si>
  <si>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</si>
  <si>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</si>
  <si>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</si>
  <si>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</si>
  <si>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</si>
  <si>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</si>
  <si>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</si>
  <si>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</si>
  <si>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</si>
  <si>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</si>
  <si>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</si>
  <si>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</si>
  <si>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</si>
  <si>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</si>
  <si>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</si>
  <si>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</si>
  <si>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</si>
  <si>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</si>
  <si>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</si>
  <si>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</si>
  <si>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</si>
  <si>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</si>
  <si>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</si>
  <si>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</si>
  <si>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</si>
  <si>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</si>
  <si>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</si>
  <si>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</si>
  <si>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</si>
  <si>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</si>
  <si>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</si>
  <si>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</si>
  <si>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</si>
  <si>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</si>
  <si>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</si>
  <si>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</si>
  <si>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</si>
  <si>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</si>
  <si>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</si>
  <si>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</si>
  <si>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</si>
  <si>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</si>
  <si>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</si>
  <si>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</si>
  <si>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</si>
  <si>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</si>
  <si>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</si>
  <si>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</si>
  <si>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</si>
  <si>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</si>
  <si>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</si>
  <si>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</si>
  <si>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</si>
  <si>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</si>
  <si>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</si>
  <si>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</si>
  <si>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</si>
  <si>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</si>
  <si>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</si>
  <si>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</si>
  <si>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</si>
  <si>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</si>
  <si>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</si>
  <si>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</si>
  <si>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</si>
  <si>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</si>
  <si>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</si>
  <si>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</si>
  <si>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</si>
  <si>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</si>
  <si>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</si>
  <si>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</si>
  <si>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</si>
  <si>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</si>
  <si>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</si>
  <si>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</si>
  <si>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</si>
  <si>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</si>
  <si>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</si>
  <si>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</si>
  <si>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</si>
  <si>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</si>
  <si>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</si>
  <si>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</si>
  <si>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</si>
  <si>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</si>
  <si>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</si>
  <si>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</si>
  <si>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</si>
  <si>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</si>
  <si>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</si>
  <si>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</si>
  <si>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</si>
  <si>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</si>
  <si>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</si>
  <si>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</si>
  <si>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</si>
  <si>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</si>
  <si>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</si>
  <si>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</si>
  <si>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</si>
  <si>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</si>
  <si>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</si>
  <si>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</si>
  <si>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</si>
  <si>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</si>
  <si>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</si>
  <si>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</si>
  <si>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</si>
  <si>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</si>
  <si>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</si>
  <si>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</si>
  <si>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</si>
  <si>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</si>
  <si>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</si>
  <si>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</si>
  <si>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</si>
  <si>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</si>
  <si>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</si>
  <si>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</si>
  <si>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</si>
  <si>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</si>
  <si>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</si>
  <si>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</si>
  <si>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</si>
  <si>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</si>
  <si>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</si>
  <si>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</si>
  <si>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</si>
  <si>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</si>
  <si>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</si>
  <si>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</si>
  <si>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</si>
  <si>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</si>
  <si>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</si>
  <si>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</si>
  <si>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</si>
  <si>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</si>
  <si>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</si>
  <si>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</si>
  <si>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</si>
  <si>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</si>
  <si>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</si>
  <si>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</si>
  <si>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</si>
  <si>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</si>
  <si>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</si>
  <si>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</si>
  <si>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</si>
  <si>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</si>
  <si>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</si>
  <si>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</si>
  <si>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</si>
  <si>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</si>
  <si>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</si>
  <si>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</si>
  <si>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</si>
  <si>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</si>
  <si>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</si>
  <si>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</si>
  <si>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</si>
  <si>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</si>
  <si>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</si>
  <si>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</si>
  <si>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</si>
  <si>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</si>
  <si>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</si>
  <si>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</si>
  <si>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</si>
  <si>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</si>
  <si>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</si>
  <si>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</si>
  <si>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</si>
  <si>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</si>
  <si>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</si>
  <si>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</si>
  <si>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</si>
  <si>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</si>
  <si>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</si>
  <si>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</si>
  <si>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</si>
  <si>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</si>
  <si>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</si>
  <si>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</si>
  <si>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</si>
  <si>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</si>
  <si>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</si>
  <si>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</si>
  <si>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</si>
  <si>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</si>
  <si>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</si>
  <si>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</si>
  <si>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</si>
  <si>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</si>
  <si>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</si>
  <si>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</si>
  <si>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</si>
  <si>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</si>
  <si>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</si>
  <si>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</si>
  <si>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</si>
  <si>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</si>
  <si>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</si>
  <si>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</si>
  <si>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</si>
  <si>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</si>
  <si>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</si>
  <si>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</si>
  <si>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</si>
  <si>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</si>
  <si>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</si>
  <si>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</si>
  <si>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</si>
  <si>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</si>
  <si>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</si>
  <si>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</si>
  <si>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</si>
  <si>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</si>
  <si>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</si>
  <si>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</si>
  <si>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</si>
  <si>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</si>
  <si>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</si>
  <si>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</si>
  <si>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</si>
  <si>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</si>
  <si>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</si>
  <si>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</si>
  <si>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</si>
  <si>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</si>
  <si>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</si>
  <si>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</si>
  <si>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</si>
  <si>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</si>
  <si>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</si>
  <si>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</si>
  <si>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</si>
  <si>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</si>
  <si>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</si>
  <si>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</si>
  <si>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</si>
  <si>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</si>
  <si>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</si>
  <si>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</si>
  <si>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</si>
  <si>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</si>
  <si>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</si>
  <si>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</si>
  <si>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</si>
  <si>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</si>
  <si>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</si>
  <si>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</si>
  <si>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</si>
  <si>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</si>
  <si>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</si>
  <si>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</si>
  <si>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</si>
  <si>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</si>
  <si>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</si>
  <si>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</si>
  <si>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</si>
  <si>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</si>
  <si>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</si>
  <si>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</si>
  <si>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</si>
  <si>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</si>
  <si>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</si>
  <si>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</si>
  <si>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</si>
  <si>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</si>
  <si>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</si>
  <si>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</si>
  <si>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</si>
  <si>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</si>
  <si>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</si>
  <si>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</si>
  <si>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</si>
  <si>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</si>
  <si>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</si>
  <si>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</si>
  <si>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</si>
  <si>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</si>
  <si>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</si>
  <si>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</si>
  <si>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</si>
  <si>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</si>
  <si>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</si>
  <si>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</si>
  <si>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</si>
  <si>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</si>
  <si>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</si>
  <si>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</si>
  <si>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</si>
  <si>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</si>
  <si>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</si>
  <si>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</si>
  <si>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</si>
  <si>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</si>
  <si>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</si>
  <si>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</si>
  <si>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</si>
  <si>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</si>
  <si>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</si>
  <si>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</si>
  <si>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</si>
  <si>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</si>
  <si>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</si>
  <si>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</si>
  <si>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</si>
  <si>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</si>
  <si>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</si>
  <si>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</si>
  <si>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</si>
  <si>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</si>
  <si>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</si>
  <si>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</si>
  <si>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</si>
  <si>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</si>
  <si>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</si>
  <si>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</si>
  <si>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</si>
  <si>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</si>
  <si>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</si>
  <si>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</si>
  <si>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</si>
  <si>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</si>
  <si>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</si>
  <si>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</si>
  <si>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</si>
  <si>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</si>
  <si>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</si>
  <si>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</si>
  <si>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</si>
  <si>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</si>
  <si>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</si>
  <si>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</si>
  <si>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</si>
  <si>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</si>
  <si>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</si>
  <si>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</si>
  <si>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</si>
  <si>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</si>
  <si>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</si>
  <si>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</si>
  <si>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</si>
  <si>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</si>
  <si>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</si>
  <si>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</si>
  <si>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</si>
  <si>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</si>
  <si>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</si>
  <si>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</si>
  <si>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</si>
  <si>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</si>
  <si>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</si>
  <si>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</si>
  <si>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</si>
  <si>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</si>
  <si>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</si>
  <si>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</si>
  <si>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</si>
  <si>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</si>
  <si>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</si>
  <si>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</si>
  <si>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</si>
  <si>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</si>
  <si>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</si>
  <si>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</si>
  <si>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</si>
  <si>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</si>
  <si>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</si>
  <si>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</si>
  <si>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</si>
  <si>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</si>
  <si>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</si>
  <si>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</si>
  <si>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</si>
  <si>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</si>
  <si>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</si>
  <si>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</si>
  <si>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</si>
  <si>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</si>
  <si>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</si>
  <si>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</si>
  <si>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</si>
  <si>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</si>
  <si>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</si>
  <si>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</si>
  <si>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</si>
  <si>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</si>
  <si>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</si>
  <si>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</si>
  <si>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</si>
  <si>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</si>
  <si>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</si>
  <si>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</si>
  <si>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</si>
  <si>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</si>
  <si>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</si>
  <si>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</si>
  <si>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</si>
  <si>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</si>
  <si>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</si>
  <si>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</si>
  <si>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</si>
  <si>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</si>
  <si>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</si>
  <si>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</si>
  <si>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</si>
  <si>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</si>
  <si>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</si>
  <si>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</si>
  <si>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</si>
  <si>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</si>
  <si>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</si>
  <si>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</si>
  <si>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</si>
  <si>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</si>
  <si>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</si>
  <si>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</si>
  <si>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</si>
  <si>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</si>
  <si>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</si>
  <si>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</si>
  <si>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</si>
  <si>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</si>
  <si>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</si>
  <si>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</si>
  <si>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</si>
  <si>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</si>
  <si>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</si>
  <si>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</si>
  <si>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</si>
  <si>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</si>
  <si>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</si>
  <si>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</si>
  <si>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</si>
  <si>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</si>
  <si>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</si>
  <si>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</si>
  <si>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</si>
  <si>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</si>
  <si>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</si>
  <si>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</si>
  <si>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</si>
  <si>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</si>
  <si>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</si>
  <si>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</si>
  <si>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</si>
  <si>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</si>
  <si>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</si>
  <si>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</si>
  <si>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</si>
  <si>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</si>
  <si>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</si>
  <si>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</si>
  <si>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</si>
  <si>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</si>
  <si>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</si>
  <si>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</si>
  <si>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</si>
  <si>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</si>
  <si>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</si>
  <si>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</si>
  <si>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</si>
  <si>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</si>
  <si>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</si>
  <si>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</si>
  <si>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</si>
  <si>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</si>
  <si>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</si>
  <si>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</si>
  <si>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</si>
  <si>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</si>
  <si>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</si>
  <si>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</si>
  <si>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</si>
  <si>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</si>
  <si>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</si>
  <si>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</si>
  <si>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</si>
  <si>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</si>
  <si>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</si>
  <si>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</si>
  <si>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</si>
  <si>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</si>
  <si>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</si>
  <si>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</si>
  <si>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</si>
  <si>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</si>
  <si>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</si>
  <si>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</si>
  <si>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</si>
  <si>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</si>
  <si>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</si>
  <si>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</si>
  <si>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</si>
  <si>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</si>
  <si>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</si>
  <si>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</si>
  <si>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</si>
  <si>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</si>
  <si>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</si>
  <si>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</si>
  <si>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</si>
  <si>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</si>
  <si>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</si>
  <si>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</si>
  <si>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</si>
  <si>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</si>
  <si>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</si>
  <si>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</si>
  <si>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</si>
  <si>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</si>
  <si>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</si>
  <si>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</si>
  <si>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</si>
  <si>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</si>
  <si>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</si>
  <si>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</si>
  <si>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</si>
  <si>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</si>
  <si>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</si>
  <si>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</si>
  <si>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</si>
  <si>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</si>
  <si>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</si>
  <si>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</si>
  <si>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</si>
  <si>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</si>
  <si>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</si>
  <si>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</si>
  <si>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</si>
  <si>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</si>
  <si>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</si>
  <si>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</si>
  <si>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</si>
  <si>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</si>
  <si>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</si>
  <si>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</si>
  <si>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</si>
  <si>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</si>
  <si>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</si>
  <si>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</si>
  <si>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</si>
  <si>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</si>
  <si>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</si>
  <si>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</si>
  <si>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</si>
  <si>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</si>
  <si>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</si>
  <si>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</si>
  <si>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</si>
  <si>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</si>
  <si>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</si>
  <si>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</si>
  <si>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</si>
  <si>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</si>
  <si>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</si>
  <si>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</si>
  <si>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</si>
  <si>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</si>
  <si>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</si>
  <si>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</si>
  <si>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</si>
  <si>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</si>
  <si>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</si>
  <si>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</si>
  <si>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</si>
  <si>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</si>
  <si>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</si>
  <si>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</si>
  <si>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</si>
  <si>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</si>
  <si>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</si>
  <si>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</si>
  <si>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</si>
  <si>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</si>
  <si>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</si>
  <si>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</si>
  <si>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</si>
  <si>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</si>
  <si>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</si>
  <si>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</si>
  <si>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</si>
  <si>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</si>
  <si>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</si>
  <si>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</si>
  <si>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</si>
  <si>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</si>
  <si>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</si>
  <si>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</si>
  <si>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</si>
  <si>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</si>
  <si>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</si>
  <si>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</si>
  <si>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</si>
  <si>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</si>
  <si>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</si>
  <si>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</si>
  <si>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</si>
  <si>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</si>
  <si>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</si>
  <si>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</si>
  <si>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</si>
  <si>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</si>
  <si>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</si>
  <si>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</si>
  <si>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</si>
  <si>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</si>
  <si>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</si>
  <si>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</si>
  <si>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</si>
  <si>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</si>
  <si>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</si>
  <si>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</si>
  <si>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</si>
  <si>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</si>
  <si>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</si>
  <si>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</si>
  <si>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</si>
  <si>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</si>
  <si>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</si>
  <si>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</si>
  <si>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</si>
  <si>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</si>
  <si>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</si>
  <si>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</si>
  <si>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</si>
  <si>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</si>
  <si>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</si>
  <si>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</si>
  <si>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</si>
  <si>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</si>
  <si>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</si>
  <si>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</si>
  <si>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</si>
  <si>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</si>
  <si>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</si>
  <si>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</si>
  <si>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</si>
  <si>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</si>
  <si>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</si>
  <si>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</si>
  <si>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</si>
  <si>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</si>
  <si>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</si>
  <si>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</si>
  <si>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</si>
  <si>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</si>
  <si>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</si>
  <si>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</si>
  <si>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</si>
  <si>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</si>
  <si>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</si>
  <si>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</si>
  <si>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</si>
  <si>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</si>
  <si>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</si>
  <si>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</si>
  <si>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</si>
  <si>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</si>
  <si>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</si>
  <si>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</si>
  <si>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</si>
  <si>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</si>
  <si>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</si>
  <si>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</si>
  <si>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</si>
  <si>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</si>
  <si>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</si>
  <si>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</si>
  <si>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</si>
  <si>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</si>
  <si>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</si>
  <si>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</si>
  <si>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</si>
  <si>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</si>
  <si>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</si>
  <si>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</si>
  <si>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</si>
  <si>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</si>
  <si>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</si>
  <si>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</si>
  <si>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</si>
  <si>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</si>
  <si>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</si>
  <si>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</si>
  <si>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</si>
  <si>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</si>
  <si>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</si>
  <si>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</si>
  <si>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</si>
  <si>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</si>
  <si>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</si>
  <si>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</si>
  <si>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</si>
  <si>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</si>
  <si>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</si>
  <si>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</si>
  <si>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</si>
  <si>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</si>
  <si>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</si>
  <si>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</si>
  <si>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</si>
  <si>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</si>
  <si>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</si>
  <si>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</si>
  <si>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</si>
  <si>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</si>
  <si>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</si>
  <si>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</si>
  <si>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</si>
  <si>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</si>
  <si>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</si>
  <si>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</si>
  <si>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</si>
  <si>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</si>
  <si>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</si>
  <si>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</si>
  <si>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</si>
  <si>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</si>
  <si>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</si>
  <si>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</si>
  <si>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</si>
  <si>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</si>
  <si>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</si>
  <si>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</si>
  <si>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</si>
  <si>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</si>
  <si>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</si>
  <si>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</si>
  <si>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</si>
  <si>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</si>
  <si>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</si>
  <si>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</si>
  <si>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</si>
  <si>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</si>
  <si>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</si>
  <si>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</si>
  <si>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</si>
  <si>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</si>
  <si>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</si>
  <si>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</si>
  <si>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</si>
  <si>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</si>
  <si>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</si>
  <si>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</si>
  <si>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</si>
  <si>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</si>
  <si>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</si>
  <si>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</si>
  <si>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</si>
  <si>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</si>
  <si>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</si>
  <si>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</si>
  <si>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</si>
  <si>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</si>
  <si>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</si>
  <si>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</si>
  <si>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</si>
  <si>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</si>
  <si>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</si>
  <si>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</si>
  <si>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</si>
  <si>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</si>
  <si>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</si>
  <si>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</si>
  <si>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</si>
  <si>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</si>
  <si>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</si>
  <si>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</si>
  <si>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</si>
  <si>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</si>
  <si>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</si>
  <si>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</si>
  <si>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</si>
  <si>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</si>
  <si>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</si>
  <si>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</si>
  <si>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</si>
  <si>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</si>
  <si>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</si>
  <si>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</si>
  <si>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</si>
  <si>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</si>
  <si>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</si>
  <si>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</si>
  <si>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</si>
  <si>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</si>
  <si>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</si>
  <si>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</si>
  <si>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</si>
  <si>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</si>
  <si>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</si>
  <si>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</si>
  <si>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</si>
  <si>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</si>
  <si>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</si>
  <si>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</si>
  <si>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</si>
  <si>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</si>
  <si>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</si>
  <si>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</si>
  <si>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</si>
  <si>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</si>
  <si>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</si>
  <si>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</si>
  <si>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</si>
  <si>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</si>
  <si>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</si>
  <si>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</si>
  <si>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</si>
  <si>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</si>
  <si>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</si>
  <si>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</si>
  <si>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</si>
  <si>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</si>
  <si>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</si>
  <si>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</si>
  <si>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</si>
  <si>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</si>
  <si>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</si>
  <si>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</si>
  <si>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</si>
  <si>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</si>
  <si>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</si>
  <si>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</si>
  <si>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</si>
  <si>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</si>
  <si>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</si>
  <si>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</si>
  <si>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</si>
  <si>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</si>
  <si>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</si>
  <si>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</si>
  <si>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</si>
  <si>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</si>
  <si>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</si>
  <si>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</si>
  <si>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</si>
  <si>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</si>
  <si>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</si>
  <si>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</si>
  <si>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</si>
  <si>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</si>
  <si>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</si>
  <si>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</si>
  <si>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</si>
  <si>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</si>
  <si>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</si>
  <si>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</si>
  <si>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</si>
  <si>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</si>
  <si>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</si>
  <si>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</si>
  <si>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</si>
  <si>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</si>
  <si>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</si>
  <si>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</si>
  <si>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</si>
  <si>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</si>
  <si>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</si>
  <si>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</si>
  <si>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</si>
  <si>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</si>
  <si>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</si>
  <si>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</si>
  <si>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</si>
  <si>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</si>
  <si>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</si>
  <si>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</si>
  <si>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</si>
  <si>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</si>
  <si>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</si>
  <si>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</si>
  <si>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</si>
  <si>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</si>
  <si>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</si>
  <si>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</si>
  <si>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</si>
  <si>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</si>
  <si>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</si>
  <si>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</si>
  <si>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</si>
  <si>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</si>
  <si>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</si>
  <si>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</si>
  <si>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</si>
  <si>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</si>
  <si>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</si>
  <si>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</si>
  <si>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</si>
  <si>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</si>
  <si>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</si>
  <si>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</si>
  <si>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</si>
  <si>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</si>
  <si>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</si>
  <si>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</si>
  <si>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</si>
  <si>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</si>
  <si>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</si>
  <si>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</si>
  <si>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</si>
  <si>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</si>
  <si>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</si>
  <si>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</si>
  <si>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</si>
  <si>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</si>
  <si>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</si>
  <si>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</si>
  <si>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</si>
  <si>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</si>
  <si>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</si>
  <si>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</si>
  <si>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</si>
  <si>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</si>
  <si>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</si>
  <si>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</si>
  <si>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</si>
  <si>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</si>
  <si>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</si>
  <si>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</si>
  <si>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</si>
  <si>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</si>
  <si>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</si>
  <si>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</si>
  <si>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</si>
  <si>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</si>
  <si>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</si>
  <si>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</si>
  <si>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</si>
  <si>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</si>
  <si>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</si>
  <si>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</si>
  <si>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</si>
  <si>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</si>
  <si>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</si>
  <si>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</si>
  <si>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</si>
  <si>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</si>
  <si>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</si>
  <si>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</si>
  <si>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</si>
  <si>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</si>
  <si>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</si>
  <si>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</si>
  <si>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</si>
  <si>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</si>
  <si>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</si>
  <si>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</si>
  <si>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</si>
  <si>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</si>
  <si>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</si>
  <si>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</si>
  <si>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</si>
  <si>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</si>
  <si>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</si>
  <si>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</si>
  <si>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</si>
  <si>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</si>
  <si>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</si>
  <si>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</si>
  <si>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</si>
  <si>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</si>
  <si>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</si>
  <si>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</si>
  <si>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</si>
  <si>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</si>
  <si>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</si>
  <si>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</si>
  <si>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</si>
  <si>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</si>
  <si>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</si>
  <si>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</si>
  <si>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</si>
  <si>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</si>
  <si>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</si>
  <si>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</si>
  <si>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</si>
  <si>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</si>
  <si>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</si>
  <si>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</si>
  <si>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</si>
  <si>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</si>
  <si>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</si>
  <si>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</si>
  <si>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</si>
  <si>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</si>
  <si>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</si>
  <si>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</si>
  <si>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</si>
  <si>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</si>
  <si>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</si>
  <si>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</si>
  <si>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</si>
  <si>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</si>
  <si>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</si>
  <si>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</si>
  <si>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</si>
  <si>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</si>
  <si>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</si>
  <si>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</si>
  <si>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</si>
  <si>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</si>
  <si>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</si>
  <si>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</si>
  <si>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</si>
  <si>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</si>
  <si>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</si>
  <si>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</si>
  <si>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</si>
  <si>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</si>
  <si>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</si>
  <si>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</si>
  <si>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</si>
  <si>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</si>
  <si>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</si>
  <si>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</si>
  <si>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</si>
  <si>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</si>
  <si>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</si>
  <si>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</si>
  <si>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</si>
  <si>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</si>
  <si>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</si>
  <si>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</si>
  <si>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</si>
  <si>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</si>
  <si>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</si>
  <si>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</si>
  <si>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</si>
  <si>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</si>
  <si>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</si>
  <si>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</si>
  <si>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</si>
  <si>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</si>
  <si>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</si>
  <si>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</si>
  <si>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</si>
  <si>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</si>
  <si>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</si>
  <si>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</si>
  <si>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</si>
  <si>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</si>
  <si>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</si>
  <si>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</si>
  <si>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</si>
  <si>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</si>
  <si>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</si>
  <si>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</si>
  <si>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</si>
  <si>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</si>
  <si>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</si>
  <si>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</si>
  <si>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</si>
  <si>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</si>
  <si>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</si>
  <si>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</si>
  <si>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</si>
  <si>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</si>
  <si>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</si>
  <si>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</si>
  <si>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</si>
  <si>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</si>
  <si>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</si>
  <si>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</si>
  <si>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</si>
  <si>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</si>
  <si>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</si>
  <si>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</si>
  <si>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</si>
  <si>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</si>
  <si>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</si>
  <si>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</si>
  <si>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</si>
  <si>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</si>
  <si>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</si>
  <si>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</si>
  <si>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</si>
  <si>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</si>
  <si>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</si>
  <si>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</si>
  <si>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</si>
  <si>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</si>
  <si>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</si>
  <si>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</si>
  <si>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</si>
  <si>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</si>
  <si>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</si>
  <si>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</si>
  <si>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</si>
  <si>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</si>
  <si>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</si>
  <si>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</si>
  <si>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</si>
  <si>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</si>
  <si>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</si>
  <si>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</si>
  <si>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</si>
  <si>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</si>
  <si>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</si>
  <si>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</si>
  <si>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</si>
  <si>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</si>
  <si>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</si>
  <si>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</si>
  <si>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</si>
  <si>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</si>
  <si>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</si>
  <si>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</si>
  <si>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</si>
  <si>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</si>
  <si>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</si>
  <si>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</si>
  <si>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</si>
  <si>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</si>
  <si>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</si>
  <si>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</si>
  <si>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</si>
  <si>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</si>
  <si>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</si>
  <si>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</si>
  <si>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</si>
  <si>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</si>
  <si>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</si>
  <si>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</si>
  <si>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</si>
  <si>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</si>
  <si>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</si>
  <si>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</si>
  <si>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</si>
  <si>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</si>
  <si>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</si>
  <si>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</si>
  <si>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</si>
  <si>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</si>
  <si>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</si>
  <si>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</si>
  <si>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</si>
  <si>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</si>
  <si>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</si>
  <si>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</si>
  <si>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</si>
  <si>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</si>
  <si>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</si>
  <si>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</si>
  <si>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</si>
  <si>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</si>
  <si>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</si>
  <si>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</si>
  <si>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</si>
  <si>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</si>
  <si>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</si>
  <si>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</si>
  <si>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</si>
  <si>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</si>
  <si>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</si>
  <si>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</si>
  <si>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</si>
  <si>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</si>
  <si>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</si>
  <si>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</si>
  <si>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</si>
  <si>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</si>
  <si>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</si>
  <si>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</si>
  <si>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</si>
  <si>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</si>
  <si>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</si>
  <si>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</si>
  <si>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</si>
  <si>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</si>
  <si>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</si>
  <si>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</si>
  <si>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</si>
  <si>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</si>
  <si>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</si>
  <si>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</si>
  <si>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</si>
  <si>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</si>
  <si>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</si>
  <si>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</si>
  <si>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</si>
  <si>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</si>
  <si>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</si>
  <si>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</si>
  <si>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</si>
  <si>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</si>
  <si>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</si>
  <si>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</si>
  <si>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</si>
  <si>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</si>
  <si>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</si>
  <si>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</si>
  <si>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</si>
  <si>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</si>
  <si>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</si>
  <si>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</si>
  <si>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</si>
  <si>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</si>
  <si>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</si>
  <si>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</si>
  <si>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</si>
  <si>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</si>
  <si>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</si>
  <si>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</si>
  <si>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</si>
  <si>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</si>
  <si>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</si>
  <si>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</si>
  <si>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</si>
  <si>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</si>
  <si>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</si>
  <si>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</si>
  <si>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</si>
  <si>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</si>
  <si>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</si>
  <si>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</si>
  <si>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</si>
  <si>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</si>
  <si>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</si>
  <si>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</si>
  <si>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</si>
  <si>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</si>
  <si>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</si>
  <si>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</si>
  <si>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</si>
  <si>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</si>
  <si>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</si>
  <si>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</si>
  <si>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</si>
  <si>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</si>
  <si>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</si>
  <si>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</si>
  <si>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</si>
  <si>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</si>
  <si>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</si>
  <si>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</si>
  <si>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</si>
  <si>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</si>
  <si>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</si>
  <si>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</si>
  <si>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</si>
  <si>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</si>
  <si>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</si>
  <si>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</si>
  <si>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</si>
  <si>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</si>
  <si>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</si>
  <si>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</si>
  <si>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</si>
  <si>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</si>
  <si>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</si>
  <si>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</si>
  <si>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</si>
  <si>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</si>
  <si>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</si>
  <si>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</si>
  <si>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</si>
  <si>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</si>
  <si>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</si>
  <si>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</si>
  <si>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</si>
  <si>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</si>
  <si>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</si>
  <si>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</si>
  <si>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</si>
  <si>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</si>
  <si>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</si>
  <si>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</si>
  <si>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</si>
  <si>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</si>
  <si>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</si>
  <si>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</si>
  <si>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</si>
  <si>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</si>
  <si>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</si>
  <si>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</si>
  <si>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</si>
  <si>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</si>
  <si>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</si>
  <si>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</si>
  <si>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</si>
  <si>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</si>
  <si>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</si>
  <si>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</si>
  <si>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</si>
  <si>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</si>
  <si>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</si>
  <si>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</si>
  <si>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</si>
  <si>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</si>
  <si>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</si>
  <si>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</si>
  <si>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</si>
  <si>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</si>
  <si>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</si>
  <si>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</si>
  <si>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</si>
  <si>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</si>
  <si>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</si>
  <si>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</si>
  <si>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</si>
  <si>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</si>
  <si>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</si>
  <si>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</si>
  <si>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</si>
  <si>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</si>
  <si>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</si>
  <si>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</si>
  <si>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</si>
  <si>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</si>
  <si>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</si>
  <si>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</si>
  <si>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</si>
  <si>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</si>
  <si>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</si>
  <si>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</si>
  <si>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</si>
  <si>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</si>
  <si>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</si>
  <si>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</si>
  <si>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</si>
  <si>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</si>
  <si>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</si>
  <si>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</si>
  <si>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</si>
  <si>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</si>
  <si>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</si>
  <si>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</si>
  <si>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</si>
  <si>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</si>
  <si>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</si>
  <si>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</si>
  <si>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</si>
  <si>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</si>
  <si>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</si>
  <si>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</si>
  <si>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</si>
  <si>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</si>
  <si>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</si>
  <si>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</si>
  <si>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</si>
  <si>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</si>
  <si>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</si>
  <si>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</si>
  <si>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</si>
  <si>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</si>
  <si>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</si>
  <si>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</si>
  <si>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</si>
  <si>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</si>
  <si>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</si>
  <si>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</si>
  <si>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</si>
  <si>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</si>
  <si>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</si>
  <si>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</si>
  <si>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</si>
  <si>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</si>
  <si>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</si>
  <si>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</si>
  <si>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</si>
  <si>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</si>
  <si>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</si>
  <si>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</si>
  <si>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</si>
  <si>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</si>
  <si>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</si>
  <si>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</si>
  <si>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</si>
  <si>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</si>
  <si>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</si>
  <si>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</si>
  <si>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</si>
  <si>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</si>
  <si>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</si>
  <si>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</si>
  <si>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</si>
  <si>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</si>
  <si>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</si>
  <si>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</si>
  <si>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</si>
  <si>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</si>
  <si>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</si>
  <si>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</si>
  <si>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</si>
  <si>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</si>
  <si>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</si>
  <si>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</si>
  <si>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</si>
  <si>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</si>
  <si>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</si>
  <si>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</si>
  <si>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</si>
  <si>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</si>
  <si>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</si>
  <si>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</si>
  <si>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</si>
  <si>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</si>
  <si>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</si>
  <si>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</si>
  <si>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</si>
  <si>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</si>
  <si>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</si>
  <si>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</si>
  <si>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</si>
  <si>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</si>
  <si>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</si>
  <si>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</si>
  <si>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</si>
  <si>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</si>
  <si>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</si>
  <si>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</si>
  <si>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</si>
  <si>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</si>
  <si>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</si>
  <si>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</si>
  <si>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</si>
  <si>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</si>
  <si>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</si>
  <si>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</si>
  <si>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</si>
  <si>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</si>
  <si>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</si>
  <si>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</si>
  <si>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</si>
  <si>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</si>
  <si>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</si>
  <si>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</si>
  <si>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</si>
  <si>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</si>
  <si>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</si>
  <si>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</si>
  <si>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</si>
  <si>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</si>
  <si>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</si>
  <si>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</si>
  <si>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</si>
  <si>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</si>
  <si>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</si>
  <si>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</si>
  <si>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</si>
  <si>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</si>
  <si>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</si>
  <si>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</si>
  <si>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</si>
  <si>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</si>
  <si>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</si>
  <si>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</si>
  <si>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</si>
  <si>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</si>
  <si>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</si>
  <si>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</si>
  <si>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</si>
  <si>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</si>
  <si>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</si>
  <si>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</si>
  <si>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</si>
  <si>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</si>
  <si>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</si>
  <si>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</si>
  <si>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</si>
  <si>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</si>
  <si>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</si>
  <si>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</si>
  <si>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</si>
  <si>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</si>
  <si>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</si>
  <si>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</si>
  <si>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</si>
  <si>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</si>
  <si>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</si>
  <si>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</si>
  <si>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</si>
  <si>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</si>
  <si>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</si>
  <si>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</si>
  <si>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</si>
  <si>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</si>
  <si>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</si>
  <si>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</si>
  <si>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</si>
  <si>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</si>
  <si>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</si>
  <si>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</si>
  <si>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</si>
  <si>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</si>
  <si>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</si>
  <si>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</si>
  <si>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</si>
  <si>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</si>
  <si>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</si>
  <si>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</si>
  <si>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</si>
  <si>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</si>
  <si>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</si>
  <si>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</si>
  <si>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</si>
  <si>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</si>
  <si>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</si>
  <si>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</si>
  <si>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</si>
  <si>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</si>
  <si>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</si>
  <si>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</si>
  <si>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</si>
  <si>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</si>
  <si>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</si>
  <si>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</si>
  <si>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</si>
  <si>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</si>
  <si>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</si>
  <si>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</si>
  <si>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</si>
  <si>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</si>
  <si>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</si>
  <si>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</si>
  <si>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</si>
  <si>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</si>
  <si>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</si>
  <si>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</si>
  <si>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</si>
  <si>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</si>
  <si>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</si>
  <si>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</si>
  <si>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</si>
  <si>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</si>
  <si>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</si>
  <si>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</si>
  <si>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</si>
  <si>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</si>
  <si>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</si>
  <si>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</si>
  <si>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</si>
  <si>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</si>
  <si>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</si>
  <si>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</si>
  <si>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</si>
  <si>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</si>
  <si>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</si>
  <si>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</si>
  <si>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</si>
  <si>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</si>
  <si>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</si>
  <si>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</si>
  <si>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</si>
  <si>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</si>
  <si>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</si>
  <si>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</si>
  <si>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</si>
  <si>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</si>
  <si>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</si>
  <si>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</si>
  <si>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</si>
  <si>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</si>
  <si>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</si>
  <si>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</si>
  <si>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</si>
  <si>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</si>
  <si>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</si>
  <si>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</si>
  <si>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</si>
  <si>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</si>
  <si>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</si>
  <si>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</si>
  <si>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</si>
  <si>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</si>
  <si>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</si>
  <si>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</si>
  <si>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</si>
  <si>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</si>
  <si>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</si>
  <si>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</si>
  <si>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</si>
  <si>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</si>
  <si>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</si>
  <si>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</si>
  <si>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</si>
  <si>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</si>
  <si>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</si>
  <si>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</si>
  <si>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</si>
  <si>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</si>
  <si>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</si>
  <si>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</si>
  <si>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</si>
  <si>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</si>
  <si>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</si>
  <si>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</si>
  <si>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</si>
  <si>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</si>
  <si>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</si>
  <si>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</si>
  <si>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</si>
  <si>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</si>
  <si>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</si>
  <si>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</si>
  <si>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</si>
  <si>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</si>
  <si>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</si>
  <si>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</si>
  <si>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</si>
  <si>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</si>
  <si>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</si>
  <si>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</si>
  <si>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</si>
  <si>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</si>
  <si>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</si>
  <si>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</si>
  <si>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</si>
  <si>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</si>
  <si>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</si>
  <si>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</si>
  <si>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</si>
  <si>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</si>
  <si>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</si>
  <si>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</si>
  <si>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</si>
  <si>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</si>
  <si>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</si>
  <si>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</si>
  <si>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</si>
  <si>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</si>
  <si>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</si>
  <si>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</si>
  <si>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</si>
  <si>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</si>
  <si>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</si>
  <si>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</si>
  <si>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</si>
  <si>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</si>
  <si>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</si>
  <si>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</si>
  <si>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</si>
  <si>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</si>
  <si>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</si>
  <si>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</si>
  <si>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</si>
  <si>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</si>
  <si>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</si>
  <si>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</si>
  <si>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</si>
  <si>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</si>
  <si>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</si>
  <si>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</si>
  <si>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</si>
  <si>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</si>
  <si>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</si>
  <si>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</si>
  <si>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</si>
  <si>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</si>
  <si>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</si>
  <si>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</si>
  <si>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</si>
  <si>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</si>
  <si>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</si>
  <si>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</si>
  <si>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</si>
  <si>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</si>
  <si>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</si>
  <si>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</si>
  <si>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</si>
  <si>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</si>
  <si>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</si>
  <si>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</si>
  <si>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</si>
  <si>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</si>
  <si>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</si>
  <si>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</si>
  <si>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</si>
  <si>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</si>
  <si>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</si>
  <si>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</si>
  <si>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</si>
  <si>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</si>
  <si>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</si>
  <si>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</si>
  <si>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</si>
  <si>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</si>
  <si>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</si>
  <si>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</si>
  <si>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</si>
  <si>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</si>
  <si>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</si>
  <si>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</si>
  <si>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</si>
  <si>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</si>
  <si>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</si>
  <si>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</si>
  <si>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</si>
  <si>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</si>
  <si>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</si>
  <si>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</si>
  <si>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</si>
  <si>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</si>
  <si>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</si>
  <si>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</si>
  <si>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</si>
  <si>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</si>
  <si>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</si>
  <si>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</si>
  <si>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</si>
  <si>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</si>
  <si>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</si>
  <si>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</si>
  <si>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</si>
  <si>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</si>
  <si>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</si>
  <si>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</si>
  <si>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</si>
  <si>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</si>
  <si>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</si>
  <si>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</si>
  <si>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</si>
  <si>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</si>
  <si>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</si>
  <si>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</si>
  <si>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</si>
  <si>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</si>
  <si>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</si>
  <si>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</si>
  <si>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</si>
  <si>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</si>
  <si>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</si>
  <si>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</si>
  <si>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</si>
  <si>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</si>
  <si>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</si>
  <si>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</si>
  <si>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</si>
  <si>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</si>
  <si>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</si>
  <si>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</si>
  <si>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</si>
  <si>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</si>
  <si>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</si>
  <si>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</si>
  <si>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</si>
  <si>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</si>
  <si>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</si>
  <si>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</si>
  <si>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</si>
  <si>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</si>
  <si>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</si>
  <si>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</si>
  <si>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</si>
  <si>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</si>
  <si>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</si>
  <si>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</si>
  <si>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</si>
  <si>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</si>
  <si>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</si>
  <si>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</si>
  <si>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</si>
  <si>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</si>
  <si>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</si>
  <si>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</si>
  <si>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</si>
  <si>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</si>
  <si>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</si>
  <si>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</si>
  <si>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</si>
  <si>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</si>
  <si>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</si>
  <si>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</si>
  <si>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</si>
  <si>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</si>
  <si>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</si>
  <si>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</si>
  <si>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</si>
  <si>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</si>
  <si>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</si>
  <si>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</si>
  <si>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</si>
  <si>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</si>
  <si>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</si>
  <si>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</si>
  <si>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</si>
  <si>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</si>
  <si>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</si>
  <si>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</si>
  <si>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</si>
  <si>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</si>
  <si>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</si>
  <si>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</si>
  <si>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</si>
  <si>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</si>
  <si>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</si>
  <si>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</si>
  <si>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</si>
  <si>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</si>
  <si>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</si>
  <si>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</si>
  <si>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</si>
  <si>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</si>
  <si>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</si>
  <si>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</si>
  <si>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</si>
  <si>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</si>
  <si>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</si>
  <si>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</si>
  <si>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</si>
  <si>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</si>
  <si>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</si>
  <si>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</si>
  <si>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</si>
  <si>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</si>
  <si>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</si>
  <si>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</si>
  <si>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</si>
  <si>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</si>
  <si>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</si>
  <si>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</si>
  <si>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</si>
  <si>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</si>
  <si>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</si>
  <si>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</si>
  <si>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</si>
  <si>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</si>
  <si>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</si>
  <si>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</si>
  <si>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</si>
  <si>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</si>
  <si>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</si>
  <si>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</si>
  <si>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</si>
  <si>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</si>
  <si>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</si>
  <si>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</si>
  <si>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</si>
  <si>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</si>
  <si>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</si>
  <si>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</si>
  <si>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</si>
  <si>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</si>
  <si>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</si>
  <si>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</si>
  <si>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</si>
  <si>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</si>
  <si>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</si>
  <si>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</si>
  <si>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</si>
  <si>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</si>
  <si>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</si>
  <si>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</si>
  <si>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</si>
  <si>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</si>
  <si>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</si>
  <si>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</si>
  <si>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</si>
  <si>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</si>
  <si>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</si>
  <si>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</si>
  <si>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</si>
  <si>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</si>
  <si>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</si>
  <si>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</si>
  <si>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</si>
  <si>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</si>
  <si>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</si>
  <si>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</si>
  <si>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</si>
  <si>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</si>
  <si>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</si>
  <si>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</si>
  <si>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</si>
  <si>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</si>
  <si>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</si>
  <si>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</si>
  <si>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</si>
  <si>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</si>
  <si>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</si>
  <si>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</si>
  <si>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</si>
  <si>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</si>
  <si>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</si>
  <si>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</si>
  <si>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</si>
  <si>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</si>
  <si>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</si>
  <si>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</si>
  <si>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</si>
  <si>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</si>
  <si>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</si>
  <si>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</si>
  <si>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</si>
  <si>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</si>
  <si>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</si>
  <si>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</si>
  <si>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</si>
  <si>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</si>
  <si>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</si>
  <si>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</si>
  <si>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</si>
  <si>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</si>
  <si>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</si>
  <si>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</si>
  <si>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</si>
  <si>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</si>
  <si>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</si>
  <si>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</si>
  <si>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</si>
  <si>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</si>
  <si>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</si>
  <si>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</si>
  <si>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</si>
  <si>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</si>
  <si>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</si>
  <si>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</si>
  <si>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</si>
  <si>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</si>
  <si>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</si>
  <si>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</si>
  <si>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</si>
  <si>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</si>
  <si>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</si>
  <si>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</si>
  <si>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</si>
  <si>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</si>
  <si>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</si>
  <si>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</si>
  <si>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</si>
  <si>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</si>
  <si>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</si>
  <si>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</si>
  <si>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</si>
  <si>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</si>
  <si>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</si>
  <si>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</si>
  <si>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</si>
  <si>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</si>
  <si>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</si>
  <si>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</si>
  <si>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</si>
  <si>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</si>
  <si>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</si>
  <si>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</si>
  <si>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</si>
  <si>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</si>
  <si>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</si>
  <si>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</si>
  <si>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</si>
  <si>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</si>
  <si>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</si>
  <si>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</si>
  <si>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</si>
  <si>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</si>
  <si>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</si>
  <si>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</si>
  <si>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</si>
  <si>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</si>
  <si>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</si>
  <si>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</si>
  <si>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</si>
  <si>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</si>
  <si>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</si>
  <si>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</si>
  <si>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</si>
  <si>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</si>
  <si>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</si>
  <si>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</si>
  <si>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</si>
  <si>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</si>
  <si>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</si>
  <si>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</si>
  <si>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</si>
  <si>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</si>
  <si>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</si>
  <si>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</si>
  <si>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</si>
  <si>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</si>
  <si>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</si>
  <si>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</si>
  <si>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</si>
  <si>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</si>
  <si>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</si>
  <si>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</si>
  <si>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</si>
  <si>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</si>
  <si>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</si>
  <si>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</si>
  <si>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</si>
  <si>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</si>
  <si>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</si>
  <si>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</si>
  <si>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</si>
  <si>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</si>
  <si>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</si>
  <si>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</si>
  <si>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</si>
  <si>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</si>
  <si>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</si>
  <si>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</si>
  <si>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</si>
  <si>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</si>
  <si>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</si>
  <si>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</si>
  <si>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</si>
  <si>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</si>
  <si>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</si>
  <si>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</si>
  <si>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</si>
  <si>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</si>
  <si>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</si>
  <si>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</si>
  <si>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</si>
  <si>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</si>
  <si>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</si>
  <si>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</si>
  <si>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</si>
  <si>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</si>
  <si>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</si>
  <si>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</si>
  <si>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</si>
  <si>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</si>
  <si>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</si>
  <si>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</si>
  <si>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</si>
  <si>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</si>
  <si>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</si>
  <si>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</si>
  <si>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</si>
  <si>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</si>
  <si>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</si>
  <si>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</si>
  <si>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</si>
  <si>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</si>
  <si>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</si>
  <si>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</si>
  <si>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</si>
  <si>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</si>
  <si>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</si>
  <si>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</si>
  <si>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</si>
  <si>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</si>
  <si>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</si>
  <si>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</si>
  <si>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</si>
  <si>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</si>
  <si>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</si>
  <si>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</si>
  <si>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</si>
  <si>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</si>
  <si>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</si>
  <si>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</si>
  <si>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</si>
  <si>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</si>
  <si>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</si>
  <si>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</si>
  <si>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</si>
  <si>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</si>
  <si>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</si>
  <si>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</si>
  <si>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</si>
  <si>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</si>
  <si>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</si>
  <si>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</si>
  <si>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</si>
  <si>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</si>
  <si>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</si>
  <si>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</si>
  <si>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</si>
  <si>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</si>
  <si>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</si>
  <si>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</si>
  <si>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</si>
  <si>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</si>
  <si>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</si>
  <si>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</si>
  <si>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</si>
  <si>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</si>
  <si>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</si>
  <si>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</si>
  <si>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</si>
  <si>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</si>
  <si>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</si>
  <si>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</si>
  <si>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</si>
  <si>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</si>
  <si>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</si>
  <si>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</si>
  <si>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</si>
  <si>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</si>
  <si>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</si>
  <si>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</si>
  <si>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</si>
  <si>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</si>
  <si>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</si>
  <si>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</si>
  <si>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</si>
  <si>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</si>
  <si>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</si>
  <si>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</si>
  <si>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</si>
  <si>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</si>
  <si>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</si>
  <si>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</si>
  <si>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</si>
  <si>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</si>
  <si>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</si>
  <si>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</si>
  <si>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</si>
  <si>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</si>
  <si>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</si>
  <si>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</si>
  <si>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</si>
  <si>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</si>
  <si>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</si>
  <si>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</si>
  <si>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</si>
  <si>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</si>
  <si>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</si>
  <si>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</si>
  <si>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</si>
  <si>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</si>
  <si>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</si>
  <si>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</si>
  <si>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</si>
  <si>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</si>
  <si>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</si>
  <si>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</si>
  <si>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</si>
  <si>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</si>
  <si>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</si>
  <si>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</si>
  <si>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</si>
  <si>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</si>
  <si>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</si>
  <si>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</si>
  <si>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</si>
  <si>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</si>
  <si>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</si>
  <si>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</si>
  <si>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</si>
  <si>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</si>
  <si>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</si>
  <si>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</si>
  <si>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</si>
  <si>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</si>
  <si>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</si>
  <si>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</si>
  <si>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</si>
  <si>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</si>
  <si>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</si>
  <si>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</si>
  <si>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</si>
  <si>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</si>
  <si>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</si>
  <si>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</si>
  <si>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</si>
  <si>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</si>
  <si>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</si>
  <si>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</si>
  <si>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</si>
  <si>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</si>
  <si>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</si>
  <si>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</si>
  <si>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</si>
  <si>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</si>
  <si>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</si>
  <si>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</si>
  <si>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</si>
  <si>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</si>
  <si>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</si>
  <si>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</si>
  <si>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</si>
  <si>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</si>
  <si>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</si>
  <si>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</si>
  <si>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</si>
  <si>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</si>
  <si>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</si>
  <si>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</si>
  <si>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</si>
  <si>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</si>
  <si>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</si>
  <si>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</si>
  <si>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</si>
  <si>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</si>
  <si>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</si>
  <si>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</si>
  <si>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</si>
  <si>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</si>
  <si>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</si>
  <si>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</si>
  <si>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</si>
  <si>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</si>
  <si>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</si>
  <si>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</si>
  <si>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</si>
  <si>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</si>
  <si>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</si>
  <si>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</si>
  <si>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</si>
  <si>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</si>
  <si>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</si>
  <si>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</si>
  <si>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</si>
  <si>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</si>
  <si>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</si>
  <si>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</si>
  <si>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</si>
  <si>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</si>
  <si>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</si>
  <si>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</si>
  <si>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</si>
  <si>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</si>
  <si>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</si>
  <si>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</si>
  <si>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</si>
  <si>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</si>
  <si>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</si>
  <si>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</si>
  <si>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</si>
  <si>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</si>
  <si>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</si>
  <si>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</si>
  <si>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</si>
  <si>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</si>
  <si>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</si>
  <si>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</si>
  <si>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</si>
  <si>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</si>
  <si>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</si>
  <si>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</si>
  <si>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</si>
  <si>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</si>
  <si>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</si>
  <si>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</si>
  <si>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</si>
  <si>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</si>
  <si>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</si>
  <si>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</si>
  <si>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</si>
  <si>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</si>
  <si>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</si>
  <si>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</si>
  <si>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</si>
  <si>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</si>
  <si>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</si>
  <si>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</si>
  <si>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</si>
  <si>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</si>
  <si>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</si>
  <si>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</si>
  <si>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</si>
  <si>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</si>
  <si>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</si>
  <si>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</si>
  <si>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</si>
  <si>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</si>
  <si>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</si>
  <si>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</si>
  <si>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</si>
  <si>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</si>
  <si>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</si>
  <si>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</si>
  <si>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</si>
  <si>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</si>
  <si>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</si>
  <si>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</si>
  <si>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</si>
  <si>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</si>
  <si>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</si>
  <si>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</si>
  <si>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</si>
  <si>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</si>
  <si>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</si>
  <si>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</si>
  <si>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</si>
  <si>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</si>
  <si>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</si>
  <si>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</si>
  <si>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</si>
  <si>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</si>
  <si>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</si>
  <si>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</si>
  <si>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</si>
  <si>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</si>
  <si>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</si>
  <si>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</si>
  <si>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</si>
  <si>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</si>
  <si>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</si>
  <si>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</si>
  <si>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</si>
  <si>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</si>
  <si>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</si>
  <si>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</si>
  <si>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</si>
  <si>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</si>
  <si>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</si>
  <si>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</si>
  <si>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</si>
  <si>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</si>
  <si>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</si>
  <si>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</si>
  <si>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</si>
  <si>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</si>
  <si>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</si>
  <si>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</si>
  <si>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</si>
  <si>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</si>
  <si>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</si>
  <si>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</si>
  <si>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</si>
  <si>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</si>
  <si>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</si>
  <si>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</si>
  <si>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</si>
  <si>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</si>
  <si>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</si>
  <si>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</si>
  <si>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</si>
  <si>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</si>
  <si>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</si>
  <si>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</si>
  <si>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</si>
  <si>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</si>
  <si>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</si>
  <si>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</si>
  <si>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</si>
  <si>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</si>
  <si>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</si>
  <si>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</si>
  <si>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</si>
  <si>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</si>
  <si>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</si>
  <si>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</si>
  <si>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</si>
  <si>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</si>
  <si>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</si>
  <si>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</si>
  <si>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</si>
  <si>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</si>
  <si>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</si>
  <si>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</si>
  <si>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</si>
  <si>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</si>
  <si>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</si>
  <si>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</si>
  <si>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</si>
  <si>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</si>
  <si>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</si>
  <si>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</si>
  <si>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</si>
  <si>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</si>
  <si>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</si>
  <si>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</si>
  <si>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</si>
  <si>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</si>
  <si>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</si>
  <si>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</si>
  <si>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</si>
  <si>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</si>
  <si>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</si>
  <si>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</si>
  <si>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</si>
  <si>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</si>
  <si>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</si>
  <si>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</si>
  <si>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</si>
  <si>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</si>
  <si>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</si>
  <si>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</si>
  <si>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</si>
  <si>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</si>
  <si>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</si>
  <si>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</si>
  <si>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</si>
  <si>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</si>
  <si>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</si>
  <si>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</si>
  <si>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</si>
  <si>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</si>
  <si>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</si>
  <si>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</si>
  <si>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</si>
  <si>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</si>
  <si>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</si>
  <si>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</si>
  <si>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</si>
  <si>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</si>
  <si>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</si>
  <si>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</si>
  <si>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</si>
  <si>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</si>
  <si>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</si>
  <si>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</si>
  <si>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</si>
  <si>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</si>
  <si>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</si>
  <si>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</si>
  <si>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</si>
  <si>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</si>
  <si>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</si>
  <si>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</si>
  <si>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</si>
  <si>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</si>
  <si>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</si>
  <si>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</si>
  <si>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</si>
  <si>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</si>
  <si>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</si>
  <si>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</si>
  <si>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</si>
  <si>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</si>
  <si>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</si>
  <si>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</si>
  <si>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</si>
  <si>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</si>
  <si>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</si>
  <si>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</si>
  <si>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</si>
  <si>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</si>
  <si>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</si>
  <si>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</si>
  <si>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</si>
  <si>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</si>
  <si>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</si>
  <si>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</si>
  <si>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</si>
  <si>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</si>
  <si>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</si>
  <si>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</si>
  <si>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</si>
  <si>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</si>
  <si>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</si>
  <si>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</si>
  <si>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</si>
  <si>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</si>
  <si>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</si>
  <si>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</si>
  <si>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</si>
  <si>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</si>
  <si>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</si>
  <si>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</si>
  <si>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</si>
  <si>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</si>
  <si>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</si>
  <si>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</si>
  <si>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</si>
  <si>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</si>
  <si>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</si>
  <si>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</si>
  <si>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</si>
  <si>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</si>
  <si>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</si>
  <si>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</si>
  <si>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</si>
  <si>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</si>
  <si>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</si>
  <si>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</si>
  <si>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</si>
  <si>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</si>
  <si>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</si>
  <si>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</si>
  <si>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</si>
  <si>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</si>
  <si>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</si>
  <si>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</si>
  <si>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</si>
  <si>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</si>
  <si>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</si>
  <si>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</si>
  <si>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</si>
  <si>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</si>
  <si>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</si>
  <si>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</si>
  <si>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</si>
  <si>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</si>
  <si>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</si>
  <si>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</si>
  <si>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</si>
  <si>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</si>
  <si>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</si>
  <si>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</si>
  <si>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</si>
  <si>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</si>
  <si>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</si>
  <si>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</si>
  <si>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</si>
  <si>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</si>
  <si>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</si>
  <si>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</si>
  <si>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</si>
  <si>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</si>
  <si>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</si>
  <si>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</si>
  <si>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</si>
  <si>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</si>
  <si>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</si>
  <si>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</si>
  <si>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</si>
  <si>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</si>
  <si>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</si>
  <si>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</si>
  <si>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</si>
  <si>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</si>
  <si>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</si>
  <si>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</si>
  <si>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</si>
  <si>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</si>
  <si>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</si>
  <si>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</si>
  <si>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</si>
  <si>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</si>
  <si>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</si>
  <si>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</si>
  <si>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</si>
  <si>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</si>
  <si>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</si>
  <si>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</si>
  <si>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</si>
  <si>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</si>
  <si>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</si>
  <si>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</si>
  <si>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</si>
  <si>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</si>
  <si>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</si>
  <si>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</si>
  <si>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</si>
  <si>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</si>
  <si>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</si>
  <si>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</si>
  <si>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</si>
  <si>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</si>
  <si>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</si>
  <si>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</si>
  <si>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</si>
  <si>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</si>
  <si>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</si>
  <si>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</si>
  <si>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</si>
  <si>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</si>
  <si>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</si>
  <si>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</si>
  <si>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</si>
  <si>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</si>
  <si>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</si>
  <si>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</si>
  <si>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</si>
  <si>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</si>
  <si>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</si>
  <si>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</si>
  <si>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</si>
  <si>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</si>
  <si>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</si>
  <si>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</si>
  <si>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</si>
  <si>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</si>
  <si>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</si>
  <si>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</si>
  <si>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</si>
  <si>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</si>
  <si>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</si>
  <si>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</si>
  <si>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</si>
  <si>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</si>
  <si>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</si>
  <si>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</si>
  <si>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</si>
  <si>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</si>
  <si>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</si>
  <si>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</si>
  <si>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</si>
  <si>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</si>
  <si>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</si>
  <si>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</si>
  <si>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</si>
  <si>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</si>
  <si>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</si>
  <si>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</si>
  <si>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</si>
  <si>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</si>
  <si>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</si>
  <si>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</si>
  <si>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</si>
  <si>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</si>
  <si>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</si>
  <si>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</si>
  <si>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</si>
  <si>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</si>
  <si>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</si>
  <si>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</si>
  <si>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</si>
  <si>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</si>
  <si>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</si>
  <si>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</si>
  <si>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</si>
  <si>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</si>
  <si>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</si>
  <si>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</si>
  <si>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</si>
  <si>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</si>
  <si>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</si>
  <si>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</si>
  <si>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</si>
  <si>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</si>
  <si>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</si>
  <si>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</si>
  <si>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</si>
  <si>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</si>
  <si>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</si>
  <si>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</si>
  <si>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</si>
  <si>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</si>
  <si>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</si>
  <si>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</si>
  <si>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</si>
  <si>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</si>
  <si>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</si>
  <si>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</si>
  <si>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</si>
  <si>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</si>
  <si>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</si>
  <si>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</si>
  <si>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</si>
  <si>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</si>
  <si>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</si>
  <si>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</si>
  <si>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</si>
  <si>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</si>
  <si>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</si>
  <si>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</si>
  <si>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</si>
  <si>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</si>
  <si>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</si>
  <si>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</si>
  <si>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</si>
  <si>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</si>
  <si>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</si>
  <si>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</si>
  <si>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</si>
  <si>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</si>
  <si>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</si>
  <si>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</si>
  <si>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</si>
  <si>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</si>
  <si>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</si>
  <si>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</si>
  <si>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</si>
  <si>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</si>
  <si>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</si>
  <si>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</si>
  <si>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</si>
  <si>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</si>
  <si>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</si>
  <si>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</si>
  <si>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</si>
  <si>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</si>
  <si>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</si>
  <si>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</si>
  <si>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</si>
  <si>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</si>
  <si>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</si>
  <si>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</si>
  <si>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</si>
  <si>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</si>
  <si>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</si>
  <si>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</si>
  <si>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</si>
  <si>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</si>
  <si>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</si>
  <si>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</si>
  <si>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</si>
  <si>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</si>
  <si>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</si>
  <si>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</si>
  <si>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</si>
  <si>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</si>
  <si>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</si>
  <si>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</si>
  <si>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</si>
  <si>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</si>
  <si>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</si>
  <si>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</si>
  <si>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</si>
  <si>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</si>
  <si>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</si>
  <si>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</si>
  <si>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</si>
  <si>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</si>
  <si>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</si>
  <si>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</si>
  <si>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</si>
  <si>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</si>
  <si>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</si>
  <si>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</si>
  <si>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</si>
  <si>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</si>
  <si>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</si>
  <si>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</si>
  <si>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</si>
  <si>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</si>
  <si>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</si>
  <si>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</si>
  <si>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</si>
  <si>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</si>
  <si>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</si>
  <si>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</si>
  <si>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</si>
  <si>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</si>
  <si>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</si>
  <si>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</si>
  <si>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</si>
  <si>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</si>
  <si>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</si>
  <si>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</si>
  <si>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</si>
  <si>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</si>
  <si>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</si>
  <si>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</si>
  <si>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</si>
  <si>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</si>
  <si>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</si>
  <si>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</si>
  <si>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</si>
  <si>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</si>
  <si>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</si>
  <si>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</si>
  <si>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</si>
  <si>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</si>
  <si>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</si>
  <si>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</si>
  <si>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</si>
  <si>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</si>
  <si>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</si>
  <si>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</si>
  <si>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</si>
  <si>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</si>
  <si>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</si>
  <si>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</si>
  <si>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</si>
  <si>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</si>
  <si>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</si>
  <si>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</si>
  <si>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</si>
  <si>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</si>
  <si>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</si>
  <si>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</si>
  <si>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</si>
  <si>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</si>
  <si>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</si>
  <si>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</si>
  <si>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</si>
  <si>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</si>
  <si>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</si>
  <si>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</si>
  <si>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</si>
  <si>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</si>
  <si>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</si>
  <si>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</si>
  <si>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</si>
  <si>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</si>
  <si>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</si>
  <si>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</si>
  <si>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</si>
  <si>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</si>
  <si>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</si>
  <si>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</si>
  <si>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</si>
  <si>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</si>
  <si>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</si>
  <si>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</si>
  <si>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</si>
  <si>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</si>
  <si>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</si>
  <si>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</si>
  <si>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</si>
  <si>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</si>
  <si>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</si>
  <si>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</si>
  <si>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</si>
  <si>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</si>
  <si>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</si>
  <si>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</si>
  <si>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</si>
  <si>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</si>
  <si>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</si>
  <si>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</si>
  <si>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</si>
  <si>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</si>
  <si>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</si>
  <si>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</si>
  <si>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</si>
  <si>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</si>
  <si>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</si>
  <si>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</si>
  <si>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</si>
  <si>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</si>
  <si>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</si>
  <si>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</si>
  <si>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</si>
  <si>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</si>
  <si>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</si>
  <si>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</si>
  <si>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</si>
  <si>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</si>
  <si>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</si>
  <si>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</si>
  <si>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</si>
  <si>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</si>
  <si>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</si>
  <si>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</si>
  <si>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</si>
  <si>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</si>
  <si>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</si>
  <si>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</si>
  <si>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</si>
  <si>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</si>
  <si>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</si>
  <si>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</si>
  <si>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</si>
  <si>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</si>
  <si>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</si>
  <si>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</si>
  <si>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</si>
  <si>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</si>
  <si>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</si>
  <si>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</si>
  <si>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</si>
  <si>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</si>
  <si>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</si>
  <si>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</si>
  <si>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</si>
  <si>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</si>
  <si>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</si>
  <si>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</si>
  <si>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</si>
  <si>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</si>
  <si>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</si>
  <si>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</si>
  <si>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</si>
  <si>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</si>
  <si>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</si>
  <si>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</si>
  <si>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</si>
  <si>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</si>
  <si>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</si>
  <si>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</si>
  <si>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</si>
  <si>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</si>
  <si>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</si>
  <si>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</si>
  <si>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</si>
  <si>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</si>
  <si>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</si>
  <si>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</si>
  <si>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</si>
  <si>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</si>
  <si>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</si>
  <si>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</si>
  <si>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</si>
  <si>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</si>
  <si>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</si>
  <si>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</si>
  <si>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</si>
  <si>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</si>
  <si>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</si>
  <si>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</si>
  <si>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</si>
  <si>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</si>
  <si>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</si>
  <si>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</si>
  <si>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</si>
  <si>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</si>
  <si>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</si>
  <si>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</si>
  <si>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</si>
  <si>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</si>
  <si>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</si>
  <si>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</si>
  <si>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</si>
  <si>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</si>
  <si>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</si>
  <si>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</si>
  <si>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</si>
  <si>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</si>
  <si>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</si>
  <si>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</si>
  <si>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</si>
  <si>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</si>
  <si>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</si>
  <si>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</si>
  <si>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</si>
  <si>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</si>
  <si>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</si>
  <si>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</si>
  <si>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</si>
  <si>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</si>
  <si>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</si>
  <si>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</si>
  <si>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</si>
  <si>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</si>
  <si>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</si>
  <si>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</si>
  <si>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</si>
  <si>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</si>
  <si>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</si>
  <si>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</si>
  <si>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</si>
  <si>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</si>
  <si>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</si>
  <si>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</si>
  <si>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</si>
  <si>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</si>
  <si>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</si>
  <si>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</si>
  <si>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</si>
  <si>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</si>
  <si>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</si>
  <si>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</si>
  <si>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</si>
  <si>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</si>
  <si>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</si>
  <si>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</si>
  <si>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</si>
  <si>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</si>
  <si>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</si>
  <si>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</si>
  <si>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</si>
  <si>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</si>
  <si>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</si>
  <si>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</si>
  <si>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</si>
  <si>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</si>
  <si>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</si>
  <si>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</si>
  <si>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</si>
  <si>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</si>
  <si>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</si>
  <si>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</si>
  <si>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</si>
  <si>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</si>
  <si>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</si>
  <si>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</si>
  <si>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</si>
  <si>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</si>
  <si>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</si>
  <si>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</si>
  <si>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</si>
  <si>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</si>
  <si>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</si>
  <si>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</si>
  <si>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</si>
  <si>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</si>
  <si>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</si>
  <si>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</si>
  <si>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</si>
  <si>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</si>
  <si>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</si>
  <si>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</si>
  <si>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</si>
  <si>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</si>
  <si>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</si>
  <si>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</si>
  <si>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</si>
  <si>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</si>
  <si>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</si>
  <si>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</si>
  <si>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</si>
  <si>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</si>
  <si>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</si>
  <si>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</si>
  <si>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</si>
  <si>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</si>
  <si>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</si>
  <si>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</si>
  <si>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</si>
  <si>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</si>
  <si>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</si>
  <si>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</si>
  <si>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</si>
  <si>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</si>
  <si>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</si>
  <si>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</si>
  <si>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</si>
  <si>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</si>
  <si>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</si>
  <si>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</si>
  <si>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</si>
  <si>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</si>
  <si>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</si>
  <si>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</si>
  <si>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</si>
  <si>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</si>
  <si>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</si>
  <si>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</si>
  <si>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</si>
  <si>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</si>
  <si>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</si>
  <si>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</si>
  <si>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</si>
  <si>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</si>
  <si>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</si>
  <si>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</si>
  <si>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</si>
  <si>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</si>
  <si>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</si>
  <si>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</si>
  <si>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</si>
  <si>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</si>
  <si>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</si>
  <si>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</si>
  <si>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</si>
  <si>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</si>
  <si>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</si>
  <si>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</si>
  <si>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</si>
  <si>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</si>
  <si>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</si>
  <si>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</si>
  <si>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</si>
  <si>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</si>
  <si>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</si>
  <si>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</si>
  <si>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</si>
  <si>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</si>
  <si>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</si>
  <si>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</si>
  <si>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</si>
  <si>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</si>
  <si>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</si>
  <si>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</si>
  <si>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</si>
  <si>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</si>
  <si>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</si>
  <si>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</si>
  <si>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</si>
  <si>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</si>
  <si>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</si>
  <si>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</si>
  <si>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</si>
  <si>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</si>
  <si>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</si>
  <si>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</si>
  <si>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</si>
  <si>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</si>
  <si>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</si>
  <si>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</si>
  <si>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</si>
  <si>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</si>
  <si>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</si>
  <si>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</si>
  <si>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</si>
  <si>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</si>
  <si>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</si>
  <si>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</si>
  <si>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</si>
  <si>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</si>
  <si>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</si>
  <si>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</si>
  <si>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</si>
  <si>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</si>
  <si>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</si>
  <si>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</si>
  <si>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</si>
  <si>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</si>
  <si>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</si>
  <si>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</si>
  <si>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</si>
  <si>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</si>
  <si>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</si>
  <si>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</si>
  <si>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</si>
  <si>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</si>
  <si>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</si>
  <si>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</si>
  <si>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</si>
  <si>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</si>
  <si>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</si>
  <si>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</si>
  <si>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</si>
  <si>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</si>
  <si>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</si>
  <si>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</si>
  <si>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</si>
  <si>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</si>
  <si>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</si>
  <si>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</si>
  <si>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</si>
  <si>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</si>
  <si>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</si>
  <si>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</si>
  <si>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</si>
  <si>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</si>
  <si>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</si>
  <si>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</si>
  <si>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</si>
  <si>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</si>
  <si>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</si>
  <si>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</si>
  <si>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</si>
  <si>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</si>
  <si>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</si>
  <si>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</si>
  <si>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</si>
  <si>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</si>
  <si>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</si>
  <si>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</si>
  <si>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</si>
  <si>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</si>
  <si>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</si>
  <si>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</si>
  <si>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</si>
  <si>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</si>
  <si>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</si>
  <si>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</si>
  <si>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</si>
  <si>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</si>
  <si>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</si>
  <si>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</si>
  <si>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</si>
  <si>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</si>
  <si>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</si>
  <si>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</si>
  <si>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</si>
  <si>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</si>
  <si>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</si>
  <si>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</si>
  <si>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</si>
  <si>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</si>
  <si>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</si>
  <si>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</si>
  <si>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</si>
  <si>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</si>
  <si>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</si>
  <si>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</si>
  <si>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</si>
  <si>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</si>
  <si>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</si>
  <si>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</si>
  <si>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</si>
  <si>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</si>
  <si>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</si>
  <si>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</si>
  <si>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</si>
  <si>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</si>
  <si>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</si>
  <si>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</si>
  <si>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</si>
  <si>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</si>
  <si>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</si>
  <si>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</si>
  <si>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</si>
  <si>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</si>
  <si>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</si>
  <si>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</si>
  <si>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</si>
  <si>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</si>
  <si>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</si>
  <si>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</si>
  <si>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</si>
  <si>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</si>
  <si>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</si>
  <si>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</si>
  <si>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</si>
  <si>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</si>
  <si>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</si>
  <si>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</si>
  <si>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</si>
  <si>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</si>
  <si>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</si>
  <si>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</si>
  <si>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</si>
  <si>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</si>
  <si>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</si>
  <si>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</si>
  <si>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</si>
  <si>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</si>
  <si>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</si>
  <si>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</si>
  <si>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</si>
  <si>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</si>
  <si>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</si>
  <si>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</si>
  <si>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</si>
  <si>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</si>
  <si>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</si>
  <si>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</si>
  <si>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</si>
  <si>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</si>
  <si>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</si>
  <si>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</si>
  <si>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</si>
  <si>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</si>
  <si>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</si>
  <si>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</si>
  <si>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</si>
  <si>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</si>
  <si>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</si>
  <si>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</si>
  <si>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</si>
  <si>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</si>
  <si>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</si>
  <si>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</si>
  <si>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</si>
  <si>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</si>
  <si>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</si>
  <si>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</si>
  <si>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</si>
  <si>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</si>
  <si>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</si>
  <si>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</si>
  <si>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</si>
  <si>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</si>
  <si>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</si>
  <si>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</si>
  <si>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</si>
  <si>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</si>
  <si>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</si>
  <si>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</si>
  <si>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</si>
  <si>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</si>
  <si>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</si>
  <si>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</si>
  <si>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</si>
  <si>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</si>
  <si>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</si>
  <si>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</si>
  <si>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</si>
  <si>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</si>
  <si>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</si>
  <si>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</si>
  <si>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</si>
  <si>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</si>
  <si>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</si>
  <si>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</si>
  <si>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</si>
  <si>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</si>
  <si>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</si>
  <si>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</si>
  <si>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</si>
  <si>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</si>
  <si>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</si>
  <si>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</si>
  <si>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</si>
  <si>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</si>
  <si>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</si>
  <si>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</si>
  <si>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</si>
  <si>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</si>
  <si>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</si>
  <si>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</si>
  <si>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</si>
  <si>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</si>
  <si>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</si>
  <si>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</si>
  <si>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</si>
  <si>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</si>
  <si>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</si>
  <si>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</si>
  <si>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</si>
  <si>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</si>
  <si>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</si>
  <si>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</si>
  <si>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</si>
  <si>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</si>
  <si>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</si>
  <si>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</si>
  <si>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</si>
  <si>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</si>
  <si>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</si>
  <si>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</si>
  <si>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</si>
  <si>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</si>
  <si>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</si>
  <si>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</si>
  <si>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</si>
  <si>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</si>
  <si>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</si>
  <si>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</si>
  <si>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</si>
  <si>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</si>
  <si>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</si>
  <si>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</si>
  <si>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</si>
  <si>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</si>
  <si>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</si>
  <si>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</si>
  <si>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</si>
  <si>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</si>
  <si>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</si>
  <si>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</si>
  <si>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</si>
  <si>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</si>
  <si>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</si>
  <si>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</si>
  <si>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</si>
  <si>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</si>
  <si>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</si>
  <si>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</si>
  <si>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</si>
  <si>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</si>
  <si>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</si>
  <si>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</si>
  <si>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</si>
  <si>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</si>
  <si>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</si>
  <si>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</si>
  <si>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</si>
  <si>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</si>
  <si>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</si>
  <si>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</si>
  <si>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</si>
  <si>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</si>
  <si>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</si>
  <si>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</si>
  <si>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</si>
  <si>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</si>
  <si>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</si>
  <si>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</si>
  <si>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</si>
  <si>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</si>
  <si>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</si>
  <si>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</si>
  <si>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</si>
  <si>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</si>
  <si>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</si>
  <si>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</si>
  <si>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</si>
  <si>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</si>
  <si>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</si>
  <si>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</si>
  <si>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</si>
  <si>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</si>
  <si>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</si>
  <si>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</si>
  <si>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</si>
  <si>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</si>
  <si>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</si>
  <si>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</si>
  <si>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</si>
  <si>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</si>
  <si>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</si>
  <si>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</si>
  <si>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</si>
  <si>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</si>
  <si>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</si>
  <si>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</si>
  <si>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</si>
  <si>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</si>
  <si>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</si>
  <si>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</si>
  <si>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</si>
  <si>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</si>
  <si>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</si>
  <si>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</si>
  <si>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</si>
  <si>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</si>
  <si>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</si>
  <si>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</si>
  <si>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</si>
  <si>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</si>
  <si>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</si>
  <si>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</si>
  <si>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</si>
  <si>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</si>
  <si>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</si>
  <si>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</si>
  <si>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</si>
  <si>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</si>
  <si>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</si>
  <si>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</si>
  <si>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</si>
  <si>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</si>
  <si>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</si>
  <si>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</si>
  <si>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</si>
  <si>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</si>
  <si>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</si>
  <si>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</si>
  <si>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</si>
  <si>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</si>
  <si>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</si>
  <si>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</si>
  <si>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</si>
  <si>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</si>
  <si>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</si>
  <si>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</si>
  <si>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</si>
  <si>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</si>
  <si>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</si>
  <si>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</si>
  <si>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</si>
  <si>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</si>
  <si>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</si>
  <si>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</si>
  <si>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</si>
  <si>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</si>
  <si>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</si>
  <si>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</si>
  <si>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</si>
  <si>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</si>
  <si>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</si>
  <si>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</si>
  <si>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</si>
  <si>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</si>
  <si>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</si>
  <si>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</si>
  <si>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</si>
  <si>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</si>
  <si>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</si>
  <si>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</si>
  <si>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</si>
  <si>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</si>
  <si>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</si>
  <si>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</si>
  <si>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</si>
  <si>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</si>
  <si>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</si>
  <si>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</si>
  <si>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</si>
  <si>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</si>
  <si>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</si>
  <si>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</si>
  <si>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</si>
  <si>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</si>
  <si>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</si>
  <si>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</si>
  <si>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</si>
  <si>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</si>
  <si>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</si>
  <si>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</si>
  <si>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</si>
  <si>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</si>
  <si>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</si>
  <si>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</si>
  <si>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</si>
  <si>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</si>
  <si>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</si>
  <si>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</si>
  <si>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</si>
  <si>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</si>
  <si>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</si>
  <si>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</si>
  <si>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</si>
  <si>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</si>
  <si>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</si>
  <si>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</si>
  <si>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</si>
  <si>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</si>
  <si>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</si>
  <si>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</si>
  <si>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</si>
  <si>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</si>
  <si>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</si>
  <si>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</si>
  <si>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</si>
  <si>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</si>
  <si>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</si>
  <si>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</si>
  <si>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</si>
  <si>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</si>
  <si>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</si>
  <si>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</si>
  <si>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</si>
  <si>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</si>
  <si>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</si>
  <si>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</si>
  <si>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</si>
  <si>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</si>
  <si>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</si>
  <si>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</si>
  <si>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</si>
  <si>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</si>
  <si>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</si>
  <si>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</si>
  <si>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</si>
  <si>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</si>
  <si>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</si>
  <si>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</si>
  <si>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</si>
  <si>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</si>
  <si>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</si>
  <si>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</si>
  <si>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</si>
  <si>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</si>
  <si>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</si>
  <si>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</si>
  <si>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</si>
  <si>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</si>
  <si>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</si>
  <si>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</si>
  <si>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</si>
  <si>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</si>
  <si>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</si>
  <si>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</si>
  <si>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</si>
  <si>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</si>
  <si>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</si>
  <si>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</si>
  <si>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</si>
  <si>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</si>
  <si>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</si>
  <si>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</si>
  <si>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</si>
  <si>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</si>
  <si>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</si>
  <si>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</si>
  <si>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</si>
  <si>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</si>
  <si>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</si>
  <si>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</si>
  <si>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</si>
  <si>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</si>
  <si>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</si>
  <si>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</si>
  <si>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</si>
  <si>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</si>
  <si>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</si>
  <si>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</si>
  <si>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</si>
  <si>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</si>
  <si>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</si>
  <si>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</si>
  <si>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</si>
  <si>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</si>
  <si>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</si>
  <si>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</si>
  <si>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</si>
  <si>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</si>
  <si>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</si>
  <si>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</si>
  <si>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</si>
  <si>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</si>
  <si>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</si>
  <si>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</si>
  <si>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</si>
  <si>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</si>
  <si>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</si>
  <si>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</si>
  <si>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</si>
  <si>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</si>
  <si>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</si>
  <si>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</si>
  <si>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</si>
  <si>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</si>
  <si>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</si>
  <si>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</si>
  <si>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</si>
  <si>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</si>
  <si>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</si>
  <si>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</si>
  <si>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</si>
  <si>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</si>
  <si>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</si>
  <si>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</si>
  <si>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</si>
  <si>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</si>
  <si>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</si>
  <si>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</si>
  <si>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</si>
  <si>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</si>
  <si>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</si>
  <si>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</si>
  <si>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</si>
  <si>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</si>
  <si>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</si>
  <si>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</si>
  <si>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</si>
  <si>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</si>
  <si>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</si>
  <si>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</si>
  <si>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</si>
  <si>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</si>
  <si>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</si>
  <si>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</si>
  <si>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</si>
  <si>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</si>
  <si>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</si>
  <si>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</si>
  <si>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</si>
  <si>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</si>
  <si>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</si>
  <si>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</si>
  <si>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</si>
  <si>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</si>
  <si>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</si>
  <si>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</si>
  <si>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</si>
  <si>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</si>
  <si>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</si>
  <si>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</si>
  <si>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</si>
  <si>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</si>
  <si>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</si>
  <si>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</si>
  <si>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</si>
  <si>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</si>
  <si>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</si>
  <si>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</si>
  <si>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</si>
  <si>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</si>
  <si>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</si>
  <si>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</si>
  <si>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</si>
  <si>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</si>
  <si>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</si>
  <si>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</si>
  <si>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</si>
  <si>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</si>
  <si>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</si>
  <si>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</si>
  <si>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</si>
  <si>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</si>
  <si>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</si>
  <si>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</si>
  <si>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</si>
  <si>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</si>
  <si>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</si>
  <si>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</si>
  <si>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</si>
  <si>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</si>
  <si>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</si>
  <si>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</si>
  <si>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</si>
  <si>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</si>
  <si>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</si>
  <si>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</si>
  <si>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</si>
  <si>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</si>
  <si>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</si>
  <si>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</si>
  <si>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</si>
  <si>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</si>
  <si>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</si>
  <si>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</si>
  <si>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</si>
  <si>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</si>
  <si>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</si>
  <si>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</si>
  <si>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</si>
  <si>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</si>
  <si>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</si>
  <si>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</si>
  <si>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</si>
  <si>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</si>
  <si>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</si>
  <si>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</si>
  <si>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</si>
  <si>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</si>
  <si>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</si>
  <si>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</si>
  <si>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</si>
  <si>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</si>
  <si>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</si>
  <si>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</si>
  <si>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</si>
  <si>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</si>
  <si>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CID004604</t>
  </si>
  <si>
    <t>CID004610</t>
  </si>
  <si>
    <t>CID000211</t>
  </si>
  <si>
    <t>CID001508</t>
  </si>
  <si>
    <t>CID002508</t>
  </si>
  <si>
    <t>CID003973</t>
  </si>
  <si>
    <t>CID004431</t>
  </si>
  <si>
    <t>CID000466</t>
  </si>
  <si>
    <t>CID001758</t>
  </si>
  <si>
    <t>CID002570</t>
  </si>
  <si>
    <t>CID003380</t>
  </si>
  <si>
    <t>CID003474</t>
  </si>
  <si>
    <t>CID004604</t>
    <phoneticPr fontId="102"/>
  </si>
  <si>
    <t>Impala Platinum - Base Metal Refinery (BMR)</t>
  </si>
  <si>
    <t/>
  </si>
  <si>
    <t>Impala Platinum - Rustenburg Smelter</t>
  </si>
  <si>
    <t>Rustenburg</t>
  </si>
  <si>
    <t>North West Province</t>
  </si>
  <si>
    <t>Changsha South Tantalum Niobium Co., Ltd.</t>
  </si>
  <si>
    <t>Changsha</t>
  </si>
  <si>
    <t>CID001522</t>
    <phoneticPr fontId="102"/>
  </si>
  <si>
    <t>QuantumClean</t>
  </si>
  <si>
    <t>Carrollton</t>
  </si>
  <si>
    <t>XinXing HaoRong Electronic Material Co., Ltd.</t>
  </si>
  <si>
    <t>YunFu City</t>
  </si>
  <si>
    <t>CID003973</t>
    <phoneticPr fontId="102"/>
  </si>
  <si>
    <t>XIMEI RESOURCES(GUIZHOU) TECHNOLOGY CO., LTD.</t>
  </si>
  <si>
    <t>Xingyi</t>
  </si>
  <si>
    <t>CID004431</t>
    <phoneticPr fontId="102"/>
  </si>
  <si>
    <t>CMT Rare Metal Advanced Materials (Hunan) Co., Ltd.</t>
  </si>
  <si>
    <t>CID000466</t>
    <phoneticPr fontId="102"/>
  </si>
  <si>
    <t>Feinhutte Halsbrucke GmbH</t>
  </si>
  <si>
    <t>Halsbruecke</t>
  </si>
  <si>
    <t>CID001758</t>
    <phoneticPr fontId="102"/>
  </si>
  <si>
    <t>Soft Metais Ltda.</t>
  </si>
  <si>
    <t>Bebedouro</t>
  </si>
  <si>
    <t>CID002570</t>
    <phoneticPr fontId="102"/>
  </si>
  <si>
    <t>CV Ayi Jaya</t>
  </si>
  <si>
    <t>CID003380</t>
    <phoneticPr fontId="102"/>
  </si>
  <si>
    <t>PT Masbro Alam Stania</t>
  </si>
  <si>
    <t>TRATHO Metal Quimica</t>
  </si>
  <si>
    <t>Arujá</t>
  </si>
  <si>
    <t>B 8247X    X  1</t>
  </si>
  <si>
    <t>B25653V 108K  4</t>
  </si>
  <si>
    <t>B25653V 128A  4</t>
  </si>
  <si>
    <t>B25990H5245A  4</t>
  </si>
  <si>
    <t>B25990T5165A  4</t>
  </si>
  <si>
    <t>B25990T5165A 14</t>
  </si>
  <si>
    <t>B25990T5205A  4</t>
  </si>
  <si>
    <t>B25990T5245A  4</t>
  </si>
  <si>
    <t>B25990T5405A  4</t>
  </si>
  <si>
    <t>B48611A 333Q 32</t>
  </si>
  <si>
    <t>B54321P5100A 20</t>
  </si>
  <si>
    <t>B54321P5100A 20V 2</t>
  </si>
  <si>
    <t>B54321P5100A120</t>
  </si>
  <si>
    <t>B54321P5100A220</t>
  </si>
  <si>
    <t>B57000Z9103A  9</t>
  </si>
  <si>
    <t>B57000Z9103A 12</t>
  </si>
  <si>
    <t>B57000Z9103A 13</t>
  </si>
  <si>
    <t>B57000Z9282A  2</t>
  </si>
  <si>
    <t>B57005M1272A  1</t>
  </si>
  <si>
    <t>B57005M1272A  1V 1</t>
  </si>
  <si>
    <t>B57010M2202A  3</t>
  </si>
  <si>
    <t>B57010M2212A  1</t>
  </si>
  <si>
    <t>B57010M2212A  2</t>
  </si>
  <si>
    <t>B57010M2212A  3</t>
  </si>
  <si>
    <t>B57010M2212A  4</t>
  </si>
  <si>
    <t>B57010M2212A  5</t>
  </si>
  <si>
    <t>B57010T2104A  1</t>
  </si>
  <si>
    <t>B57020M2103A  1</t>
  </si>
  <si>
    <t>B57020M2103A  1V 1</t>
  </si>
  <si>
    <t>B57020M2103A  2</t>
  </si>
  <si>
    <t>B57020M2103A  2V 1</t>
  </si>
  <si>
    <t>B57020M2103A 31</t>
  </si>
  <si>
    <t>B57020M2103A 32</t>
  </si>
  <si>
    <t>B57020M2103A 34</t>
  </si>
  <si>
    <t>B57020M2103A 35</t>
  </si>
  <si>
    <t>B57020M2103A 38</t>
  </si>
  <si>
    <t>B57020M2103A 39</t>
  </si>
  <si>
    <t>B57020M2103A 40</t>
  </si>
  <si>
    <t>B57020M2103A 41</t>
  </si>
  <si>
    <t>B57020M2103A 42</t>
  </si>
  <si>
    <t>B57020M2103A 43</t>
  </si>
  <si>
    <t>B57020M2103A 44</t>
  </si>
  <si>
    <t>B57020M2103A 45</t>
  </si>
  <si>
    <t>B57020M2103A 46</t>
  </si>
  <si>
    <t>B57020M2103A 47</t>
  </si>
  <si>
    <t>B57020M2103A 48</t>
  </si>
  <si>
    <t>B57020M2103A 49</t>
  </si>
  <si>
    <t>B57020M2103A 50</t>
  </si>
  <si>
    <t>B57020M2103A202</t>
  </si>
  <si>
    <t>B57020M2123A  1</t>
  </si>
  <si>
    <t>B57020M2123A  1V 1</t>
  </si>
  <si>
    <t>B57020M2123A  2</t>
  </si>
  <si>
    <t>B57020M2123A  2V 1</t>
  </si>
  <si>
    <t>B57020M2123A  8</t>
  </si>
  <si>
    <t>B57020M2123A  8V 1</t>
  </si>
  <si>
    <t>B57020M2123A  9</t>
  </si>
  <si>
    <t>B57020M2123A 10</t>
  </si>
  <si>
    <t>B57020M2222A901</t>
  </si>
  <si>
    <t>B57020M2272A  4</t>
  </si>
  <si>
    <t>B57020M2272A  6</t>
  </si>
  <si>
    <t>B57020M2272A  9</t>
  </si>
  <si>
    <t>B57020M2272A 10</t>
  </si>
  <si>
    <t>B57020M2292A  1</t>
  </si>
  <si>
    <t>B57020M2292A  2</t>
  </si>
  <si>
    <t>B57020M2292A  3</t>
  </si>
  <si>
    <t>B57020M2292A  4</t>
  </si>
  <si>
    <t>B57020M2502A160V 1</t>
  </si>
  <si>
    <t>B57020M2502A161V 1</t>
  </si>
  <si>
    <t>B57020M2502A162V 1</t>
  </si>
  <si>
    <t>B57020M2502A171V 1</t>
  </si>
  <si>
    <t>B57020M2502A173</t>
  </si>
  <si>
    <t>B57020M2502A174</t>
  </si>
  <si>
    <t>B57020M2502A177</t>
  </si>
  <si>
    <t>B57020M2502A178</t>
  </si>
  <si>
    <t>B57020M2502A196</t>
  </si>
  <si>
    <t>B57020M2502A313</t>
  </si>
  <si>
    <t>B57020M2502A315</t>
  </si>
  <si>
    <t>B57020M2502A341</t>
  </si>
  <si>
    <t>B57020M2502A342</t>
  </si>
  <si>
    <t>B57020M2502A343</t>
  </si>
  <si>
    <t>B57020M2502A350</t>
  </si>
  <si>
    <t>B57020M2502A351</t>
  </si>
  <si>
    <t>B57020M2502A352</t>
  </si>
  <si>
    <t>B57020M2502A354</t>
  </si>
  <si>
    <t>B57020M2502A358</t>
  </si>
  <si>
    <t>B57020M2502A419</t>
  </si>
  <si>
    <t>B57020M2502A701</t>
  </si>
  <si>
    <t>B57020M2502A702</t>
  </si>
  <si>
    <t>B57020M2502A703</t>
  </si>
  <si>
    <t>B57020M2502A704</t>
  </si>
  <si>
    <t>B57020M2502A705</t>
  </si>
  <si>
    <t>B57020M2502A706</t>
  </si>
  <si>
    <t>B57020M2502A707</t>
  </si>
  <si>
    <t>B57020M2502A708</t>
  </si>
  <si>
    <t>B57020M2502A709</t>
  </si>
  <si>
    <t>B57020M2502A710</t>
  </si>
  <si>
    <t>B57020M2502A711</t>
  </si>
  <si>
    <t>B57020M2502A712</t>
  </si>
  <si>
    <t>B57020M2502A713</t>
  </si>
  <si>
    <t>B57020M2502A714</t>
  </si>
  <si>
    <t>B57020M2502A715</t>
  </si>
  <si>
    <t>B57020M2502A716</t>
  </si>
  <si>
    <t>B57020M2502A717</t>
  </si>
  <si>
    <t>B57020M2502A718</t>
  </si>
  <si>
    <t>B57020M2502A719</t>
  </si>
  <si>
    <t>B57020M2502A720</t>
  </si>
  <si>
    <t>B57020M2502A721</t>
  </si>
  <si>
    <t>B57020M2502A722</t>
  </si>
  <si>
    <t>B57020M2502A772</t>
  </si>
  <si>
    <t>B57020M2881A  1</t>
  </si>
  <si>
    <t>B57020M2881A  1V 1</t>
  </si>
  <si>
    <t>B57020M2881A  2</t>
  </si>
  <si>
    <t>B57020M2881A  2V 1</t>
  </si>
  <si>
    <t>B57020M2881A  3</t>
  </si>
  <si>
    <t>B57020M2881A  3V 1</t>
  </si>
  <si>
    <t>B57020M2881A  3V57</t>
  </si>
  <si>
    <t>B57020M2881A  4</t>
  </si>
  <si>
    <t>B57020M2881A  4V 1</t>
  </si>
  <si>
    <t>B57020M2881A  4V57</t>
  </si>
  <si>
    <t>B57020M2881A 11</t>
  </si>
  <si>
    <t>B57020M2881A 11V 1</t>
  </si>
  <si>
    <t>B57020M2881A 12</t>
  </si>
  <si>
    <t>B57020M2881A 12V 1</t>
  </si>
  <si>
    <t>B57020M2881A 16</t>
  </si>
  <si>
    <t>B57020M2881A 31</t>
  </si>
  <si>
    <t>B57020M2881A901</t>
  </si>
  <si>
    <t>B57020M2881A901V 1</t>
  </si>
  <si>
    <t>B57020M2881A901V57</t>
  </si>
  <si>
    <t>B57020M2881A902</t>
  </si>
  <si>
    <t>B57020M2881A902V 1</t>
  </si>
  <si>
    <t>B57020M2881A902V57</t>
  </si>
  <si>
    <t>B57020M2881A903</t>
  </si>
  <si>
    <t>B57020M2881A904</t>
  </si>
  <si>
    <t>B57020M2881A905</t>
  </si>
  <si>
    <t>B57025M2103A  5</t>
  </si>
  <si>
    <t>B57025M2103A  6</t>
  </si>
  <si>
    <t>B57025M2103A 17</t>
  </si>
  <si>
    <t>B57025M2103A 18</t>
  </si>
  <si>
    <t>B57025M2103A 19</t>
  </si>
  <si>
    <t>B57025M2103A 20</t>
  </si>
  <si>
    <t>B57025M2103A 21</t>
  </si>
  <si>
    <t>B57025M2103A 22</t>
  </si>
  <si>
    <t>B57025M2103A 53</t>
  </si>
  <si>
    <t>B57025M2103A 54</t>
  </si>
  <si>
    <t>B57025M2502A  1</t>
  </si>
  <si>
    <t>B57025M2502A  2</t>
  </si>
  <si>
    <t>B57025M2502A  3</t>
  </si>
  <si>
    <t>B57025M2502A  4</t>
  </si>
  <si>
    <t>B57025M2502A  5</t>
  </si>
  <si>
    <t>B57025M2502A  6</t>
  </si>
  <si>
    <t>B57025M2502A  7</t>
  </si>
  <si>
    <t>B57030M2103A  1</t>
  </si>
  <si>
    <t>B57030M2103A  2</t>
  </si>
  <si>
    <t>B57030M2272A 14</t>
  </si>
  <si>
    <t>B57030M2272A 17</t>
  </si>
  <si>
    <t>B57030M2272A 18</t>
  </si>
  <si>
    <t>B57030M2272A 20</t>
  </si>
  <si>
    <t>B57030M2272A 21</t>
  </si>
  <si>
    <t>B57030M2272A 22</t>
  </si>
  <si>
    <t>B57030M2272A 23</t>
  </si>
  <si>
    <t>B57030M2272A 48</t>
  </si>
  <si>
    <t>B57030M2272A 59</t>
  </si>
  <si>
    <t>B57030M2272A 60</t>
  </si>
  <si>
    <t>B57030M2272A 62</t>
  </si>
  <si>
    <t>B57030M2272A 79</t>
  </si>
  <si>
    <t>B57030M2272A 88</t>
  </si>
  <si>
    <t>B57030M2272A 92</t>
  </si>
  <si>
    <t>B57030M2272A 93</t>
  </si>
  <si>
    <t>B57030M2272A104</t>
  </si>
  <si>
    <t>B57030M2272A105</t>
  </si>
  <si>
    <t>B57030M2272A111</t>
  </si>
  <si>
    <t>B57030M2272A112</t>
  </si>
  <si>
    <t>B57030M2272A904</t>
  </si>
  <si>
    <t>B57030M2272A905</t>
  </si>
  <si>
    <t>B57030M2272A906</t>
  </si>
  <si>
    <t>B57030M2272A907</t>
  </si>
  <si>
    <t>B57030M2272A910</t>
  </si>
  <si>
    <t>B57030M2272A912</t>
  </si>
  <si>
    <t>B57030M2272A914</t>
  </si>
  <si>
    <t>B57030M2272A915</t>
  </si>
  <si>
    <t>B57030M2272A917</t>
  </si>
  <si>
    <t>B57030M2272A918</t>
  </si>
  <si>
    <t>B57030M2272A919</t>
  </si>
  <si>
    <t>B57030M2272A920</t>
  </si>
  <si>
    <t>B57030M2272A921</t>
  </si>
  <si>
    <t>B57030M2272A922</t>
  </si>
  <si>
    <t>B57030M2272A923</t>
  </si>
  <si>
    <t>B57030M2272A924</t>
  </si>
  <si>
    <t>B57030M2272A925</t>
  </si>
  <si>
    <t>B57030M2272A926</t>
  </si>
  <si>
    <t>B57030M2272A927</t>
  </si>
  <si>
    <t>B57030M2272A928</t>
  </si>
  <si>
    <t>B57035M2272A808</t>
  </si>
  <si>
    <t>B57035M2272A818</t>
  </si>
  <si>
    <t>B57035M2272A818V 1</t>
  </si>
  <si>
    <t>B57035M2272A819</t>
  </si>
  <si>
    <t>B57035M2272A819V 1</t>
  </si>
  <si>
    <t>B57035M2272A820</t>
  </si>
  <si>
    <t>B57035M2272A821</t>
  </si>
  <si>
    <t>B57035M2272A830</t>
  </si>
  <si>
    <t>B57035M2272A830V 1</t>
  </si>
  <si>
    <t>B57035M2272A831</t>
  </si>
  <si>
    <t>B57035M2272A831V 1</t>
  </si>
  <si>
    <t>B57035M2272A842</t>
  </si>
  <si>
    <t>B57035M2272A843</t>
  </si>
  <si>
    <t>B57035M2272A844</t>
  </si>
  <si>
    <t>B57035M2272A845</t>
  </si>
  <si>
    <t>B57035M2272A847</t>
  </si>
  <si>
    <t>B57035M2272A849</t>
  </si>
  <si>
    <t>B57035M2272A850</t>
  </si>
  <si>
    <t>B57035M2272A851</t>
  </si>
  <si>
    <t>B57035M2272A852</t>
  </si>
  <si>
    <t>B57035M2272A853</t>
  </si>
  <si>
    <t>B57035M2272A855</t>
  </si>
  <si>
    <t>B57035M2272A856</t>
  </si>
  <si>
    <t>B57035M2272A857</t>
  </si>
  <si>
    <t>B57035M2272A858</t>
  </si>
  <si>
    <t>B57035M2272A914</t>
  </si>
  <si>
    <t>B57035M2272A915</t>
  </si>
  <si>
    <t>B57035M3272A  1</t>
  </si>
  <si>
    <t>B57035M3272A  7</t>
  </si>
  <si>
    <t>B57035M3272A  8</t>
  </si>
  <si>
    <t>B57035M3272A  9</t>
  </si>
  <si>
    <t>B57035M3272A 14</t>
  </si>
  <si>
    <t>B57035M3272A801</t>
  </si>
  <si>
    <t>B57035M3272A804</t>
  </si>
  <si>
    <t>B57035M3272A806</t>
  </si>
  <si>
    <t>B57045K 103A  2</t>
  </si>
  <si>
    <t>B57045K 103A  2S</t>
  </si>
  <si>
    <t>B57164E 242A  1</t>
  </si>
  <si>
    <t>B57164E 242A  2</t>
  </si>
  <si>
    <t>B57164E 242A  5</t>
  </si>
  <si>
    <t>B57170W1120A 70</t>
  </si>
  <si>
    <t>B57180W1120A 70</t>
  </si>
  <si>
    <t>B57227K 272A  1</t>
  </si>
  <si>
    <t>B57227K 272A  2</t>
  </si>
  <si>
    <t>B57227K 272A  3</t>
  </si>
  <si>
    <t>B57227K 272A  4</t>
  </si>
  <si>
    <t>B57227K 272A  5</t>
  </si>
  <si>
    <t>B57227K 792A  2</t>
  </si>
  <si>
    <t>B57300K 103A  5</t>
  </si>
  <si>
    <t>B57300K 103A  6</t>
  </si>
  <si>
    <t>B57300K 103A  7</t>
  </si>
  <si>
    <t>B57300K 103A  8</t>
  </si>
  <si>
    <t>B57300K 103A105</t>
  </si>
  <si>
    <t>B57300K 103A106</t>
  </si>
  <si>
    <t>B57300K 103A107</t>
  </si>
  <si>
    <t>B57300K 103A108</t>
  </si>
  <si>
    <t>B57300L 502A  1V 1</t>
  </si>
  <si>
    <t>B57301K 103A  3</t>
  </si>
  <si>
    <t>B57301K 103A  4</t>
  </si>
  <si>
    <t>B57301K 103A  5</t>
  </si>
  <si>
    <t>B57302K 103A  1</t>
  </si>
  <si>
    <t>B57302K 103A  2</t>
  </si>
  <si>
    <t>B57302K 103A101</t>
  </si>
  <si>
    <t>B57303K 103A  1</t>
  </si>
  <si>
    <t>B57303K 103A  2</t>
  </si>
  <si>
    <t>B57303K 103A  3</t>
  </si>
  <si>
    <t>B57303K 103A  4</t>
  </si>
  <si>
    <t>B57303K 103A  5</t>
  </si>
  <si>
    <t>B57303K 103A  7</t>
  </si>
  <si>
    <t>B57303K 103A101</t>
  </si>
  <si>
    <t>B57303K 103A102</t>
  </si>
  <si>
    <t>B57303K 103A104</t>
  </si>
  <si>
    <t>B57303K 103A105</t>
  </si>
  <si>
    <t>B57303K 103A204</t>
  </si>
  <si>
    <t>B57303K 103A205</t>
  </si>
  <si>
    <t>B57420K1953A  1</t>
  </si>
  <si>
    <t>B57420K1953A  2</t>
  </si>
  <si>
    <t>B57500D 233A  1</t>
  </si>
  <si>
    <t>B57500K 472A  1</t>
  </si>
  <si>
    <t>B57500K 472A 10</t>
  </si>
  <si>
    <t>B57500K 472A 13</t>
  </si>
  <si>
    <t>B57500K 472A 14</t>
  </si>
  <si>
    <t>B57500K 472A 15</t>
  </si>
  <si>
    <t>B57500K 472A 17</t>
  </si>
  <si>
    <t>B57500K 472A101</t>
  </si>
  <si>
    <t>B57500M 103A 10</t>
  </si>
  <si>
    <t>B57500M 103A 17</t>
  </si>
  <si>
    <t>B57500M 103A 20</t>
  </si>
  <si>
    <t>B57500M 502A  4</t>
  </si>
  <si>
    <t>B57501K 103A  7</t>
  </si>
  <si>
    <t>B57504D 493A  1</t>
  </si>
  <si>
    <t>B57504D 493A  3</t>
  </si>
  <si>
    <t>B57504K 103A  2</t>
  </si>
  <si>
    <t>B57504K 103A  9</t>
  </si>
  <si>
    <t>B57504K 103A 20</t>
  </si>
  <si>
    <t>B57504K 103A 21</t>
  </si>
  <si>
    <t>B57504K 103A 22</t>
  </si>
  <si>
    <t>B57504K 103A 28</t>
  </si>
  <si>
    <t>B57504K 103A 31</t>
  </si>
  <si>
    <t>B57504K 103A 32</t>
  </si>
  <si>
    <t>B57504K 103A 33</t>
  </si>
  <si>
    <t>B57504K 103A 34</t>
  </si>
  <si>
    <t>B57504K 103A 35</t>
  </si>
  <si>
    <t>B57504K 103A 36</t>
  </si>
  <si>
    <t>B57504K 493A  1</t>
  </si>
  <si>
    <t>B57504K 493A  2</t>
  </si>
  <si>
    <t>B57504K 493A  3</t>
  </si>
  <si>
    <t>B57504K 493A  4</t>
  </si>
  <si>
    <t>B57504K 493A  5</t>
  </si>
  <si>
    <t>B57504K 493A  7</t>
  </si>
  <si>
    <t>B57504K 503A  1</t>
  </si>
  <si>
    <t>B57504K 852A  1</t>
  </si>
  <si>
    <t>B57504K 852A  3</t>
  </si>
  <si>
    <t>B57504K 852A  4</t>
  </si>
  <si>
    <t>B57504K 852A  5</t>
  </si>
  <si>
    <t>B57504K 852A  6</t>
  </si>
  <si>
    <t>B57510K 103A  1</t>
  </si>
  <si>
    <t>B57510K 272A  1</t>
  </si>
  <si>
    <t>B57514K 493A  1</t>
  </si>
  <si>
    <t>B57514K 493A  2</t>
  </si>
  <si>
    <t>B57514K 493A  3</t>
  </si>
  <si>
    <t>B57514K 493A  4</t>
  </si>
  <si>
    <t>B57514K 493A  5</t>
  </si>
  <si>
    <t>B57514K 493A  6</t>
  </si>
  <si>
    <t>B57514K 493A  7</t>
  </si>
  <si>
    <t>B57514K 493A  8</t>
  </si>
  <si>
    <t>B57514K 502A  1</t>
  </si>
  <si>
    <t>B57514K 502A  2</t>
  </si>
  <si>
    <t>B57514K 502A  3</t>
  </si>
  <si>
    <t>B57514K 502A 11</t>
  </si>
  <si>
    <t>B57514K 502A 21</t>
  </si>
  <si>
    <t>B57514K 502A 22</t>
  </si>
  <si>
    <t>B57524D 234A  1</t>
  </si>
  <si>
    <t>B57524K 104A  1</t>
  </si>
  <si>
    <t>B57524K 104A  3</t>
  </si>
  <si>
    <t>B57524K 104A  5</t>
  </si>
  <si>
    <t>B57524K 104A  5S</t>
  </si>
  <si>
    <t>B57524K 104A199</t>
  </si>
  <si>
    <t>B57524K 104A201</t>
  </si>
  <si>
    <t>B57524K 114A  1</t>
  </si>
  <si>
    <t>B57524K 114A  2</t>
  </si>
  <si>
    <t>B57524K 114A  3</t>
  </si>
  <si>
    <t>B57524K 114A  5</t>
  </si>
  <si>
    <t>B57524K 114A  6</t>
  </si>
  <si>
    <t>B57524K 114A  7</t>
  </si>
  <si>
    <t>B57524K 114A  8</t>
  </si>
  <si>
    <t>B57524K 234A  2</t>
  </si>
  <si>
    <t>B57524K 234A  3</t>
  </si>
  <si>
    <t>B57524K 234A  5</t>
  </si>
  <si>
    <t>B57524K 493A  3</t>
  </si>
  <si>
    <t>B57524K 493A101</t>
  </si>
  <si>
    <t>B57524K 493A104</t>
  </si>
  <si>
    <t>B57524K 503A  1</t>
  </si>
  <si>
    <t>B57524K 503A  2</t>
  </si>
  <si>
    <t>B57524K 503A  3</t>
  </si>
  <si>
    <t>B57524K 503A102</t>
  </si>
  <si>
    <t>B57524K 503A103</t>
  </si>
  <si>
    <t>B57524K 503A104</t>
  </si>
  <si>
    <t>B57524K 503A105</t>
  </si>
  <si>
    <t>B57524K 503A106</t>
  </si>
  <si>
    <t>B57524K 503A107</t>
  </si>
  <si>
    <t>B57541E1103A  1</t>
  </si>
  <si>
    <t>B57541E1103A  2</t>
  </si>
  <si>
    <t>B57541E1103A  3</t>
  </si>
  <si>
    <t>B57541E1103A  4</t>
  </si>
  <si>
    <t>B57541E1103A  5</t>
  </si>
  <si>
    <t>B57541E1103A  6</t>
  </si>
  <si>
    <t>B57541E1103A  7</t>
  </si>
  <si>
    <t>B57541E1103A  8</t>
  </si>
  <si>
    <t>B57541E1103A  9</t>
  </si>
  <si>
    <t>B57541E1103A 10</t>
  </si>
  <si>
    <t>B57550F 202A  2</t>
  </si>
  <si>
    <t>B57550F 202A  3</t>
  </si>
  <si>
    <t>B57550F1103A  1</t>
  </si>
  <si>
    <t>B57550F1103A  2</t>
  </si>
  <si>
    <t>B57550F1103A  2V 1</t>
  </si>
  <si>
    <t>B57550F1103A  3</t>
  </si>
  <si>
    <t>B57550F1104A  1</t>
  </si>
  <si>
    <t>B57550F1104A  2</t>
  </si>
  <si>
    <t>B57550F1104A  3</t>
  </si>
  <si>
    <t>B57550F1104A  3V 1</t>
  </si>
  <si>
    <t>B57550F1202A  1</t>
  </si>
  <si>
    <t>B57550F1202A 10</t>
  </si>
  <si>
    <t>B57550F1202A 11</t>
  </si>
  <si>
    <t>B57550F1202A 12</t>
  </si>
  <si>
    <t>B57550F1202A 13</t>
  </si>
  <si>
    <t>B57550F1202A 14</t>
  </si>
  <si>
    <t>B57550F1202A 15</t>
  </si>
  <si>
    <t>B57550K 104A  1</t>
  </si>
  <si>
    <t>B57550K 104A  1S</t>
  </si>
  <si>
    <t>B57550K 493A  1</t>
  </si>
  <si>
    <t>B57550K 493A  1V 1</t>
  </si>
  <si>
    <t>B57550K 493A  1V 2</t>
  </si>
  <si>
    <t>B57550K 493A  2</t>
  </si>
  <si>
    <t>B57550K1493A  1</t>
  </si>
  <si>
    <t>B57550K1493A  1V 1</t>
  </si>
  <si>
    <t>B57550K1493A  2</t>
  </si>
  <si>
    <t>B57550K1493A  2V 1</t>
  </si>
  <si>
    <t>B57550K1493A  3</t>
  </si>
  <si>
    <t>B57550K1493A  3V 1</t>
  </si>
  <si>
    <t>B57550K1493A  4</t>
  </si>
  <si>
    <t>B57550K1493A  4V 1</t>
  </si>
  <si>
    <t>B57550K1493A  5</t>
  </si>
  <si>
    <t>B57550K1493A  5V 1</t>
  </si>
  <si>
    <t>B57550K1493A  6</t>
  </si>
  <si>
    <t>B57550K1493A  6V 1</t>
  </si>
  <si>
    <t>B57550K1493A  7</t>
  </si>
  <si>
    <t>B57550K1493A  7V 1</t>
  </si>
  <si>
    <t>B57550K1493A  8</t>
  </si>
  <si>
    <t>B57550K1493A  8V 1</t>
  </si>
  <si>
    <t>B57550K1493A  9</t>
  </si>
  <si>
    <t>B57550K1493A  9V 1</t>
  </si>
  <si>
    <t>B57550K1493A 10</t>
  </si>
  <si>
    <t>B57550K1493A 10V 1</t>
  </si>
  <si>
    <t>B57550K1493A 11</t>
  </si>
  <si>
    <t>B57550K1493A 11V 1</t>
  </si>
  <si>
    <t>B57550K1493A 12</t>
  </si>
  <si>
    <t>B57550K1493A 12V 1</t>
  </si>
  <si>
    <t>B57550K1493A 14</t>
  </si>
  <si>
    <t>B57550K1493A 14V 1</t>
  </si>
  <si>
    <t>B57550K1493A 15</t>
  </si>
  <si>
    <t>B57550K1493A 15V 1</t>
  </si>
  <si>
    <t>B57550K1493A 16</t>
  </si>
  <si>
    <t>B57550K1493A 16V 1</t>
  </si>
  <si>
    <t>B57550K1493A 17</t>
  </si>
  <si>
    <t>B57550K1493A 18</t>
  </si>
  <si>
    <t>B57550K1493A 18V 1</t>
  </si>
  <si>
    <t>B57550K1493A 19</t>
  </si>
  <si>
    <t>B57550K1493A 19V 1</t>
  </si>
  <si>
    <t>B57550K1493A 20</t>
  </si>
  <si>
    <t>B57550K1493A 20V 1</t>
  </si>
  <si>
    <t>B57550K1493A 21</t>
  </si>
  <si>
    <t>B57550K1493A 21V 1</t>
  </si>
  <si>
    <t>B57550K1493A 22</t>
  </si>
  <si>
    <t>B57550K1493A 23</t>
  </si>
  <si>
    <t>B57550K1493A 24</t>
  </si>
  <si>
    <t>B57550K1493A 25</t>
  </si>
  <si>
    <t>B57550K1493A 26</t>
  </si>
  <si>
    <t>B57550K1493A 27</t>
  </si>
  <si>
    <t>B57550K1493A 31</t>
  </si>
  <si>
    <t>B57550K1493A 31V 1</t>
  </si>
  <si>
    <t>B57550K1493A 32</t>
  </si>
  <si>
    <t>B57550K1493A 32V 1</t>
  </si>
  <si>
    <t>B57550K1493A 33</t>
  </si>
  <si>
    <t>B57550K1493A 33V 1</t>
  </si>
  <si>
    <t>B57550K1493A 34</t>
  </si>
  <si>
    <t>B57550K1493A 34V 1</t>
  </si>
  <si>
    <t>B57550K1493A 35</t>
  </si>
  <si>
    <t>B57550K1493A 35V 1</t>
  </si>
  <si>
    <t>B57550K1493A 36</t>
  </si>
  <si>
    <t>B57550K1493A 37</t>
  </si>
  <si>
    <t>B57550K1493A 38</t>
  </si>
  <si>
    <t>B57550K1493A 39</t>
  </si>
  <si>
    <t>B57550K1493A 40</t>
  </si>
  <si>
    <t>B57550K1493A 41</t>
  </si>
  <si>
    <t>B57550K1493A 42</t>
  </si>
  <si>
    <t>B57550K1493A 43</t>
  </si>
  <si>
    <t>B57550K1493A 44</t>
  </si>
  <si>
    <t>B57550K1493A 45</t>
  </si>
  <si>
    <t>B57560K 103A  1</t>
  </si>
  <si>
    <t>B57560K 103A  2</t>
  </si>
  <si>
    <t>B57560K 103A  3</t>
  </si>
  <si>
    <t>B57560K 103A  4</t>
  </si>
  <si>
    <t>B57560K 104A  2</t>
  </si>
  <si>
    <t>B57560K 104A  3</t>
  </si>
  <si>
    <t>B57560K 104A  4</t>
  </si>
  <si>
    <t>B57560K 104A  5</t>
  </si>
  <si>
    <t>B57560K 104A  6</t>
  </si>
  <si>
    <t>B57560K 104A  7</t>
  </si>
  <si>
    <t>B57560K 114A  1</t>
  </si>
  <si>
    <t>B57560K 114A  2</t>
  </si>
  <si>
    <t>B57560K 114A  3</t>
  </si>
  <si>
    <t>B57560K 114A  4</t>
  </si>
  <si>
    <t>B57560K 114A  5</t>
  </si>
  <si>
    <t>B57560K 114A  6</t>
  </si>
  <si>
    <t>B57560K 114A901</t>
  </si>
  <si>
    <t>B57560K 114A902</t>
  </si>
  <si>
    <t>B57560K 114A903</t>
  </si>
  <si>
    <t>B57560K 493A  1</t>
  </si>
  <si>
    <t>B57560K 493A  1V99</t>
  </si>
  <si>
    <t>B57560K 493A  2</t>
  </si>
  <si>
    <t>B57560K 493A  2V99</t>
  </si>
  <si>
    <t>B57560K 493A  3</t>
  </si>
  <si>
    <t>B57560K 493A  3V99</t>
  </si>
  <si>
    <t>B57560K 493A  4</t>
  </si>
  <si>
    <t>B57560K 493A  4V 1</t>
  </si>
  <si>
    <t>B57560K 493A  4V 2</t>
  </si>
  <si>
    <t>B57560K 493A  4V99</t>
  </si>
  <si>
    <t>B57560K 493A  5</t>
  </si>
  <si>
    <t>B57560K 493A  5V 1</t>
  </si>
  <si>
    <t>B57560K 493A  5V 2</t>
  </si>
  <si>
    <t>B57560K 493A  5V99</t>
  </si>
  <si>
    <t>B57560K 493A  6</t>
  </si>
  <si>
    <t>B57560K 493A  6V 1</t>
  </si>
  <si>
    <t>B57560K 493A  6V 2</t>
  </si>
  <si>
    <t>B57560K 493A  6V99</t>
  </si>
  <si>
    <t>B57560K 493A  7</t>
  </si>
  <si>
    <t>B57560K 493A  7V 2</t>
  </si>
  <si>
    <t>B57560K 493A  8</t>
  </si>
  <si>
    <t>B57560K 493A  9</t>
  </si>
  <si>
    <t>B57560K 493A 10</t>
  </si>
  <si>
    <t>B57560K 493A 14</t>
  </si>
  <si>
    <t>B57560K 493A 15</t>
  </si>
  <si>
    <t>B57560K 493A 16</t>
  </si>
  <si>
    <t>B57560K 563A  1</t>
  </si>
  <si>
    <t>B57560K 563A  1V99</t>
  </si>
  <si>
    <t>B57560K1493A  1</t>
  </si>
  <si>
    <t>B57560K1493A  1V 1</t>
  </si>
  <si>
    <t>B57560K1493A  1V99</t>
  </si>
  <si>
    <t>B57560K1493A  2</t>
  </si>
  <si>
    <t>B57560K1493A  2V 1</t>
  </si>
  <si>
    <t>B57560K1493A  2V99</t>
  </si>
  <si>
    <t>B57560K1493A  3</t>
  </si>
  <si>
    <t>B57560K1493A  3V 1</t>
  </si>
  <si>
    <t>B57560K1493A  3V99</t>
  </si>
  <si>
    <t>B57560K1493A  4</t>
  </si>
  <si>
    <t>B57560K1493A  4V 1</t>
  </si>
  <si>
    <t>B57560K1493A  4V99</t>
  </si>
  <si>
    <t>B57560K1493A  5</t>
  </si>
  <si>
    <t>B57560K1493A  5V 1</t>
  </si>
  <si>
    <t>B57560K1493A  5V99</t>
  </si>
  <si>
    <t>B57560K1493A  6</t>
  </si>
  <si>
    <t>B57560K1493A  6V 1</t>
  </si>
  <si>
    <t>B57560K1493A  6V99</t>
  </si>
  <si>
    <t>B57560K1493A  7</t>
  </si>
  <si>
    <t>B57560K1493A  7V 1</t>
  </si>
  <si>
    <t>B57560K1493A  7V99</t>
  </si>
  <si>
    <t>B57560K1493A  8</t>
  </si>
  <si>
    <t>B57560K1493A  8V 1</t>
  </si>
  <si>
    <t>B57560K1493A  8V99</t>
  </si>
  <si>
    <t>B57560K1493A  9</t>
  </si>
  <si>
    <t>B57560K1493A  9V 1</t>
  </si>
  <si>
    <t>B57560K1493A  9V99</t>
  </si>
  <si>
    <t>B57560K1493A 10</t>
  </si>
  <si>
    <t>B57560K1493A 10V 1</t>
  </si>
  <si>
    <t>B57560K1493A 11</t>
  </si>
  <si>
    <t>B57560K1493A 11V 1</t>
  </si>
  <si>
    <t>B57560K1493A 12V 1</t>
  </si>
  <si>
    <t>B57560K1493A 13</t>
  </si>
  <si>
    <t>B57560K1493A 14</t>
  </si>
  <si>
    <t>B57560K1493A 15</t>
  </si>
  <si>
    <t>B57560K1493A 16</t>
  </si>
  <si>
    <t>B57560K1493A 17</t>
  </si>
  <si>
    <t>B57560K1493A 18</t>
  </si>
  <si>
    <t>B57561E1103A  1</t>
  </si>
  <si>
    <t>B57702M 103J</t>
  </si>
  <si>
    <t>B57702M 103J   S</t>
  </si>
  <si>
    <t>B57702M 103J   V57</t>
  </si>
  <si>
    <t>B57703K1493A  3</t>
  </si>
  <si>
    <t>B57703M 103A 12</t>
  </si>
  <si>
    <t>B57703M 103A 12V 1</t>
  </si>
  <si>
    <t>B57703M 103A 13</t>
  </si>
  <si>
    <t>B57703M 103A 14</t>
  </si>
  <si>
    <t>B57703M 103A 14V 1</t>
  </si>
  <si>
    <t>B57703M 103A 15</t>
  </si>
  <si>
    <t>B57703M 103A 15V 1</t>
  </si>
  <si>
    <t>B57703M 103A 16</t>
  </si>
  <si>
    <t>B57703M 103A 16V 1</t>
  </si>
  <si>
    <t>B57703M 103A 17</t>
  </si>
  <si>
    <t>B57703M 103A 18</t>
  </si>
  <si>
    <t>B57703M 103A 18S</t>
  </si>
  <si>
    <t>B57703M 103A 19</t>
  </si>
  <si>
    <t>B57703M 103A 20</t>
  </si>
  <si>
    <t>B57703M 103A 20V 1</t>
  </si>
  <si>
    <t>B57703M 103A 22</t>
  </si>
  <si>
    <t>B57703M 103A 23</t>
  </si>
  <si>
    <t>B57703M 103A 24</t>
  </si>
  <si>
    <t>B57703M 103A 25</t>
  </si>
  <si>
    <t>B57703M 103A 25S</t>
  </si>
  <si>
    <t>B57703M 103A 33</t>
  </si>
  <si>
    <t>B57703M 103A 34</t>
  </si>
  <si>
    <t>B57703M 103A 39</t>
  </si>
  <si>
    <t>B57703M 103A 42</t>
  </si>
  <si>
    <t>B57703M 103A 43</t>
  </si>
  <si>
    <t>B57703M 103A 44</t>
  </si>
  <si>
    <t>B57703M 103A 45</t>
  </si>
  <si>
    <t>B57703M 103A 46</t>
  </si>
  <si>
    <t>B57703M 103A 47</t>
  </si>
  <si>
    <t>B57703M 103A 49</t>
  </si>
  <si>
    <t>B57703M 103A 50</t>
  </si>
  <si>
    <t>B57703M 103A 51</t>
  </si>
  <si>
    <t>B57703M 103A 53</t>
  </si>
  <si>
    <t>B57703M 103A 54</t>
  </si>
  <si>
    <t>B57703M 103A125</t>
  </si>
  <si>
    <t>B57703M 103A126</t>
  </si>
  <si>
    <t>B57703M 103A127</t>
  </si>
  <si>
    <t>B57703M 103G</t>
  </si>
  <si>
    <t>B57703M 103G  3</t>
  </si>
  <si>
    <t>B57703M 103G  4</t>
  </si>
  <si>
    <t>B57703M 103G 40</t>
  </si>
  <si>
    <t>B57703M 103G 40S</t>
  </si>
  <si>
    <t>B57703M 103J  1</t>
  </si>
  <si>
    <t>B57703M 104A  1</t>
  </si>
  <si>
    <t>B57703M 104A801</t>
  </si>
  <si>
    <t>B57703M 263A  1</t>
  </si>
  <si>
    <t>B57703M 263A  2</t>
  </si>
  <si>
    <t>B57703M 303A  1</t>
  </si>
  <si>
    <t>B57703M 303A  2</t>
  </si>
  <si>
    <t>B57703M 303A  3</t>
  </si>
  <si>
    <t>B57703M 303A  4</t>
  </si>
  <si>
    <t>B57703M 303A  5</t>
  </si>
  <si>
    <t>B57703M 303A  6</t>
  </si>
  <si>
    <t>B57703M 303A  7</t>
  </si>
  <si>
    <t>B57703M 303G 40</t>
  </si>
  <si>
    <t>B57703M 472A  3</t>
  </si>
  <si>
    <t>B57703M 472A  4</t>
  </si>
  <si>
    <t>B57703M 472A  5</t>
  </si>
  <si>
    <t>B57703M 472A  6</t>
  </si>
  <si>
    <t>B57703M 472A  7</t>
  </si>
  <si>
    <t>B57703M 472A  8</t>
  </si>
  <si>
    <t>B57703M 502A  2</t>
  </si>
  <si>
    <t>B57703M 502A  3</t>
  </si>
  <si>
    <t>B57703M 502A  4</t>
  </si>
  <si>
    <t>B57703M 502A  5</t>
  </si>
  <si>
    <t>B57703M 502G 40</t>
  </si>
  <si>
    <t>B57703M1103A  1</t>
  </si>
  <si>
    <t>B57703M1103A  4</t>
  </si>
  <si>
    <t>B57703M1104A  1</t>
  </si>
  <si>
    <t>B57703M1104A  2</t>
  </si>
  <si>
    <t>B57703M1104A  2S</t>
  </si>
  <si>
    <t>B57703M1104A  3</t>
  </si>
  <si>
    <t>B57703M1104A  4</t>
  </si>
  <si>
    <t>B57703M1104A  5</t>
  </si>
  <si>
    <t>B57703M1104A  6</t>
  </si>
  <si>
    <t>B57703M1104A  7</t>
  </si>
  <si>
    <t>B57703M1104A  8</t>
  </si>
  <si>
    <t>B57703M1104A  9</t>
  </si>
  <si>
    <t>B57703M1104A 10</t>
  </si>
  <si>
    <t>B57703M1104A 11</t>
  </si>
  <si>
    <t>B57703M1104A 12</t>
  </si>
  <si>
    <t>B57703M1234A  1</t>
  </si>
  <si>
    <t>B57703M1234A  3</t>
  </si>
  <si>
    <t>B57703M1234A  4</t>
  </si>
  <si>
    <t>B57703M1234A  5</t>
  </si>
  <si>
    <t>B57703M1234A  6</t>
  </si>
  <si>
    <t>B57703M1234A  7</t>
  </si>
  <si>
    <t>B57703M1303A  1</t>
  </si>
  <si>
    <t>B57703M1493A  1</t>
  </si>
  <si>
    <t>B57703M1493A  3</t>
  </si>
  <si>
    <t>B57703M1493A  3V 1</t>
  </si>
  <si>
    <t>B57703M1493A  4</t>
  </si>
  <si>
    <t>B57703M1493A  4V 1</t>
  </si>
  <si>
    <t>B57703M1493A  5</t>
  </si>
  <si>
    <t>B57703M1493A  5V 1</t>
  </si>
  <si>
    <t>B57705M 103A  1</t>
  </si>
  <si>
    <t>B57733M1502A  1</t>
  </si>
  <si>
    <t>B57733M1502A  5</t>
  </si>
  <si>
    <t>B57733M1502A 14</t>
  </si>
  <si>
    <t>B57800K 103A 12</t>
  </si>
  <si>
    <t>B57800K 103A 14</t>
  </si>
  <si>
    <t>B57800K 103A 15</t>
  </si>
  <si>
    <t>B57800K 103A 16</t>
  </si>
  <si>
    <t>B57800K 103A 17</t>
  </si>
  <si>
    <t>B57800K 103A 18</t>
  </si>
  <si>
    <t>B57800K 103A 20</t>
  </si>
  <si>
    <t>B57800K 103A 21</t>
  </si>
  <si>
    <t>B57800K 103A 24</t>
  </si>
  <si>
    <t>B57800K 103A100</t>
  </si>
  <si>
    <t>B57800K 103A101</t>
  </si>
  <si>
    <t>B57800K 472A  1</t>
  </si>
  <si>
    <t>B57800K 472A  2</t>
  </si>
  <si>
    <t>B57800K 472A  3</t>
  </si>
  <si>
    <t>B57800K 472A  4</t>
  </si>
  <si>
    <t>B57800K 472A  5</t>
  </si>
  <si>
    <t>B57800K 472A  6</t>
  </si>
  <si>
    <t>B57800K 472A  7</t>
  </si>
  <si>
    <t>B57800K 472A  8</t>
  </si>
  <si>
    <t>B57800K 472A  9</t>
  </si>
  <si>
    <t>B57800K 472A 10</t>
  </si>
  <si>
    <t>B57800K 472A101</t>
  </si>
  <si>
    <t>B57800K 472A201</t>
  </si>
  <si>
    <t>B57800L 103A102</t>
  </si>
  <si>
    <t>B57800L 103A103</t>
  </si>
  <si>
    <t>B57800M 103A  1</t>
  </si>
  <si>
    <t>B57800M 502A 11</t>
  </si>
  <si>
    <t>B57800M 502A 13</t>
  </si>
  <si>
    <t>B57800M 502A 14</t>
  </si>
  <si>
    <t>B57800M 502A 15</t>
  </si>
  <si>
    <t>B57804K 103A  2</t>
  </si>
  <si>
    <t>B57804K 103A  4</t>
  </si>
  <si>
    <t>B57804K 123A  1</t>
  </si>
  <si>
    <t>B57804K 123A  2</t>
  </si>
  <si>
    <t>B57804K 123A  6</t>
  </si>
  <si>
    <t>B57804K 123A  7</t>
  </si>
  <si>
    <t>B57805D 103A  1</t>
  </si>
  <si>
    <t>B57805K 103A  3</t>
  </si>
  <si>
    <t>B57805K 103A  4</t>
  </si>
  <si>
    <t>B57805K 202A  2</t>
  </si>
  <si>
    <t>B57805K 202A  7</t>
  </si>
  <si>
    <t>B57805K 202A  8</t>
  </si>
  <si>
    <t>B57805K 202A 11</t>
  </si>
  <si>
    <t>B57805K 202A 12</t>
  </si>
  <si>
    <t>B57805K 202A 14</t>
  </si>
  <si>
    <t>B57805K 202A 15</t>
  </si>
  <si>
    <t>B57805K 202A 18</t>
  </si>
  <si>
    <t>B57805K 202A 29</t>
  </si>
  <si>
    <t>B57805K 202A 31</t>
  </si>
  <si>
    <t>B57805K 202A 35</t>
  </si>
  <si>
    <t>B57805K 202A 37</t>
  </si>
  <si>
    <t>B57805K 202A 42</t>
  </si>
  <si>
    <t>B57805K 202A 43</t>
  </si>
  <si>
    <t>B57805K 202A 44</t>
  </si>
  <si>
    <t>B57805K 202A 45</t>
  </si>
  <si>
    <t>B57805K 202A 52</t>
  </si>
  <si>
    <t>B57805K 202A 54</t>
  </si>
  <si>
    <t>B57805K 202A 57</t>
  </si>
  <si>
    <t>B57805K 202A 59</t>
  </si>
  <si>
    <t>B57805K 202A 72</t>
  </si>
  <si>
    <t>B57805K 202A 74</t>
  </si>
  <si>
    <t>B57805K 202A 80</t>
  </si>
  <si>
    <t>B57805K 202A 81</t>
  </si>
  <si>
    <t>B57805K 202A 83</t>
  </si>
  <si>
    <t>B57805K 202A 84</t>
  </si>
  <si>
    <t>B57805K 202A 90</t>
  </si>
  <si>
    <t>B57805K 202A 93</t>
  </si>
  <si>
    <t>B57805K 202A 98</t>
  </si>
  <si>
    <t>B57805K 202A 99</t>
  </si>
  <si>
    <t>B57805K 202A100</t>
  </si>
  <si>
    <t>B57805K 202A105</t>
  </si>
  <si>
    <t>B57805K 202A112</t>
  </si>
  <si>
    <t>B57805K 202A113</t>
  </si>
  <si>
    <t>B57805K 202A115</t>
  </si>
  <si>
    <t>B57805K 202A117</t>
  </si>
  <si>
    <t>B57805K 222A  4</t>
  </si>
  <si>
    <t>B57805K 222A 13</t>
  </si>
  <si>
    <t>B57805K 222A 14</t>
  </si>
  <si>
    <t>B57805K 272A  1</t>
  </si>
  <si>
    <t>B57805K 272A  2</t>
  </si>
  <si>
    <t>B57805K 272A  3</t>
  </si>
  <si>
    <t>B57805M 103A  1</t>
  </si>
  <si>
    <t>B57805M 103A  2</t>
  </si>
  <si>
    <t>B57805M 103A  3</t>
  </si>
  <si>
    <t>B57805M 103A  4</t>
  </si>
  <si>
    <t>B57805M 103A  5</t>
  </si>
  <si>
    <t>B57805M 103A  6</t>
  </si>
  <si>
    <t>B57805M 103A  7</t>
  </si>
  <si>
    <t>B57805M 103A  8</t>
  </si>
  <si>
    <t>B57805M 153A  1</t>
  </si>
  <si>
    <t>B57805M 153A  2</t>
  </si>
  <si>
    <t>B57805M 153A  3</t>
  </si>
  <si>
    <t>B57805M 153A  4</t>
  </si>
  <si>
    <t>B57805M 222A  1</t>
  </si>
  <si>
    <t>B57805M 503A  1</t>
  </si>
  <si>
    <t>B57805M 503A  2</t>
  </si>
  <si>
    <t>B57805M 503A  3</t>
  </si>
  <si>
    <t>B57805M 503A  4</t>
  </si>
  <si>
    <t>B57805M 503A  5</t>
  </si>
  <si>
    <t>B57805M 503A  6</t>
  </si>
  <si>
    <t>B57805M 802A  1</t>
  </si>
  <si>
    <t>B57806K 103A  6</t>
  </si>
  <si>
    <t>B57806K 103A  7</t>
  </si>
  <si>
    <t>B57806K 103A 10</t>
  </si>
  <si>
    <t>B57806K 103A 12</t>
  </si>
  <si>
    <t>B57806K 492A  2</t>
  </si>
  <si>
    <t>B57806K 492A  3</t>
  </si>
  <si>
    <t>B57806K 492A  4</t>
  </si>
  <si>
    <t>B57806K 492A  5</t>
  </si>
  <si>
    <t>B57806K 492A  6</t>
  </si>
  <si>
    <t>B57806K 492A  7</t>
  </si>
  <si>
    <t>B57806K 492A  8</t>
  </si>
  <si>
    <t>B57806K 492A  9</t>
  </si>
  <si>
    <t>B57806K 492A 10</t>
  </si>
  <si>
    <t>B57806K 492A 11</t>
  </si>
  <si>
    <t>B57806K 492A 12</t>
  </si>
  <si>
    <t>B57806K 492A 13</t>
  </si>
  <si>
    <t>B57806K 493A  1</t>
  </si>
  <si>
    <t>B57806K 493A  2</t>
  </si>
  <si>
    <t>B57806K 502A  3</t>
  </si>
  <si>
    <t>B57807K 103A  1</t>
  </si>
  <si>
    <t>B57807K 202A  1</t>
  </si>
  <si>
    <t>B57807K 202A  2</t>
  </si>
  <si>
    <t>B57807K 202A  3</t>
  </si>
  <si>
    <t>B57807K 202A  4</t>
  </si>
  <si>
    <t>B57807K 202A  5</t>
  </si>
  <si>
    <t>B57807K 202A  6</t>
  </si>
  <si>
    <t>B57807K 202A  7</t>
  </si>
  <si>
    <t>B57807K 202A  8</t>
  </si>
  <si>
    <t>B57807K 202A  9</t>
  </si>
  <si>
    <t>B57807K 202A 10</t>
  </si>
  <si>
    <t>B57807K 202A 11</t>
  </si>
  <si>
    <t>B57807K 202A 12</t>
  </si>
  <si>
    <t>B57807K 202A 13</t>
  </si>
  <si>
    <t>B57807K 202A 14</t>
  </si>
  <si>
    <t>B57807K 202A 15</t>
  </si>
  <si>
    <t>B57807K 202A 16</t>
  </si>
  <si>
    <t>B57807K 202A 17</t>
  </si>
  <si>
    <t>B57807K 202A 18</t>
  </si>
  <si>
    <t>B57807K 202A 19</t>
  </si>
  <si>
    <t>B57807K 202A 20</t>
  </si>
  <si>
    <t>B57807K 202A 21</t>
  </si>
  <si>
    <t>B57807K 202A 22</t>
  </si>
  <si>
    <t>B57807K 202A 23</t>
  </si>
  <si>
    <t>B57807K 202A 24</t>
  </si>
  <si>
    <t>B57807K 202A 25</t>
  </si>
  <si>
    <t>B57807K 202A 26</t>
  </si>
  <si>
    <t>B57807K 202A 27</t>
  </si>
  <si>
    <t>B57807K 202A 28</t>
  </si>
  <si>
    <t>B57807K 202A 29</t>
  </si>
  <si>
    <t>B57807K 202A 30</t>
  </si>
  <si>
    <t>B57807K 202A 31</t>
  </si>
  <si>
    <t>B57832M 871A  1</t>
  </si>
  <si>
    <t>B57832M 992A  1</t>
  </si>
  <si>
    <t>B57832M 992A  2</t>
  </si>
  <si>
    <t>B57832M 992A  3</t>
  </si>
  <si>
    <t>B57832M 992A  4</t>
  </si>
  <si>
    <t>B57832M 992A  5</t>
  </si>
  <si>
    <t>B57832M 992A  6</t>
  </si>
  <si>
    <t>B57834M 103A  1</t>
  </si>
  <si>
    <t>B57834M 103A  2</t>
  </si>
  <si>
    <t>B57834M 103A  3</t>
  </si>
  <si>
    <t>B57834M 123A  1</t>
  </si>
  <si>
    <t>B57834M 123A  2</t>
  </si>
  <si>
    <t>B57834M 123A  3</t>
  </si>
  <si>
    <t>B57834M 123A  6</t>
  </si>
  <si>
    <t>B57834M 272A  1</t>
  </si>
  <si>
    <t>B57834M 272A  2</t>
  </si>
  <si>
    <t>B57834M 272A  3</t>
  </si>
  <si>
    <t>B57834M 272A  4</t>
  </si>
  <si>
    <t>B57837M 992A  1</t>
  </si>
  <si>
    <t>B57837M 992A  2</t>
  </si>
  <si>
    <t>B57850T 103F</t>
  </si>
  <si>
    <t>B57850T 103G</t>
  </si>
  <si>
    <t>B57861E 103A  1</t>
  </si>
  <si>
    <t>B57861E 103A  2</t>
  </si>
  <si>
    <t>B57861E 103A  3</t>
  </si>
  <si>
    <t>B57861E 103A  7</t>
  </si>
  <si>
    <t>B57861E 103A  8</t>
  </si>
  <si>
    <t>B57861E 103A  9</t>
  </si>
  <si>
    <t>B57861E 103A 10</t>
  </si>
  <si>
    <t>B57861E 103A 10S</t>
  </si>
  <si>
    <t>B57861E 103A 11</t>
  </si>
  <si>
    <t>B57861E 103A 12</t>
  </si>
  <si>
    <t>B57861L 103A  1</t>
  </si>
  <si>
    <t>B57861L 103A  4</t>
  </si>
  <si>
    <t>B57861L 303A  1</t>
  </si>
  <si>
    <t>B57861L 802A  1</t>
  </si>
  <si>
    <t>B57861L 802A  2</t>
  </si>
  <si>
    <t>B57861L1103A  1</t>
  </si>
  <si>
    <t>B57861S 103A 18</t>
  </si>
  <si>
    <t>B57861S 103A 39</t>
  </si>
  <si>
    <t>B57861S 103A 50</t>
  </si>
  <si>
    <t>B57861S 103A 53</t>
  </si>
  <si>
    <t>B57861S 103A 55</t>
  </si>
  <si>
    <t>B57861S 103A 56</t>
  </si>
  <si>
    <t>B57861S 103A 57</t>
  </si>
  <si>
    <t>B57861S 103A 58</t>
  </si>
  <si>
    <t>B57861S 103A 60</t>
  </si>
  <si>
    <t>B57861S 103A 62</t>
  </si>
  <si>
    <t>B57861S 103A 63</t>
  </si>
  <si>
    <t>B57861S 103A 64</t>
  </si>
  <si>
    <t>B57861S 103A 68</t>
  </si>
  <si>
    <t>B57861S 103A 69</t>
  </si>
  <si>
    <t>B57861S 103A 70</t>
  </si>
  <si>
    <t>B57861S 103A 71</t>
  </si>
  <si>
    <t>B57861S 103A 73</t>
  </si>
  <si>
    <t>B57861S 103A 76</t>
  </si>
  <si>
    <t>B57861S 103A 79</t>
  </si>
  <si>
    <t>B57861S 103A 81</t>
  </si>
  <si>
    <t>B57861S 103A 85</t>
  </si>
  <si>
    <t>B57861S 103A 87</t>
  </si>
  <si>
    <t>B57861S 103A 89</t>
  </si>
  <si>
    <t>B57861S 103A 90</t>
  </si>
  <si>
    <t>B57861S 103A 95</t>
  </si>
  <si>
    <t>B57861S 103A 96</t>
  </si>
  <si>
    <t>B57861S 103A 97</t>
  </si>
  <si>
    <t>B57861S 103A 98</t>
  </si>
  <si>
    <t>B57861S 103A 99</t>
  </si>
  <si>
    <t>B57861S 103A102</t>
  </si>
  <si>
    <t>B57861S 103A109</t>
  </si>
  <si>
    <t>B57861S 104A  6</t>
  </si>
  <si>
    <t>B57861S 104A  7</t>
  </si>
  <si>
    <t>B57861S 104A  8</t>
  </si>
  <si>
    <t>B57861S 104A  9</t>
  </si>
  <si>
    <t>B57861S 105A  2</t>
  </si>
  <si>
    <t>B57861S 202A  4</t>
  </si>
  <si>
    <t>B57861S 202A  5</t>
  </si>
  <si>
    <t>B57861S 202A  6</t>
  </si>
  <si>
    <t>B57861S 232A  2</t>
  </si>
  <si>
    <t>B57861S 232A  4</t>
  </si>
  <si>
    <t>B57861S 303A 11</t>
  </si>
  <si>
    <t>B57861S 502A  9</t>
  </si>
  <si>
    <t>B57861S 502A 15</t>
  </si>
  <si>
    <t>B57861S 502A 16</t>
  </si>
  <si>
    <t>B57861S 502A 18</t>
  </si>
  <si>
    <t>B57861S 502A 19</t>
  </si>
  <si>
    <t>B57861S 502A 20</t>
  </si>
  <si>
    <t>B57861S 502A 21</t>
  </si>
  <si>
    <t>B57861S 502A 22</t>
  </si>
  <si>
    <t>B57861S 502A 23</t>
  </si>
  <si>
    <t>B57861S 502A 24</t>
  </si>
  <si>
    <t>B57861S 502A 26</t>
  </si>
  <si>
    <t>B57861S 502A 27</t>
  </si>
  <si>
    <t>B57861S 502A 34</t>
  </si>
  <si>
    <t>B57861S 503A  1</t>
  </si>
  <si>
    <t>B57861S 503A  2</t>
  </si>
  <si>
    <t>B57861S 802A  1</t>
  </si>
  <si>
    <t>B57861S 802A  2</t>
  </si>
  <si>
    <t>B57861S 802A  3</t>
  </si>
  <si>
    <t>B57861S 802A  4</t>
  </si>
  <si>
    <t>B57861S 802A  5</t>
  </si>
  <si>
    <t>B57861S 802A  7</t>
  </si>
  <si>
    <t>B57861S 802A  9</t>
  </si>
  <si>
    <t>B57861S 802A 10</t>
  </si>
  <si>
    <t>B57861S 802A 11</t>
  </si>
  <si>
    <t>B57861S 802A 12</t>
  </si>
  <si>
    <t>B57861S 802A 13</t>
  </si>
  <si>
    <t>B57861S 802A 14</t>
  </si>
  <si>
    <t>B57861S 802A 15</t>
  </si>
  <si>
    <t>B57861S 802A 17</t>
  </si>
  <si>
    <t>B57861S 802A 18</t>
  </si>
  <si>
    <t>B57861S 802A 19</t>
  </si>
  <si>
    <t>B57861S 802A 20</t>
  </si>
  <si>
    <t>B57861S 802A 21</t>
  </si>
  <si>
    <t>B57861S 802A 23</t>
  </si>
  <si>
    <t>B57862F 202A  1</t>
  </si>
  <si>
    <t>B57862F 232A  1</t>
  </si>
  <si>
    <t>B57862K 103A  1</t>
  </si>
  <si>
    <t>B57862K 103A  2</t>
  </si>
  <si>
    <t>B57862K 104A  2</t>
  </si>
  <si>
    <t>B57862K 104A  3</t>
  </si>
  <si>
    <t>B57862L 102F</t>
  </si>
  <si>
    <t>B57862L 102H</t>
  </si>
  <si>
    <t>B57862L 103F</t>
  </si>
  <si>
    <t>B57862L 103H</t>
  </si>
  <si>
    <t>B57862L 104F</t>
  </si>
  <si>
    <t>B57862L 104H</t>
  </si>
  <si>
    <t>B57862L 202F</t>
  </si>
  <si>
    <t>B57862L 202H</t>
  </si>
  <si>
    <t>B57862L 502F</t>
  </si>
  <si>
    <t>B57862L 502H</t>
  </si>
  <si>
    <t>B57862L1103A  1</t>
  </si>
  <si>
    <t>B57862L1103A  1V25</t>
  </si>
  <si>
    <t>B57862L1103A  2V25</t>
  </si>
  <si>
    <t>B57862L1103A  3</t>
  </si>
  <si>
    <t>B57862L1103A  4</t>
  </si>
  <si>
    <t>B57862L1103A  5</t>
  </si>
  <si>
    <t>B57862L1282T  1</t>
  </si>
  <si>
    <t>B57862L1282T  1V25</t>
  </si>
  <si>
    <t>B57862L1282T  2</t>
  </si>
  <si>
    <t>B57862L1282T  3</t>
  </si>
  <si>
    <t>B57862L1282T  4</t>
  </si>
  <si>
    <t>B57862L1282T  5</t>
  </si>
  <si>
    <t>B57862L1302A  1</t>
  </si>
  <si>
    <t>B57862L1302T  1</t>
  </si>
  <si>
    <t>B57862L1303A  1</t>
  </si>
  <si>
    <t>B57862L1502T  1</t>
  </si>
  <si>
    <t>B57863S 104A  2</t>
  </si>
  <si>
    <t>B57863S 104F  3</t>
  </si>
  <si>
    <t>B57864F 232A  1</t>
  </si>
  <si>
    <t>B57864L 202A  1</t>
  </si>
  <si>
    <t>B57864L 212A481</t>
  </si>
  <si>
    <t>B57864L 212A481V 1</t>
  </si>
  <si>
    <t>B57864L 212A481V10</t>
  </si>
  <si>
    <t>B57865L 103A  1</t>
  </si>
  <si>
    <t>B57865L 103A  2</t>
  </si>
  <si>
    <t>B57865L 103A  3</t>
  </si>
  <si>
    <t>B57865L 103A  4</t>
  </si>
  <si>
    <t>B57865L 103A  5</t>
  </si>
  <si>
    <t>B57865L 103A  6</t>
  </si>
  <si>
    <t>B57865L 103A 39</t>
  </si>
  <si>
    <t>B57867F 212A  1</t>
  </si>
  <si>
    <t>B57867F 212A  3</t>
  </si>
  <si>
    <t>B57867F 212A  8</t>
  </si>
  <si>
    <t>B57867F 212A  8V 1</t>
  </si>
  <si>
    <t>B57867F 232A  1</t>
  </si>
  <si>
    <t>B57867F 232A  2</t>
  </si>
  <si>
    <t>B57867F 502A  1</t>
  </si>
  <si>
    <t>B57867L 102F</t>
  </si>
  <si>
    <t>B57867L 102H</t>
  </si>
  <si>
    <t>B57867L 103F</t>
  </si>
  <si>
    <t>B57867L 103H</t>
  </si>
  <si>
    <t>B57867L 104F</t>
  </si>
  <si>
    <t>B57867L 104H</t>
  </si>
  <si>
    <t>B57867L 202F</t>
  </si>
  <si>
    <t>B57867L 202H</t>
  </si>
  <si>
    <t>B57867L 212A  1</t>
  </si>
  <si>
    <t>B57867L 502F</t>
  </si>
  <si>
    <t>B57867L 502H</t>
  </si>
  <si>
    <t>B57871L 102F</t>
  </si>
  <si>
    <t>B57871L 102F   V22</t>
  </si>
  <si>
    <t>B57871L 103A  1V21</t>
  </si>
  <si>
    <t>B57871L 103A  1V22</t>
  </si>
  <si>
    <t>B57871L 103A  2V22</t>
  </si>
  <si>
    <t>B57871L 103A  3</t>
  </si>
  <si>
    <t>B57871L 103A  3V22</t>
  </si>
  <si>
    <t>B57871L 103A  4</t>
  </si>
  <si>
    <t>B57871L 103A  4V22</t>
  </si>
  <si>
    <t>B57871L 103A  5V22</t>
  </si>
  <si>
    <t>B57871L 103A  6V22</t>
  </si>
  <si>
    <t>B57871L 103A  8V22</t>
  </si>
  <si>
    <t>B57871L 103F  1</t>
  </si>
  <si>
    <t>B57871L 103F  1V22</t>
  </si>
  <si>
    <t>B57871L 103F  2</t>
  </si>
  <si>
    <t>B57871L 103F  2V22</t>
  </si>
  <si>
    <t>B57871L 103H  1</t>
  </si>
  <si>
    <t>B57871L 104F</t>
  </si>
  <si>
    <t>B57871L 104F   V22</t>
  </si>
  <si>
    <t>B57871L 104H</t>
  </si>
  <si>
    <t>B57871L 202A  1</t>
  </si>
  <si>
    <t>B57871L 202A  1V21</t>
  </si>
  <si>
    <t>B57871L 202A  1V22</t>
  </si>
  <si>
    <t>B57871L 202A  2</t>
  </si>
  <si>
    <t>B57871L 202A  2V21</t>
  </si>
  <si>
    <t>B57871L 202A  2V22</t>
  </si>
  <si>
    <t>B57871L 202F</t>
  </si>
  <si>
    <t>B57871L 202F   V22</t>
  </si>
  <si>
    <t>B57871L 202H</t>
  </si>
  <si>
    <t>B57871L 212F</t>
  </si>
  <si>
    <t>B57871L 212F   V22</t>
  </si>
  <si>
    <t>B57871L 232A  1</t>
  </si>
  <si>
    <t>B57871L 232A  2</t>
  </si>
  <si>
    <t>B57871L 232A  2V21</t>
  </si>
  <si>
    <t>B57871L 232A  2V22</t>
  </si>
  <si>
    <t>B57871L 232A  3V22</t>
  </si>
  <si>
    <t>B57871L 282F</t>
  </si>
  <si>
    <t>B57871L 282F   V22</t>
  </si>
  <si>
    <t>B57871L 302A  2</t>
  </si>
  <si>
    <t>B57871L 302A  2V22</t>
  </si>
  <si>
    <t>B57871L 303F</t>
  </si>
  <si>
    <t>B57871L 303F   V22</t>
  </si>
  <si>
    <t>B57871L 303H</t>
  </si>
  <si>
    <t>B57871L 502F</t>
  </si>
  <si>
    <t>B57871L 502F   V22</t>
  </si>
  <si>
    <t>B57871L 502H</t>
  </si>
  <si>
    <t>B57875E 202A  1</t>
  </si>
  <si>
    <t>B57875E 202A  2</t>
  </si>
  <si>
    <t>B57881L 212A  1</t>
  </si>
  <si>
    <t>B57891L1212A  1</t>
  </si>
  <si>
    <t>B57971L 212A  1</t>
  </si>
  <si>
    <t>B57971L 212A  1V21</t>
  </si>
  <si>
    <t>B57971L 212A  1V22</t>
  </si>
  <si>
    <t>B57971L 212A  2</t>
  </si>
  <si>
    <t>B57971L 212A  2V21</t>
  </si>
  <si>
    <t>B57971L 232A  1</t>
  </si>
  <si>
    <t>B57971L 232A  1V21</t>
  </si>
  <si>
    <t>B57971L 232A  2</t>
  </si>
  <si>
    <t>B57971L 232A  2V21</t>
  </si>
  <si>
    <t>B57971L 232A  2V22</t>
  </si>
  <si>
    <t>B57971L 232A  3</t>
  </si>
  <si>
    <t>B57971L 232A  3V21</t>
  </si>
  <si>
    <t>B57971L 232A  3V22</t>
  </si>
  <si>
    <t>B57971L 232A  4</t>
  </si>
  <si>
    <t>B57971L 232A  4V21</t>
  </si>
  <si>
    <t>B57971L 232A  4V22</t>
  </si>
  <si>
    <t>B57999A 999A100</t>
  </si>
  <si>
    <t>B57999A9999A  2</t>
  </si>
  <si>
    <t>B57999A9999A  3</t>
  </si>
  <si>
    <t>B57999A9999A100</t>
  </si>
  <si>
    <t>B58100A  23A</t>
  </si>
  <si>
    <t>B58100A  23A   V 1</t>
  </si>
  <si>
    <t>B58100A  25A</t>
  </si>
  <si>
    <t>B58100A  28A</t>
  </si>
  <si>
    <t>B58100A  36A</t>
  </si>
  <si>
    <t>B58100A  45A</t>
  </si>
  <si>
    <t>B58100A  46A</t>
  </si>
  <si>
    <t>B58100A  68A</t>
  </si>
  <si>
    <t>B58100A  79A</t>
  </si>
  <si>
    <t>B58100A  81A</t>
  </si>
  <si>
    <t>B58100A  81A   V 1</t>
  </si>
  <si>
    <t>B58100A  86A</t>
  </si>
  <si>
    <t>B58100A  87A</t>
  </si>
  <si>
    <t>B58100A  88A</t>
  </si>
  <si>
    <t>B58100A  89A</t>
  </si>
  <si>
    <t>B58100A  90A</t>
  </si>
  <si>
    <t>B58100A 100A</t>
  </si>
  <si>
    <t>B58100A 113A</t>
  </si>
  <si>
    <t>B58100A 130A</t>
  </si>
  <si>
    <t>B58100A 162A</t>
  </si>
  <si>
    <t>B58100A 164A</t>
  </si>
  <si>
    <t>B58100A 164A   V 1</t>
  </si>
  <si>
    <t>B58100A 180A</t>
  </si>
  <si>
    <t>B58100A 188A</t>
  </si>
  <si>
    <t>B58100A 190A</t>
  </si>
  <si>
    <t>B58100A 191A</t>
  </si>
  <si>
    <t>B58100A 197A</t>
  </si>
  <si>
    <t>B58100A 197A   V 1</t>
  </si>
  <si>
    <t>B58100A 202A</t>
  </si>
  <si>
    <t>B58100A 202A   V 1</t>
  </si>
  <si>
    <t>B58100A 208A</t>
  </si>
  <si>
    <t>B58100A 208A   V 1</t>
  </si>
  <si>
    <t>B58100A 212A</t>
  </si>
  <si>
    <t>B58100A 212A   V 1</t>
  </si>
  <si>
    <t>B58100A 214A</t>
  </si>
  <si>
    <t>B58100A 214A  1</t>
  </si>
  <si>
    <t>B58100A 215A</t>
  </si>
  <si>
    <t>B58100A 217A</t>
  </si>
  <si>
    <t>B58100A 217A   V 1</t>
  </si>
  <si>
    <t>B58100A 222A</t>
  </si>
  <si>
    <t>B58100A 225A</t>
  </si>
  <si>
    <t>B58100A 226A</t>
  </si>
  <si>
    <t>B58100A 245A</t>
  </si>
  <si>
    <t>B58100A 245A   V 1</t>
  </si>
  <si>
    <t>B58100A 268A</t>
  </si>
  <si>
    <t>B58100A 268A   V 1</t>
  </si>
  <si>
    <t>B58100A 268A  1</t>
  </si>
  <si>
    <t>B58100A 268A  2V 1</t>
  </si>
  <si>
    <t>B58100A 283A</t>
  </si>
  <si>
    <t>B58100A 287A</t>
  </si>
  <si>
    <t>B58100A 287A   V 1</t>
  </si>
  <si>
    <t>B58100A 293A</t>
  </si>
  <si>
    <t>B58100A 310A</t>
  </si>
  <si>
    <t>B58100A 310A   V 1</t>
  </si>
  <si>
    <t>B58100A 316A</t>
  </si>
  <si>
    <t>B58100A 316A   V 1</t>
  </si>
  <si>
    <t>B58100A 317A</t>
  </si>
  <si>
    <t>B58100A 323A</t>
  </si>
  <si>
    <t>B58100A 323A   V 1</t>
  </si>
  <si>
    <t>B58100A 323A  1V 1</t>
  </si>
  <si>
    <t>B58100A 332A</t>
  </si>
  <si>
    <t>B58100A 348A</t>
  </si>
  <si>
    <t>B58100A 348A   V 1</t>
  </si>
  <si>
    <t>B58100A 349A</t>
  </si>
  <si>
    <t>B58100A 353A</t>
  </si>
  <si>
    <t>B58100A 354A</t>
  </si>
  <si>
    <t>B58100A 362A</t>
  </si>
  <si>
    <t>B58100A 362A   V 1</t>
  </si>
  <si>
    <t>B58100A 362A  1V 1</t>
  </si>
  <si>
    <t>B58100A 366A</t>
  </si>
  <si>
    <t>B58100A 366A   V 1</t>
  </si>
  <si>
    <t>B58100A 366A  1</t>
  </si>
  <si>
    <t>B58100A 366A  1V 1</t>
  </si>
  <si>
    <t>B58100A 366A  2V 1</t>
  </si>
  <si>
    <t>B58100A 374A</t>
  </si>
  <si>
    <t>B58100A 374A   V 1</t>
  </si>
  <si>
    <t>B58100A 376A</t>
  </si>
  <si>
    <t>B58100A 376A   V 1</t>
  </si>
  <si>
    <t>B58100A 379A</t>
  </si>
  <si>
    <t>B58100A 379A   V 1</t>
  </si>
  <si>
    <t>B58100A 379A  1V 1</t>
  </si>
  <si>
    <t>B58100A 379A  2V 1</t>
  </si>
  <si>
    <t>B58100A 394A</t>
  </si>
  <si>
    <t>B58100A 395A</t>
  </si>
  <si>
    <t>B58100A 396A</t>
  </si>
  <si>
    <t>B58100A 402A</t>
  </si>
  <si>
    <t>B58100A 402A   V 1</t>
  </si>
  <si>
    <t>B58100A 404A</t>
  </si>
  <si>
    <t>B58100A 405A</t>
  </si>
  <si>
    <t>B58100A 406A</t>
  </si>
  <si>
    <t>B58100A 406A   V 1</t>
  </si>
  <si>
    <t>B58100A 410A</t>
  </si>
  <si>
    <t>B58100A 410A   V 1</t>
  </si>
  <si>
    <t>B58100A 414A</t>
  </si>
  <si>
    <t>B58100A 414A   V 1</t>
  </si>
  <si>
    <t>B58100A 415A</t>
  </si>
  <si>
    <t>B58100A 415A   V 1</t>
  </si>
  <si>
    <t>B58100A 418A</t>
  </si>
  <si>
    <t>B58100A 418A   V 1</t>
  </si>
  <si>
    <t>B58100A 421A</t>
  </si>
  <si>
    <t>B58100A 421A   V 1</t>
  </si>
  <si>
    <t>B58100A 429A</t>
  </si>
  <si>
    <t>B58100A 429A   V 1</t>
  </si>
  <si>
    <t>B58100A 435A</t>
  </si>
  <si>
    <t>B58100A 435A   V 1</t>
  </si>
  <si>
    <t>B58100A 437A</t>
  </si>
  <si>
    <t>B58100A 438A</t>
  </si>
  <si>
    <t>B58100A 439A</t>
  </si>
  <si>
    <t>B58100A 439A   V 1</t>
  </si>
  <si>
    <t>B58100A 440A</t>
  </si>
  <si>
    <t>B58100A 440A   V 1</t>
  </si>
  <si>
    <t>B58100A 445A</t>
  </si>
  <si>
    <t>B58100A 445A   V 1</t>
  </si>
  <si>
    <t>B58100A 461A</t>
  </si>
  <si>
    <t>B58100A 461A   V 1</t>
  </si>
  <si>
    <t>B58100A 463A</t>
  </si>
  <si>
    <t>B58100A 463A   V 1</t>
  </si>
  <si>
    <t>B58100A 466A</t>
  </si>
  <si>
    <t>B58100A 482A</t>
  </si>
  <si>
    <t>B58100A 482A   V 1</t>
  </si>
  <si>
    <t>B58100A 486A</t>
  </si>
  <si>
    <t>B58100A 486A   V 1</t>
  </si>
  <si>
    <t>B58100A 491A</t>
  </si>
  <si>
    <t>B58100A 491A   V 1</t>
  </si>
  <si>
    <t>B58100A 503A</t>
  </si>
  <si>
    <t>B58100A 506A</t>
  </si>
  <si>
    <t>B58100A 506A   V 1</t>
  </si>
  <si>
    <t>B58100A 506A  1</t>
  </si>
  <si>
    <t>B58100A 506A  1V 1</t>
  </si>
  <si>
    <t>B58100A 507A</t>
  </si>
  <si>
    <t>B58100A 507A   V 1</t>
  </si>
  <si>
    <t>B58100A 508A</t>
  </si>
  <si>
    <t>B58100A 508A   V 1</t>
  </si>
  <si>
    <t>B58100A 510A</t>
  </si>
  <si>
    <t>B58100A 511A</t>
  </si>
  <si>
    <t>B58100A 511A   V 1</t>
  </si>
  <si>
    <t>B58100A 515A</t>
  </si>
  <si>
    <t>B58100A 515A   V 1</t>
  </si>
  <si>
    <t>B58100A 519A</t>
  </si>
  <si>
    <t>B58100A 519A   V 1</t>
  </si>
  <si>
    <t>B58100A 520A   V 1</t>
  </si>
  <si>
    <t>B58100A 521A   V 1</t>
  </si>
  <si>
    <t>B58100A 523A   V 1</t>
  </si>
  <si>
    <t>B58100A 524A</t>
  </si>
  <si>
    <t>B58100A 524A   V 1</t>
  </si>
  <si>
    <t>B58100A 526A</t>
  </si>
  <si>
    <t>B58100A 526A   V 1</t>
  </si>
  <si>
    <t>B58100A 527A</t>
  </si>
  <si>
    <t>B58100A 527A   V 1</t>
  </si>
  <si>
    <t>B58100A 528A   V 1</t>
  </si>
  <si>
    <t>B58100A 530A</t>
  </si>
  <si>
    <t>B58100A 530A   V 1</t>
  </si>
  <si>
    <t>B58100A 531A</t>
  </si>
  <si>
    <t>B58100A 533A</t>
  </si>
  <si>
    <t>B58100A 533A   V 1</t>
  </si>
  <si>
    <t>B58100A 536A</t>
  </si>
  <si>
    <t>B58100A 536A   V 1</t>
  </si>
  <si>
    <t>B58100A 539A</t>
  </si>
  <si>
    <t>B58100A 540A</t>
  </si>
  <si>
    <t>B58100A 540A   V 1</t>
  </si>
  <si>
    <t>B58100A 541A</t>
  </si>
  <si>
    <t>B58100A 541A   V 1</t>
  </si>
  <si>
    <t>B58100A 544A</t>
  </si>
  <si>
    <t>B58100A 544A   V 1</t>
  </si>
  <si>
    <t>B58100A 577A</t>
  </si>
  <si>
    <t>B58100A 577A   V 1</t>
  </si>
  <si>
    <t>B58100A 577A  1</t>
  </si>
  <si>
    <t>B58100A 577A  1V 1</t>
  </si>
  <si>
    <t>B58100A 578A</t>
  </si>
  <si>
    <t>B58100A 578A   V 1</t>
  </si>
  <si>
    <t>B58100A 583A</t>
  </si>
  <si>
    <t>B58100A 583A   V 1</t>
  </si>
  <si>
    <t>B58100A 585A</t>
  </si>
  <si>
    <t>B58100A 585A   V 1</t>
  </si>
  <si>
    <t>B58100A 598A   V 1</t>
  </si>
  <si>
    <t>B58100A 602A</t>
  </si>
  <si>
    <t>B58100A 610A</t>
  </si>
  <si>
    <t>B58100A 610A   V 1</t>
  </si>
  <si>
    <t>B58100A 610A  1</t>
  </si>
  <si>
    <t>B58100A 610A  1V 1</t>
  </si>
  <si>
    <t>B58100A 610A  2V 1</t>
  </si>
  <si>
    <t>B58100A 615A</t>
  </si>
  <si>
    <t>B58100A 615A   V 1</t>
  </si>
  <si>
    <t>B58100A 625A</t>
  </si>
  <si>
    <t>B58100A 625A   V 1</t>
  </si>
  <si>
    <t>B58100A 627A</t>
  </si>
  <si>
    <t>B58100A 627A   V 1</t>
  </si>
  <si>
    <t>B58100A 628A</t>
  </si>
  <si>
    <t>B58100A 628A   V 1</t>
  </si>
  <si>
    <t>B58100A 629A</t>
  </si>
  <si>
    <t>B58100A 629A   V 1</t>
  </si>
  <si>
    <t>B58100A 630A</t>
  </si>
  <si>
    <t>B58100A 630A  1</t>
  </si>
  <si>
    <t>B58100A 631A</t>
  </si>
  <si>
    <t>B58100A 631A   V 1</t>
  </si>
  <si>
    <t>B58100A 635A</t>
  </si>
  <si>
    <t>B58100A 635A   V 1</t>
  </si>
  <si>
    <t>B58100A 637A</t>
  </si>
  <si>
    <t>B58100A 637A   V 1</t>
  </si>
  <si>
    <t>B58100A 639A</t>
  </si>
  <si>
    <t>B58100A 639A   V 1</t>
  </si>
  <si>
    <t>B58100A 641A</t>
  </si>
  <si>
    <t>B58100A 641A   V 1</t>
  </si>
  <si>
    <t>B58100A 658A</t>
  </si>
  <si>
    <t>B58100A 658A   V 1</t>
  </si>
  <si>
    <t>B58100A 659A</t>
  </si>
  <si>
    <t>B58100A 659A   V 1</t>
  </si>
  <si>
    <t>B58100A 677A</t>
  </si>
  <si>
    <t>B58100A 677A   V 1</t>
  </si>
  <si>
    <t>B58100A 677A  1</t>
  </si>
  <si>
    <t>B58100A 677A  1V 1</t>
  </si>
  <si>
    <t>B58100A 679A</t>
  </si>
  <si>
    <t>B58100A 679A   V 1</t>
  </si>
  <si>
    <t>B58100A 680A</t>
  </si>
  <si>
    <t>B58100A 680A   V 1</t>
  </si>
  <si>
    <t>B58100A 686A</t>
  </si>
  <si>
    <t>B58100A 686A   V 1</t>
  </si>
  <si>
    <t>B58100A 687A</t>
  </si>
  <si>
    <t>B58100A 687A   V 1</t>
  </si>
  <si>
    <t>B58100A 689A</t>
  </si>
  <si>
    <t>B58100A 693A</t>
  </si>
  <si>
    <t>B58100A 693A   V 1</t>
  </si>
  <si>
    <t>B58100A 694A</t>
  </si>
  <si>
    <t>B58100A 694A   V 1</t>
  </si>
  <si>
    <t>B58100A 700A</t>
  </si>
  <si>
    <t>B58100A 700A   V 1</t>
  </si>
  <si>
    <t>B58100A 702A</t>
  </si>
  <si>
    <t>B58100A 702A   V 1</t>
  </si>
  <si>
    <t>B58100A 703A</t>
  </si>
  <si>
    <t>B58100A 703A   V 1</t>
  </si>
  <si>
    <t>B58100A 709A</t>
  </si>
  <si>
    <t>B58100A 709A   V 1</t>
  </si>
  <si>
    <t>B58100A 711A</t>
  </si>
  <si>
    <t>B58100A 711A   V 1</t>
  </si>
  <si>
    <t>B58100A 712A</t>
  </si>
  <si>
    <t>B58100A 714A</t>
  </si>
  <si>
    <t>B58100A 715A</t>
  </si>
  <si>
    <t>B58100A 715A   V 1</t>
  </si>
  <si>
    <t>B58100A 716A</t>
  </si>
  <si>
    <t>B58100A 723A</t>
  </si>
  <si>
    <t>B58100A 723A   V 1</t>
  </si>
  <si>
    <t>B58100A 724A</t>
  </si>
  <si>
    <t>B58100A 724A   V 1</t>
  </si>
  <si>
    <t>B58100A 734A</t>
  </si>
  <si>
    <t>B58100A 734A   V 1</t>
  </si>
  <si>
    <t>B58100A 745A   V 1</t>
  </si>
  <si>
    <t>B58100A 745A  2V 1</t>
  </si>
  <si>
    <t>B58100A 747A</t>
  </si>
  <si>
    <t>B58100A 747A   V 1</t>
  </si>
  <si>
    <t>B58100A 754A</t>
  </si>
  <si>
    <t>B58100A 754A   V 1</t>
  </si>
  <si>
    <t>B58100A 755A   V 1</t>
  </si>
  <si>
    <t>B58100A 758A</t>
  </si>
  <si>
    <t>B58100A 758A   V 1</t>
  </si>
  <si>
    <t>B58100A 759A</t>
  </si>
  <si>
    <t>B58100A 759A   V 1</t>
  </si>
  <si>
    <t>B58100A 765A</t>
  </si>
  <si>
    <t>B58100A 765A   V 1</t>
  </si>
  <si>
    <t>B58100A 772A   V 1</t>
  </si>
  <si>
    <t>B58100A 784A</t>
  </si>
  <si>
    <t>B58100A 784A   V 1</t>
  </si>
  <si>
    <t>B58100A 787A</t>
  </si>
  <si>
    <t>B58100A 788A</t>
  </si>
  <si>
    <t>B58100A 788A   V 1</t>
  </si>
  <si>
    <t>B58100A 790A</t>
  </si>
  <si>
    <t>B58100A 790A   V 1</t>
  </si>
  <si>
    <t>B58100A 791A</t>
  </si>
  <si>
    <t>B58100A 791A   V 1</t>
  </si>
  <si>
    <t>B58100A 792A</t>
  </si>
  <si>
    <t>B58100A 792A   V 1</t>
  </si>
  <si>
    <t>B58100A 794A</t>
  </si>
  <si>
    <t>B58100A 794A   V 1</t>
  </si>
  <si>
    <t>B58100A 796A</t>
  </si>
  <si>
    <t>B58100A 796A   V 1</t>
  </si>
  <si>
    <t>B58100A 797A</t>
  </si>
  <si>
    <t>B58100A 797A   V 1</t>
  </si>
  <si>
    <t>B58100A 798A</t>
  </si>
  <si>
    <t>B58100A 804A</t>
  </si>
  <si>
    <t>B58100A 804A   V 1</t>
  </si>
  <si>
    <t>B58100A 808A</t>
  </si>
  <si>
    <t>B58100A 809A</t>
  </si>
  <si>
    <t>B58100A 809A   V 1</t>
  </si>
  <si>
    <t>B58100A 810A</t>
  </si>
  <si>
    <t>B58100A 810A   V 1</t>
  </si>
  <si>
    <t>B58100A 818A</t>
  </si>
  <si>
    <t>B58100A 818A   V 1</t>
  </si>
  <si>
    <t>B58100A 823A</t>
  </si>
  <si>
    <t>B58100A 823A   V 1</t>
  </si>
  <si>
    <t>B58100A 824A</t>
  </si>
  <si>
    <t>B58100A 824A   V 1</t>
  </si>
  <si>
    <t>B58100A 827A</t>
  </si>
  <si>
    <t>B58100A 827A   V 1</t>
  </si>
  <si>
    <t>B58100A 830A</t>
  </si>
  <si>
    <t>B58100A 830A   V 1</t>
  </si>
  <si>
    <t>B58100A 830A  1</t>
  </si>
  <si>
    <t>B58100A 834A</t>
  </si>
  <si>
    <t>B58100A 834A   V 1</t>
  </si>
  <si>
    <t>B58100A 837A</t>
  </si>
  <si>
    <t>B58100A 837A   V 1</t>
  </si>
  <si>
    <t>B58100A 844A</t>
  </si>
  <si>
    <t>B58100A 844A   V 1</t>
  </si>
  <si>
    <t>B58100A 845A</t>
  </si>
  <si>
    <t>B58100A 845A   V 1</t>
  </si>
  <si>
    <t>B58100A 866A</t>
  </si>
  <si>
    <t>B58100A 866A   V 1</t>
  </si>
  <si>
    <t>B58100A 871A</t>
  </si>
  <si>
    <t>B58100A 871A   V 1</t>
  </si>
  <si>
    <t>B58100A 885A</t>
  </si>
  <si>
    <t>B58100A 885A   V 1</t>
  </si>
  <si>
    <t>B58100A 892A</t>
  </si>
  <si>
    <t>B58100A 892A   V 1</t>
  </si>
  <si>
    <t>B58100A 897A</t>
  </si>
  <si>
    <t>B58100A 897A   V 1</t>
  </si>
  <si>
    <t>B58100A 902A   V 1</t>
  </si>
  <si>
    <t>B58100A 908A</t>
  </si>
  <si>
    <t>B58100A 908A   V 1</t>
  </si>
  <si>
    <t>B58100A 911A</t>
  </si>
  <si>
    <t>B58100A 911A   V 1</t>
  </si>
  <si>
    <t>B58100A 912A</t>
  </si>
  <si>
    <t>B58100A 912A   V 1</t>
  </si>
  <si>
    <t>B58100A 916A</t>
  </si>
  <si>
    <t>B58100A 916A   V 1</t>
  </si>
  <si>
    <t>B58100A 927A</t>
  </si>
  <si>
    <t>B58100A 927A   V 1</t>
  </si>
  <si>
    <t>B58100A 935A</t>
  </si>
  <si>
    <t>B58100A 935A   V 1</t>
  </si>
  <si>
    <t>B58100A 945A</t>
  </si>
  <si>
    <t>B58100A 950A</t>
  </si>
  <si>
    <t>B58100A 955A</t>
  </si>
  <si>
    <t>B58100A 960A</t>
  </si>
  <si>
    <t>B58100A 960A   V 1</t>
  </si>
  <si>
    <t>B58100A 964A</t>
  </si>
  <si>
    <t>B58100A 964A   V 1</t>
  </si>
  <si>
    <t>B58100A 966A</t>
  </si>
  <si>
    <t>B58100A 966A   V 1</t>
  </si>
  <si>
    <t>B58100A 970A</t>
  </si>
  <si>
    <t>B58100A 970A   V 1</t>
  </si>
  <si>
    <t>B58100A 976A   V 1</t>
  </si>
  <si>
    <t>B58100A 977A</t>
  </si>
  <si>
    <t>B58100A 977A   V 1</t>
  </si>
  <si>
    <t>B58100A 977A  1V 1</t>
  </si>
  <si>
    <t>B58100A 978A   V 1</t>
  </si>
  <si>
    <t>B58100A 982A   V 1</t>
  </si>
  <si>
    <t>B58100A 983A</t>
  </si>
  <si>
    <t>B58100A 983A   V 1</t>
  </si>
  <si>
    <t>B58100A 987A</t>
  </si>
  <si>
    <t>B58100A 987A   V 1</t>
  </si>
  <si>
    <t>B58100A 988A</t>
  </si>
  <si>
    <t>B58100A 988A   V 1</t>
  </si>
  <si>
    <t>B58100A 991A   V 1</t>
  </si>
  <si>
    <t>B58100A 993A   V 1</t>
  </si>
  <si>
    <t>B58100A 996A</t>
  </si>
  <si>
    <t>B58100A 996A   V 1</t>
  </si>
  <si>
    <t>B58101A   2A</t>
  </si>
  <si>
    <t>B58101A   2A   V 1</t>
  </si>
  <si>
    <t>B58101A   7A</t>
  </si>
  <si>
    <t>B58101A   7A   V 1</t>
  </si>
  <si>
    <t>B58101A  14A   V 1</t>
  </si>
  <si>
    <t>B58101A  15A   V 1</t>
  </si>
  <si>
    <t>B58101A  16A   V 1</t>
  </si>
  <si>
    <t>B58101A  18A</t>
  </si>
  <si>
    <t>B58101A  18A   V 1</t>
  </si>
  <si>
    <t>B58101A  22A   V 1</t>
  </si>
  <si>
    <t>B58101A  23A</t>
  </si>
  <si>
    <t>B58101A  23A   V 1</t>
  </si>
  <si>
    <t>B58101A  30A   V 1</t>
  </si>
  <si>
    <t>B58101A  31A   V 1</t>
  </si>
  <si>
    <t>B58101A  45A   V 1</t>
  </si>
  <si>
    <t>B58101A  46A   V 1</t>
  </si>
  <si>
    <t>B58101A  49A   V 1</t>
  </si>
  <si>
    <t>B58101A  50A</t>
  </si>
  <si>
    <t>B58101A  50A   V 1</t>
  </si>
  <si>
    <t>B58101A  53A   V 1</t>
  </si>
  <si>
    <t>B58101A  55A   V 1</t>
  </si>
  <si>
    <t>B58101A  58A   V 1</t>
  </si>
  <si>
    <t>B58101A  63A   V 1</t>
  </si>
  <si>
    <t>B58101A  67A   V 1</t>
  </si>
  <si>
    <t>B58101A  69A   V 1</t>
  </si>
  <si>
    <t>B58101A  73A</t>
  </si>
  <si>
    <t>B58101A  73A   V 1</t>
  </si>
  <si>
    <t>B58101A  74A   V 1</t>
  </si>
  <si>
    <t>B58101A  74A  1V 1</t>
  </si>
  <si>
    <t>B58101A  76A   V 1</t>
  </si>
  <si>
    <t>B58101A  78A   V 1</t>
  </si>
  <si>
    <t>B58101A  81A   V 1</t>
  </si>
  <si>
    <t>B58101A  82A   V 1</t>
  </si>
  <si>
    <t>B58101A  83A   V 1</t>
  </si>
  <si>
    <t>B58101A  85A   V 1</t>
  </si>
  <si>
    <t>B58101A  86A   V 1</t>
  </si>
  <si>
    <t>B58101A  91A   V 1</t>
  </si>
  <si>
    <t>B58101A  92A   V 1</t>
  </si>
  <si>
    <t>B58101A  99A   V 1</t>
  </si>
  <si>
    <t>B58101A 101A   V 1</t>
  </si>
  <si>
    <t>B58101A 108A   V 1</t>
  </si>
  <si>
    <t>B58101A 109A   V 1</t>
  </si>
  <si>
    <t>B58101A 116A   V 1</t>
  </si>
  <si>
    <t>B58101A 117A   V 1</t>
  </si>
  <si>
    <t>B58101A 118A   V 1</t>
  </si>
  <si>
    <t>B58101A 119A   V 1</t>
  </si>
  <si>
    <t>B58101A 120A   V 1</t>
  </si>
  <si>
    <t>B58101A 131A   V 1</t>
  </si>
  <si>
    <t>B58101A 132A   V 1</t>
  </si>
  <si>
    <t>B58101A 133A   V 1</t>
  </si>
  <si>
    <t>B58101A 137A   V 1</t>
  </si>
  <si>
    <t>B58101A 141A   V 1</t>
  </si>
  <si>
    <t>B58101A 142A   V 1</t>
  </si>
  <si>
    <t>B58101A 143A   V 1</t>
  </si>
  <si>
    <t>B58101A 144A   V 1</t>
  </si>
  <si>
    <t>B58101A 145A   V 1</t>
  </si>
  <si>
    <t>B58101A 146A   V 1</t>
  </si>
  <si>
    <t>B58101A 150A   V 1</t>
  </si>
  <si>
    <t>B58101A 151A   V 1</t>
  </si>
  <si>
    <t>B58101A 152A   V 1</t>
  </si>
  <si>
    <t>B58101A 154A   V 1</t>
  </si>
  <si>
    <t>B58101A 157A   V 1</t>
  </si>
  <si>
    <t>B58101A 161A   V 1</t>
  </si>
  <si>
    <t>B58101A 165A   V 1</t>
  </si>
  <si>
    <t>B58101A 170A   V 1</t>
  </si>
  <si>
    <t>B58101A 171A   V 1</t>
  </si>
  <si>
    <t>B58101A 172A   V 1</t>
  </si>
  <si>
    <t>B58101A 174A   V 1</t>
  </si>
  <si>
    <t>B58101A 175A   V 1</t>
  </si>
  <si>
    <t>B58101A 176A   V 1</t>
  </si>
  <si>
    <t>B58101A 179A   V 1</t>
  </si>
  <si>
    <t>B58101A 181A   V 1</t>
  </si>
  <si>
    <t>B58101A 184A   V 1</t>
  </si>
  <si>
    <t>B58101A 187A   V 1</t>
  </si>
  <si>
    <t>B58101A 190A   V 1</t>
  </si>
  <si>
    <t>B58101A 193A   V 1</t>
  </si>
  <si>
    <t>B58101A 198A   V 1</t>
  </si>
  <si>
    <t>B58101A 200A   V 1</t>
  </si>
  <si>
    <t>B58101A 201A   V 1</t>
  </si>
  <si>
    <t>B58101A 207A   V 1</t>
  </si>
  <si>
    <t>B58101A 210A   V 1</t>
  </si>
  <si>
    <t>B58101A 212A   V 1</t>
  </si>
  <si>
    <t>B58101A 213A   V 1</t>
  </si>
  <si>
    <t>B58101A 219A   V 1</t>
  </si>
  <si>
    <t>B58101A 225A   V 1</t>
  </si>
  <si>
    <t>B58101A 226A   V 1</t>
  </si>
  <si>
    <t>B58101A 228A   V 1</t>
  </si>
  <si>
    <t>B58101A 230A   V 1</t>
  </si>
  <si>
    <t>B58101A 231A   V 1</t>
  </si>
  <si>
    <t>B58101A 232A   V 1</t>
  </si>
  <si>
    <t>B58101A 249A   V 1</t>
  </si>
  <si>
    <t>B58101A 268A</t>
  </si>
  <si>
    <t>B58101A 268A   V 1</t>
  </si>
  <si>
    <t>B58101A 268A  1</t>
  </si>
  <si>
    <t>B58101A 268A  1V 1</t>
  </si>
  <si>
    <t>B58101A 811A</t>
  </si>
  <si>
    <t>B58101A 811A   V 1</t>
  </si>
  <si>
    <t>B58101A 851A   V 1</t>
  </si>
  <si>
    <t>B58600E3200B712</t>
  </si>
  <si>
    <t>B58600E3214B615</t>
  </si>
  <si>
    <t>B58600E3214B646</t>
  </si>
  <si>
    <t>B58600E3214B691</t>
  </si>
  <si>
    <t>B58600E3214B819</t>
  </si>
  <si>
    <t>B58600E3215B615</t>
  </si>
  <si>
    <t>B58600E3215B646</t>
  </si>
  <si>
    <t>B58600E3215B819</t>
  </si>
  <si>
    <t>B58600E3224B615</t>
  </si>
  <si>
    <t>B58600E3224B646</t>
  </si>
  <si>
    <t>B58600E3224B819</t>
  </si>
  <si>
    <t>B58600E3225B615</t>
  </si>
  <si>
    <t>B58600E3225B646</t>
  </si>
  <si>
    <t>B58600E3225B819</t>
  </si>
  <si>
    <t>B58600E3244B615</t>
  </si>
  <si>
    <t>B58600E3244B646</t>
  </si>
  <si>
    <t>B58600E3244B819</t>
  </si>
  <si>
    <t>B58600E3245B615</t>
  </si>
  <si>
    <t>B58600E3245B646</t>
  </si>
  <si>
    <t>B58600E3245B819</t>
  </si>
  <si>
    <t>B58600E3264B615</t>
  </si>
  <si>
    <t>B58600E3264B646</t>
  </si>
  <si>
    <t>B58600E3264B819</t>
  </si>
  <si>
    <t>B58600E3265B615</t>
  </si>
  <si>
    <t>B58600E3265B646</t>
  </si>
  <si>
    <t>B58600E3265B819</t>
  </si>
  <si>
    <t>B58600E3284B615</t>
  </si>
  <si>
    <t>B58600E3284B646</t>
  </si>
  <si>
    <t>B58600E3284B819</t>
  </si>
  <si>
    <t>B58600E3815B618</t>
  </si>
  <si>
    <t>B58600E3845B618</t>
  </si>
  <si>
    <t>B58601E3214B615</t>
  </si>
  <si>
    <t>B58601E3214B646</t>
  </si>
  <si>
    <t>B58601E3214B691</t>
  </si>
  <si>
    <t>B58601E3214B819</t>
  </si>
  <si>
    <t>B58601E3215B544</t>
  </si>
  <si>
    <t>B58601E3215B615</t>
  </si>
  <si>
    <t>B58601E3215B646</t>
  </si>
  <si>
    <t>B58601E3215B819</t>
  </si>
  <si>
    <t>B58601E3224B615</t>
  </si>
  <si>
    <t>B58601E3224B646</t>
  </si>
  <si>
    <t>B58601E3224B819</t>
  </si>
  <si>
    <t>B58601E3225B615</t>
  </si>
  <si>
    <t>B58601E3225B646</t>
  </si>
  <si>
    <t>B58601E3225B819</t>
  </si>
  <si>
    <t>B58601E3244B615</t>
  </si>
  <si>
    <t>B58601E3244B646</t>
  </si>
  <si>
    <t>B58601E3244B819</t>
  </si>
  <si>
    <t>B58601E3245B615</t>
  </si>
  <si>
    <t>B58601E3245B646</t>
  </si>
  <si>
    <t>B58601E3245B819</t>
  </si>
  <si>
    <t>B58601E3263B615</t>
  </si>
  <si>
    <t>B58601E3263B646</t>
  </si>
  <si>
    <t>B58601E3263B819</t>
  </si>
  <si>
    <t>B58601E3264B615</t>
  </si>
  <si>
    <t>B58601E3264B646</t>
  </si>
  <si>
    <t>B58601E3264B819</t>
  </si>
  <si>
    <t>B58601E3265B615</t>
  </si>
  <si>
    <t>B58601E3265B646</t>
  </si>
  <si>
    <t>B58601E3265B819</t>
  </si>
  <si>
    <t>B58601E3284B615</t>
  </si>
  <si>
    <t>B58601E3284B646</t>
  </si>
  <si>
    <t>B58601E3284B819</t>
  </si>
  <si>
    <t>B58610T2394B183</t>
  </si>
  <si>
    <t>B58610T2714B184</t>
  </si>
  <si>
    <t>B58610T4600A  1</t>
  </si>
  <si>
    <t>B58610T4600A  2</t>
  </si>
  <si>
    <t>B58610T4600A  3</t>
  </si>
  <si>
    <t>B58610T4600A  4</t>
  </si>
  <si>
    <t>B58610T4600A  6</t>
  </si>
  <si>
    <t>B58610T4600A  7</t>
  </si>
  <si>
    <t>B58610X    B758</t>
  </si>
  <si>
    <t>B58610X3513B831</t>
  </si>
  <si>
    <t>B58611T2781B351</t>
  </si>
  <si>
    <t>B58611T2884B352</t>
  </si>
  <si>
    <t>B58611X    B759</t>
  </si>
  <si>
    <t>B58620C2700B248</t>
  </si>
  <si>
    <t>B58620C2714B249</t>
  </si>
  <si>
    <t>B58620C2900B461</t>
  </si>
  <si>
    <t>B58620C2944B309</t>
  </si>
  <si>
    <t>B58620F3200B631</t>
  </si>
  <si>
    <t>B58620F3800B630</t>
  </si>
  <si>
    <t>B58620F3800B632</t>
  </si>
  <si>
    <t>B58620F3800B640</t>
  </si>
  <si>
    <t>B58620F3800B652</t>
  </si>
  <si>
    <t>B58620F3800B656</t>
  </si>
  <si>
    <t>B58620F3800B685</t>
  </si>
  <si>
    <t>B58620F3800B768</t>
  </si>
  <si>
    <t>B58620F3800B785</t>
  </si>
  <si>
    <t>B58620F3800B808</t>
  </si>
  <si>
    <t>B58620F3800B830</t>
  </si>
  <si>
    <t>B58620F3800B885</t>
  </si>
  <si>
    <t>B58620H1811A 41</t>
  </si>
  <si>
    <t>B58620H1811A 42</t>
  </si>
  <si>
    <t>B58620H1821A  1</t>
  </si>
  <si>
    <t>B58620H5810A 18</t>
  </si>
  <si>
    <t>B58620H5810A 19</t>
  </si>
  <si>
    <t>B58620H5810A 22</t>
  </si>
  <si>
    <t>B58620H5820A 37</t>
  </si>
  <si>
    <t>B58620H5820A 38</t>
  </si>
  <si>
    <t>B58620H5820A 39</t>
  </si>
  <si>
    <t>B58620K 511A  1</t>
  </si>
  <si>
    <t>B58620L1110A  1</t>
  </si>
  <si>
    <t>B58620L1110A 52</t>
  </si>
  <si>
    <t>B58620L1110A 53</t>
  </si>
  <si>
    <t>B58620L1111A  1</t>
  </si>
  <si>
    <t>B58620L1111A 23</t>
  </si>
  <si>
    <t>B58620L3200B700</t>
  </si>
  <si>
    <t>B58620L3200B701</t>
  </si>
  <si>
    <t>B58620L3200B713</t>
  </si>
  <si>
    <t>B58620L3200B714</t>
  </si>
  <si>
    <t>B58620L3200B776</t>
  </si>
  <si>
    <t>B58620L3200B801</t>
  </si>
  <si>
    <t>B58620L3214B569</t>
  </si>
  <si>
    <t>B58620L3214B613</t>
  </si>
  <si>
    <t>B58620M3300B754</t>
  </si>
  <si>
    <t>B58620P4400B838V 1</t>
  </si>
  <si>
    <t>B58620T 510A  1</t>
  </si>
  <si>
    <t>B58620T 510A  2</t>
  </si>
  <si>
    <t>B58620T 510A  3</t>
  </si>
  <si>
    <t>B58620T 510A  4</t>
  </si>
  <si>
    <t>B58620T 510A  5</t>
  </si>
  <si>
    <t>B58620T 520A  3</t>
  </si>
  <si>
    <t>B58620T 520A  5</t>
  </si>
  <si>
    <t>B58620T2111A  4</t>
  </si>
  <si>
    <t>B58620T2111A  6</t>
  </si>
  <si>
    <t>B58620U2694B521</t>
  </si>
  <si>
    <t>B58620U2694B522</t>
  </si>
  <si>
    <t>B58620U2700B 22</t>
  </si>
  <si>
    <t>B58620U2714B246</t>
  </si>
  <si>
    <t>B58620U2763B250</t>
  </si>
  <si>
    <t>B58620U3200B  4</t>
  </si>
  <si>
    <t>B58620U3200B252</t>
  </si>
  <si>
    <t>B58620U3215B 23</t>
  </si>
  <si>
    <t>B58620U3224B 20</t>
  </si>
  <si>
    <t>B58620U3235B247</t>
  </si>
  <si>
    <t>B58620U3244B251</t>
  </si>
  <si>
    <t>B58620X2694B522</t>
  </si>
  <si>
    <t>B58620X2900B461</t>
  </si>
  <si>
    <t>B58620X2900B462</t>
  </si>
  <si>
    <t>B58620X2900B579</t>
  </si>
  <si>
    <t>B58620X3200B464</t>
  </si>
  <si>
    <t>B58620X3200B502</t>
  </si>
  <si>
    <t>B58620X3200B504</t>
  </si>
  <si>
    <t>B58620X3200B533</t>
  </si>
  <si>
    <t>B58620X3200B555</t>
  </si>
  <si>
    <t>B58620X3200B601</t>
  </si>
  <si>
    <t>B58620X3200B611</t>
  </si>
  <si>
    <t>B58620X3200B619</t>
  </si>
  <si>
    <t>B58620X3200B630</t>
  </si>
  <si>
    <t>B58620X3200B631</t>
  </si>
  <si>
    <t>B58620X3200B632</t>
  </si>
  <si>
    <t>B58620X3200B671</t>
  </si>
  <si>
    <t>B58620X3200B692</t>
  </si>
  <si>
    <t>B58620X3200B776</t>
  </si>
  <si>
    <t>B58620X3214B569</t>
  </si>
  <si>
    <t>B58620X3214B701</t>
  </si>
  <si>
    <t>B58620X3214B780</t>
  </si>
  <si>
    <t>B58620X3215B572</t>
  </si>
  <si>
    <t>B58620X3234B686</t>
  </si>
  <si>
    <t>B58620X3245B502</t>
  </si>
  <si>
    <t>B58620X3264B783</t>
  </si>
  <si>
    <t>B58620X3300B687</t>
  </si>
  <si>
    <t>B58620X3300B754</t>
  </si>
  <si>
    <t>B58620X3304B737</t>
  </si>
  <si>
    <t>B58620X3344B393</t>
  </si>
  <si>
    <t>B58620X3800B630</t>
  </si>
  <si>
    <t>B58620X3800B632</t>
  </si>
  <si>
    <t>B58620X3800B640</t>
  </si>
  <si>
    <t>B58620X3800B652</t>
  </si>
  <si>
    <t>B58620X3800B685</t>
  </si>
  <si>
    <t>B58620X3800B768</t>
  </si>
  <si>
    <t>B58620X4400B838</t>
  </si>
  <si>
    <t>B58620X4400B851</t>
  </si>
  <si>
    <t>B58621C2700B306</t>
  </si>
  <si>
    <t>B58621C2800B653</t>
  </si>
  <si>
    <t>B58621C2815B550</t>
  </si>
  <si>
    <t>B58621C2845B308</t>
  </si>
  <si>
    <t>B58621C2884B307</t>
  </si>
  <si>
    <t>B58621F3253B695</t>
  </si>
  <si>
    <t>B58621F3263B602</t>
  </si>
  <si>
    <t>B58621F3263B667</t>
  </si>
  <si>
    <t>B58621F3263B696</t>
  </si>
  <si>
    <t>B58621F3263B738</t>
  </si>
  <si>
    <t>B58621F3263B813</t>
  </si>
  <si>
    <t>B58621F3273B666</t>
  </si>
  <si>
    <t>B58621H1810A  1</t>
  </si>
  <si>
    <t>B58621H1811A  2</t>
  </si>
  <si>
    <t>B58621H1811A 28</t>
  </si>
  <si>
    <t>B58621H1811A 29</t>
  </si>
  <si>
    <t>B58621H1811A 40</t>
  </si>
  <si>
    <t>B58621H2021A  1</t>
  </si>
  <si>
    <t>B58621H2021A  2</t>
  </si>
  <si>
    <t>B58621H2021A  3</t>
  </si>
  <si>
    <t>B58621H2021A  4</t>
  </si>
  <si>
    <t>B58621H2021A  5</t>
  </si>
  <si>
    <t>B58621H2021A  6</t>
  </si>
  <si>
    <t>B58621H2021A  7</t>
  </si>
  <si>
    <t>B58621H2021A  8</t>
  </si>
  <si>
    <t>B58621H3811A 41</t>
  </si>
  <si>
    <t>B58621H3811A 43</t>
  </si>
  <si>
    <t>B58621H5810A  1</t>
  </si>
  <si>
    <t>B58621H5810A  2</t>
  </si>
  <si>
    <t>B58621H5810A  3</t>
  </si>
  <si>
    <t>B58621H5810A 23</t>
  </si>
  <si>
    <t>B58621H5810A 24</t>
  </si>
  <si>
    <t>B58621H5810A 25</t>
  </si>
  <si>
    <t>B58621H5810A 26</t>
  </si>
  <si>
    <t>B58621H5810A 27</t>
  </si>
  <si>
    <t>B58621H5810A 29</t>
  </si>
  <si>
    <t>B58621H5810A 30</t>
  </si>
  <si>
    <t>B58621H5811A  1</t>
  </si>
  <si>
    <t>B58621H5811A  2</t>
  </si>
  <si>
    <t>B58621H5811A  3</t>
  </si>
  <si>
    <t>B58621H5811A  4</t>
  </si>
  <si>
    <t>B58621H5811A  5</t>
  </si>
  <si>
    <t>B58621H5820A 40</t>
  </si>
  <si>
    <t>B58621H5820A 41</t>
  </si>
  <si>
    <t>B58621H5820A 42</t>
  </si>
  <si>
    <t>B58621H5820A 43</t>
  </si>
  <si>
    <t>B58621H5820A 46</t>
  </si>
  <si>
    <t>B58621K 111A  1</t>
  </si>
  <si>
    <t>B58621K 510A  2</t>
  </si>
  <si>
    <t>B58621K 510A  3</t>
  </si>
  <si>
    <t>B58621K 510A  5</t>
  </si>
  <si>
    <t>B58621K 510A  6</t>
  </si>
  <si>
    <t>B58621K 510A  7</t>
  </si>
  <si>
    <t>B58621K 510A  8</t>
  </si>
  <si>
    <t>B58621K 510A  9</t>
  </si>
  <si>
    <t>B58621K 510A 10</t>
  </si>
  <si>
    <t>B58621K 510A 11</t>
  </si>
  <si>
    <t>B58621K 510A 12</t>
  </si>
  <si>
    <t>B58621K 510A 13</t>
  </si>
  <si>
    <t>B58621K 510A 17</t>
  </si>
  <si>
    <t>B58621K 510A 18</t>
  </si>
  <si>
    <t>B58621K 510A 79</t>
  </si>
  <si>
    <t>B58621K 511A  1</t>
  </si>
  <si>
    <t>B58621K 511A  2</t>
  </si>
  <si>
    <t>B58621K 511A  3</t>
  </si>
  <si>
    <t>B58621K 511A  7</t>
  </si>
  <si>
    <t>B58621K 511A 15</t>
  </si>
  <si>
    <t>B58621K 520A  2</t>
  </si>
  <si>
    <t>B58621K 520A  5</t>
  </si>
  <si>
    <t>B58621K 520A  6</t>
  </si>
  <si>
    <t>B58621K 520A  7</t>
  </si>
  <si>
    <t>B58621K 521A  1</t>
  </si>
  <si>
    <t>B58621K 521A  3</t>
  </si>
  <si>
    <t>B58621K 521A 45</t>
  </si>
  <si>
    <t>B58621K 610A  1</t>
  </si>
  <si>
    <t>B58621K 611A  1</t>
  </si>
  <si>
    <t>B58621K 611A  3</t>
  </si>
  <si>
    <t>B58621K 611A  4</t>
  </si>
  <si>
    <t>B58621K1110A 54</t>
  </si>
  <si>
    <t>B58621K1110A 55</t>
  </si>
  <si>
    <t>B58621K1110A 56</t>
  </si>
  <si>
    <t>B58621K1110A 57</t>
  </si>
  <si>
    <t>B58621K1111A  1</t>
  </si>
  <si>
    <t>B58621K1111A  2</t>
  </si>
  <si>
    <t>B58621K1111A  3</t>
  </si>
  <si>
    <t>B58621K1111A 18</t>
  </si>
  <si>
    <t>B58621K1111A 19</t>
  </si>
  <si>
    <t>B58621K1111A 20</t>
  </si>
  <si>
    <t>B58621K1111A 21</t>
  </si>
  <si>
    <t>B58621K1111A 22</t>
  </si>
  <si>
    <t>B58621K1510A 62</t>
  </si>
  <si>
    <t>B58621K1510A 63</t>
  </si>
  <si>
    <t>B58621K1510A 64</t>
  </si>
  <si>
    <t>B58621K1510A 65</t>
  </si>
  <si>
    <t>B58621K1510A 66</t>
  </si>
  <si>
    <t>B58621K1510A 67</t>
  </si>
  <si>
    <t>B58621K1510A 68</t>
  </si>
  <si>
    <t>B58621K1510A 69</t>
  </si>
  <si>
    <t>B58621K1511A  1</t>
  </si>
  <si>
    <t>B58621L3223B824</t>
  </si>
  <si>
    <t>B58621L3224B797</t>
  </si>
  <si>
    <t>B58621L3263B781</t>
  </si>
  <si>
    <t>B58621L3263B793</t>
  </si>
  <si>
    <t>B58621L3263B837</t>
  </si>
  <si>
    <t>B58621M3200B 21</t>
  </si>
  <si>
    <t>B58621S3200B 24</t>
  </si>
  <si>
    <t>B58621U2300B259</t>
  </si>
  <si>
    <t>B58621U2700B 33</t>
  </si>
  <si>
    <t>B58621U2700B 38</t>
  </si>
  <si>
    <t>B58621U2700B265</t>
  </si>
  <si>
    <t>B58621U2700B280</t>
  </si>
  <si>
    <t>B58621U2700B520</t>
  </si>
  <si>
    <t>B58621U2700B525</t>
  </si>
  <si>
    <t>B58621U2700B527</t>
  </si>
  <si>
    <t>B58621U2700B528</t>
  </si>
  <si>
    <t>B58621U2700B529</t>
  </si>
  <si>
    <t>B58621U2713B257</t>
  </si>
  <si>
    <t>B58621U2713B272</t>
  </si>
  <si>
    <t>B58621U2713B279</t>
  </si>
  <si>
    <t>B58621U2713B281</t>
  </si>
  <si>
    <t>B58621U2713B294</t>
  </si>
  <si>
    <t>B58621U2713B319</t>
  </si>
  <si>
    <t>B58621U2713B778</t>
  </si>
  <si>
    <t>B58621U2714B 30</t>
  </si>
  <si>
    <t>B58621U2714B 35</t>
  </si>
  <si>
    <t>B58621U2714B254</t>
  </si>
  <si>
    <t>B58621U2714B260</t>
  </si>
  <si>
    <t>B58621U2714B278</t>
  </si>
  <si>
    <t>B58621U2714B301</t>
  </si>
  <si>
    <t>B58621U2723B270</t>
  </si>
  <si>
    <t>B58621U2723B274</t>
  </si>
  <si>
    <t>B58621U2733B267</t>
  </si>
  <si>
    <t>B58621U2733B268</t>
  </si>
  <si>
    <t>B58621U2733B269</t>
  </si>
  <si>
    <t>B58621U2733B526</t>
  </si>
  <si>
    <t>B58621U2743B258</t>
  </si>
  <si>
    <t>B58621U2743B271</t>
  </si>
  <si>
    <t>B58621U2743B275</t>
  </si>
  <si>
    <t>B58621U2743B276</t>
  </si>
  <si>
    <t>B58621U2743B277</t>
  </si>
  <si>
    <t>B58621U2743B289</t>
  </si>
  <si>
    <t>B58621U2753B530</t>
  </si>
  <si>
    <t>B58621U2763B263</t>
  </si>
  <si>
    <t>B58621U2763B264</t>
  </si>
  <si>
    <t>B58621U2763B266</t>
  </si>
  <si>
    <t>B58621U2763B273</t>
  </si>
  <si>
    <t>B58621U2800B261</t>
  </si>
  <si>
    <t>B58621U2800B345</t>
  </si>
  <si>
    <t>B58621U2800B531</t>
  </si>
  <si>
    <t>B58621U2800B857</t>
  </si>
  <si>
    <t>B58621U2815B 25</t>
  </si>
  <si>
    <t>B58621U2815B 27</t>
  </si>
  <si>
    <t>B58621U2815B 31</t>
  </si>
  <si>
    <t>B58621U2815B 55</t>
  </si>
  <si>
    <t>B58621U2815B282</t>
  </si>
  <si>
    <t>B58621U2815B284</t>
  </si>
  <si>
    <t>B58621U2835B 39</t>
  </si>
  <si>
    <t>B58621U2844B290</t>
  </si>
  <si>
    <t>B58621U2845B255</t>
  </si>
  <si>
    <t>B58621U2845B460</t>
  </si>
  <si>
    <t>B58621U2894B 34</t>
  </si>
  <si>
    <t>B58621U3213B  5</t>
  </si>
  <si>
    <t>B58621U3253B  6</t>
  </si>
  <si>
    <t>B58621U4100B295</t>
  </si>
  <si>
    <t>B58621U4100B297</t>
  </si>
  <si>
    <t>B58621U4100B298</t>
  </si>
  <si>
    <t>B58621U4100B300</t>
  </si>
  <si>
    <t>B58621U4100B302</t>
  </si>
  <si>
    <t>B58621U4100B303</t>
  </si>
  <si>
    <t>B58621U4100B304</t>
  </si>
  <si>
    <t>B58621U4100B305</t>
  </si>
  <si>
    <t>B58621U4100B327</t>
  </si>
  <si>
    <t>B58621U4143B283</t>
  </si>
  <si>
    <t>B58621U4143B285</t>
  </si>
  <si>
    <t>B58621U4164B286</t>
  </si>
  <si>
    <t>B58621U4172B296</t>
  </si>
  <si>
    <t>B58621U4192B293</t>
  </si>
  <si>
    <t>B58621U4400B299</t>
  </si>
  <si>
    <t>B58621V2712B537</t>
  </si>
  <si>
    <t>B58621V2712B766</t>
  </si>
  <si>
    <t>B58621V2894B536</t>
  </si>
  <si>
    <t>B58621V2894B767</t>
  </si>
  <si>
    <t>B58621V4121B538</t>
  </si>
  <si>
    <t>B58621V4121B765</t>
  </si>
  <si>
    <t>B58621X 106B735</t>
  </si>
  <si>
    <t>B58621X2700B347</t>
  </si>
  <si>
    <t>B58621X2700B520</t>
  </si>
  <si>
    <t>B58621X2700B528</t>
  </si>
  <si>
    <t>B58621X2700B662</t>
  </si>
  <si>
    <t>B58621X2712B537</t>
  </si>
  <si>
    <t>B58621X2712B766</t>
  </si>
  <si>
    <t>B58621X2714B348</t>
  </si>
  <si>
    <t>B58621X2751B346</t>
  </si>
  <si>
    <t>B58621X2753B530</t>
  </si>
  <si>
    <t>B58621X2800B344</t>
  </si>
  <si>
    <t>B58621X2800B345</t>
  </si>
  <si>
    <t>B58621X2800B531</t>
  </si>
  <si>
    <t>B58621X2800B653</t>
  </si>
  <si>
    <t>B58621X2815B350</t>
  </si>
  <si>
    <t>B58621X2815B550</t>
  </si>
  <si>
    <t>B58621X2834B349</t>
  </si>
  <si>
    <t>B58621X2894B536</t>
  </si>
  <si>
    <t>B58621X2894B767</t>
  </si>
  <si>
    <t>B58621X3200B 21</t>
  </si>
  <si>
    <t>B58621X3200B575</t>
  </si>
  <si>
    <t>B58621X3200B583</t>
  </si>
  <si>
    <t>B58621X3200B584</t>
  </si>
  <si>
    <t>B58621X3200B585</t>
  </si>
  <si>
    <t>B58621X3200B599</t>
  </si>
  <si>
    <t>B58621X3200B621</t>
  </si>
  <si>
    <t>B58621X3200B622</t>
  </si>
  <si>
    <t>B58621X3200B626</t>
  </si>
  <si>
    <t>B58621X3200B639</t>
  </si>
  <si>
    <t>B58621X3200B717</t>
  </si>
  <si>
    <t>B58621X3200B723</t>
  </si>
  <si>
    <t>B58621X3200B825</t>
  </si>
  <si>
    <t>B58621X3213B739</t>
  </si>
  <si>
    <t>B58621X3214B502</t>
  </si>
  <si>
    <t>B58621X3214B503</t>
  </si>
  <si>
    <t>B58621X3214B627</t>
  </si>
  <si>
    <t>B58621X3214B845</t>
  </si>
  <si>
    <t>B58621X3223B824</t>
  </si>
  <si>
    <t>B58621X3224B797</t>
  </si>
  <si>
    <t>B58621X3253B  6</t>
  </si>
  <si>
    <t>B58621X3253B 24</t>
  </si>
  <si>
    <t>B58621X3253B502</t>
  </si>
  <si>
    <t>B58621X3253B532</t>
  </si>
  <si>
    <t>B58621X3253B534</t>
  </si>
  <si>
    <t>B58621X3253B602</t>
  </si>
  <si>
    <t>B58621X3253B695</t>
  </si>
  <si>
    <t>B58621X3263B359</t>
  </si>
  <si>
    <t>B58621X3263B602</t>
  </si>
  <si>
    <t>B58621X3263B620</t>
  </si>
  <si>
    <t>B58621X3263B667</t>
  </si>
  <si>
    <t>B58621X3263B696</t>
  </si>
  <si>
    <t>B58621X3263B781</t>
  </si>
  <si>
    <t>B58621X3263B813</t>
  </si>
  <si>
    <t>B58621X3263B837</t>
  </si>
  <si>
    <t>B58621X3263B847</t>
  </si>
  <si>
    <t>B58621X3273B666</t>
  </si>
  <si>
    <t>B58621X3283B810</t>
  </si>
  <si>
    <t>B58621X3283B826</t>
  </si>
  <si>
    <t>B58621X3500B730</t>
  </si>
  <si>
    <t>B58621X3500B761</t>
  </si>
  <si>
    <t>B58621X3513B740</t>
  </si>
  <si>
    <t>B58621X3800B623</t>
  </si>
  <si>
    <t>B58621X3800B624</t>
  </si>
  <si>
    <t>B58621X4121B538</t>
  </si>
  <si>
    <t>B58621X4121B765</t>
  </si>
  <si>
    <t>B58621X4140B340</t>
  </si>
  <si>
    <t>B58621X4300B729</t>
  </si>
  <si>
    <t>B58621X4400B724</t>
  </si>
  <si>
    <t>B58621X4400B725</t>
  </si>
  <si>
    <t>B58621X4400B726</t>
  </si>
  <si>
    <t>B58621X4400B727</t>
  </si>
  <si>
    <t>B58621X4400B728</t>
  </si>
  <si>
    <t>B58622M3200B552</t>
  </si>
  <si>
    <t>B58622M3200B553</t>
  </si>
  <si>
    <t>B58622M3214B506</t>
  </si>
  <si>
    <t>B58622M3214B588</t>
  </si>
  <si>
    <t>B58622M3214B680</t>
  </si>
  <si>
    <t>B58622M3214B681</t>
  </si>
  <si>
    <t>B58622M3214B682</t>
  </si>
  <si>
    <t>B58622M3214B715</t>
  </si>
  <si>
    <t>B58622M3214B746</t>
  </si>
  <si>
    <t>B58622M3215B509</t>
  </si>
  <si>
    <t>B58622M3215B749</t>
  </si>
  <si>
    <t>B58622M3244B507</t>
  </si>
  <si>
    <t>B58622M3244B747</t>
  </si>
  <si>
    <t>B58622M3273B359</t>
  </si>
  <si>
    <t>B58622M3273B625</t>
  </si>
  <si>
    <t>B58622M3273B657</t>
  </si>
  <si>
    <t>B58622M3273B679</t>
  </si>
  <si>
    <t>B58622M3273B684</t>
  </si>
  <si>
    <t>B58622M3273B722</t>
  </si>
  <si>
    <t>B58622M3273B745</t>
  </si>
  <si>
    <t>B58622M3273B757</t>
  </si>
  <si>
    <t>B58622M3274B508</t>
  </si>
  <si>
    <t>B58622M3274B748</t>
  </si>
  <si>
    <t>B58622U2713B519</t>
  </si>
  <si>
    <t>B58622X2713B519</t>
  </si>
  <si>
    <t>B58622X3200B552</t>
  </si>
  <si>
    <t>B58622X3200B553</t>
  </si>
  <si>
    <t>B58622X3214B494</t>
  </si>
  <si>
    <t>B58622X3214B506</t>
  </si>
  <si>
    <t>B58622X3214B588</t>
  </si>
  <si>
    <t>B58622X3214B600</t>
  </si>
  <si>
    <t>B58622X3214B746</t>
  </si>
  <si>
    <t>B58622X3215B509</t>
  </si>
  <si>
    <t>B58622X3215B749</t>
  </si>
  <si>
    <t>B58622X3234B596</t>
  </si>
  <si>
    <t>B58622X3244B507</t>
  </si>
  <si>
    <t>B58622X3244B567</t>
  </si>
  <si>
    <t>B58622X3244B747</t>
  </si>
  <si>
    <t>B58622X3254B563</t>
  </si>
  <si>
    <t>B58622X3273B359</t>
  </si>
  <si>
    <t>B58622X3273B625</t>
  </si>
  <si>
    <t>B58622X3273B657</t>
  </si>
  <si>
    <t>B58622X3273B690</t>
  </si>
  <si>
    <t>B58622X3273B698</t>
  </si>
  <si>
    <t>B58622X3273B699</t>
  </si>
  <si>
    <t>B58622X3273B743</t>
  </si>
  <si>
    <t>B58622X3273B745</t>
  </si>
  <si>
    <t>B58622X3274B508</t>
  </si>
  <si>
    <t>B58622X3274B748</t>
  </si>
  <si>
    <t>B58623H1811A  1</t>
  </si>
  <si>
    <t>B58623H5810A 31</t>
  </si>
  <si>
    <t>B58623H5810A 32</t>
  </si>
  <si>
    <t>B58623H5810A 33</t>
  </si>
  <si>
    <t>B58623H5810A 34</t>
  </si>
  <si>
    <t>B58623H5811A  3</t>
  </si>
  <si>
    <t>B58623H5820A 49</t>
  </si>
  <si>
    <t>B58623K 510A 14</t>
  </si>
  <si>
    <t>B58623K 510A 15</t>
  </si>
  <si>
    <t>B58623K 511A  1</t>
  </si>
  <si>
    <t>B58623K 511A  2</t>
  </si>
  <si>
    <t>B58623K 511A  3</t>
  </si>
  <si>
    <t>B58623K 511A  4</t>
  </si>
  <si>
    <t>B58623K 521A 17</t>
  </si>
  <si>
    <t>B58623K1110A 58</t>
  </si>
  <si>
    <t>B58623K1110A 59</t>
  </si>
  <si>
    <t>B58623K1110A 60</t>
  </si>
  <si>
    <t>B58623K1110A 61</t>
  </si>
  <si>
    <t>B58623K1510A 70</t>
  </si>
  <si>
    <t>B58623K1510A 73</t>
  </si>
  <si>
    <t>B58623U2700B311</t>
  </si>
  <si>
    <t>B58623U2700B312</t>
  </si>
  <si>
    <t>B58623U2714B 29</t>
  </si>
  <si>
    <t>B58623U2723B 54</t>
  </si>
  <si>
    <t>B58623U2733B315</t>
  </si>
  <si>
    <t>B58623U2763B317</t>
  </si>
  <si>
    <t>B58623U2800B314</t>
  </si>
  <si>
    <t>B58623U2814B310</t>
  </si>
  <si>
    <t>B58623U2814B316</t>
  </si>
  <si>
    <t>B58623U2815B 37</t>
  </si>
  <si>
    <t>B58623U2874B 36</t>
  </si>
  <si>
    <t>B58623U4101B741</t>
  </si>
  <si>
    <t>B58623U4191B742</t>
  </si>
  <si>
    <t>B58623X3244B513</t>
  </si>
  <si>
    <t>B58623X4101B741</t>
  </si>
  <si>
    <t>B58623X4191B742</t>
  </si>
  <si>
    <t>B58703M1103A  1</t>
  </si>
  <si>
    <t>B58703M1103A  1V 1</t>
  </si>
  <si>
    <t>B58703M1103A  2</t>
  </si>
  <si>
    <t>B58703M1103A  2V 1</t>
  </si>
  <si>
    <t>B59001E1170B 40</t>
  </si>
  <si>
    <t>B59002E1170B 40</t>
  </si>
  <si>
    <t>B59011E 160A 40</t>
  </si>
  <si>
    <t>B59020E1160A 41</t>
  </si>
  <si>
    <t>B59020E1160A 41Z 5</t>
  </si>
  <si>
    <t>B59110W2111W 32</t>
  </si>
  <si>
    <t>B59150X 754P 30</t>
  </si>
  <si>
    <t>B78030S1216R 14</t>
  </si>
  <si>
    <t>B78302A7302A  3</t>
  </si>
  <si>
    <t>B78302A8008A  3</t>
  </si>
  <si>
    <t>B78302A8008A  3Y22</t>
  </si>
  <si>
    <t>B78302A8343A  3</t>
  </si>
  <si>
    <t>B78302A8343A  3Y22</t>
  </si>
  <si>
    <t>B78302A8374A  3</t>
  </si>
  <si>
    <t>B78302A8619A  3</t>
  </si>
  <si>
    <t>B78302A8620A  3</t>
  </si>
  <si>
    <t>B78302A8626A  3</t>
  </si>
  <si>
    <t>B78302A8626A  3Y22</t>
  </si>
  <si>
    <t>B78302A8699A  3</t>
  </si>
  <si>
    <t>B78302A8699A  3Y22</t>
  </si>
  <si>
    <t>B78302A8814A  3</t>
  </si>
  <si>
    <t>B78302A9408A  3</t>
  </si>
  <si>
    <t>B78302A9579A  3</t>
  </si>
  <si>
    <t>B78302A9697A  3</t>
  </si>
  <si>
    <t>B78304A1113A  3</t>
  </si>
  <si>
    <t>B78304A1113A  3Z31</t>
  </si>
  <si>
    <t>B78304A1189A  3</t>
  </si>
  <si>
    <t>B78304A1477A  3</t>
  </si>
  <si>
    <t>B78304A2012A  3</t>
  </si>
  <si>
    <t>B78304A7213A  3</t>
  </si>
  <si>
    <t>B78304A7577A  3</t>
  </si>
  <si>
    <t>B78304A9459A  3</t>
  </si>
  <si>
    <t>B78304A9460A  3</t>
  </si>
  <si>
    <t>B78304B1016A  3</t>
  </si>
  <si>
    <t>B78304B1030A  3</t>
  </si>
  <si>
    <t>B78304B1030A  3Z11</t>
  </si>
  <si>
    <t>B78304B1031A  3Z11</t>
  </si>
  <si>
    <t>B78304B1032A  3Z11</t>
  </si>
  <si>
    <t>B78306A1808A  3</t>
  </si>
  <si>
    <t>B78306A2297A  3</t>
  </si>
  <si>
    <t>B78306A2340A  3</t>
  </si>
  <si>
    <t>B78307A2276A  3</t>
  </si>
  <si>
    <t>B78307A2276A  3Y22</t>
  </si>
  <si>
    <t>B78307A2277A  3</t>
  </si>
  <si>
    <t>B78307A2338A  3</t>
  </si>
  <si>
    <t>B78307A2384A  3</t>
  </si>
  <si>
    <t>B78307A2385A  3</t>
  </si>
  <si>
    <t>B78307A2503A  3</t>
  </si>
  <si>
    <t>B78307A9741A  3</t>
  </si>
  <si>
    <t>B78308A1602A  3Z90</t>
  </si>
  <si>
    <t>B78308A1989A  3</t>
  </si>
  <si>
    <t>B78308A2201A  3</t>
  </si>
  <si>
    <t>B78308A2272A  3</t>
  </si>
  <si>
    <t>B78308A2298A  3</t>
  </si>
  <si>
    <t>B78308A2346A  3</t>
  </si>
  <si>
    <t>B78308A2348A  3</t>
  </si>
  <si>
    <t>B78308A2387A  3</t>
  </si>
  <si>
    <t>B78308A2405A  3</t>
  </si>
  <si>
    <t>B78308A2406A  3</t>
  </si>
  <si>
    <t>B78308A2407A  3</t>
  </si>
  <si>
    <t>B78308A2425A  3</t>
  </si>
  <si>
    <t>B78308A2426A  3</t>
  </si>
  <si>
    <t>B78308A2427A  3</t>
  </si>
  <si>
    <t>B78308A2438A  3</t>
  </si>
  <si>
    <t>B78308A2443A  3</t>
  </si>
  <si>
    <t>B78308A2445A  3</t>
  </si>
  <si>
    <t>B78308A2461A  3</t>
  </si>
  <si>
    <t>B78308A2462A  3</t>
  </si>
  <si>
    <t>B78308A2464A  3</t>
  </si>
  <si>
    <t>B78308A2477A  3</t>
  </si>
  <si>
    <t>B78308A2484A  3</t>
  </si>
  <si>
    <t>B78308A2485A  3</t>
  </si>
  <si>
    <t>B78308A2487A  3</t>
  </si>
  <si>
    <t>B78308A2488A  3</t>
  </si>
  <si>
    <t>B78308A2490A  3</t>
  </si>
  <si>
    <t>B78308A2497A  3</t>
  </si>
  <si>
    <t>B78308A2504A  3</t>
  </si>
  <si>
    <t>B78308A2505A  3</t>
  </si>
  <si>
    <t>B78308A2507A  3</t>
  </si>
  <si>
    <t>B78308A2520A  3</t>
  </si>
  <si>
    <t>B78308A2521A  3</t>
  </si>
  <si>
    <t>B78308A2541A  3</t>
  </si>
  <si>
    <t>B78308A7855A  3</t>
  </si>
  <si>
    <t>B78308A7855A  3Z90</t>
  </si>
  <si>
    <t>B78308A8963A  3</t>
  </si>
  <si>
    <t>B78308A9102A  3</t>
  </si>
  <si>
    <t>B78308A9103A  3</t>
  </si>
  <si>
    <t>B78308A9679A  3</t>
  </si>
  <si>
    <t>B78308A9679A  3Z90</t>
  </si>
  <si>
    <t>B78308A9736A  3</t>
  </si>
  <si>
    <t>B78308A9746A  3</t>
  </si>
  <si>
    <t>B78308A9768A  3</t>
  </si>
  <si>
    <t>B78308A9783A  3</t>
  </si>
  <si>
    <t>B78308A9813A  3</t>
  </si>
  <si>
    <t>B78308A9828A  3</t>
  </si>
  <si>
    <t>B78308A9829A  3</t>
  </si>
  <si>
    <t>B78308A9832A  3</t>
  </si>
  <si>
    <t>B78308A9840A  3</t>
  </si>
  <si>
    <t>B78308A9848A  3</t>
  </si>
  <si>
    <t>B78308A9857A  3</t>
  </si>
  <si>
    <t>B78308A9863A  3</t>
  </si>
  <si>
    <t>B78308A9864A  3</t>
  </si>
  <si>
    <t>B78308A9866A  3</t>
  </si>
  <si>
    <t>B78308A9877A  3</t>
  </si>
  <si>
    <t>B78308A9879A  3</t>
  </si>
  <si>
    <t>B78308A9896A  3</t>
  </si>
  <si>
    <t>B78308A9921A300</t>
  </si>
  <si>
    <t>B78308A9925A300</t>
  </si>
  <si>
    <t>B78308C1635A  3</t>
  </si>
  <si>
    <t>B78308P2334A  5</t>
  </si>
  <si>
    <t>B78308P2365A  5</t>
  </si>
  <si>
    <t>B78308P2367A  5</t>
  </si>
  <si>
    <t>B78308P2414A  5</t>
  </si>
  <si>
    <t>B78308P2424A  4</t>
  </si>
  <si>
    <t>B78308P7787A  5</t>
  </si>
  <si>
    <t>B78308P8842A  5</t>
  </si>
  <si>
    <t>B78308P9425A  5</t>
  </si>
  <si>
    <t>B78308P9425A  5Y22</t>
  </si>
  <si>
    <t>B78308P9657A  7</t>
  </si>
  <si>
    <t>B78308P9681A  5</t>
  </si>
  <si>
    <t>B78308P9682A  5</t>
  </si>
  <si>
    <t>B78308P9698A  5</t>
  </si>
  <si>
    <t>B78308P9735A  5</t>
  </si>
  <si>
    <t>B78308P9737A  5</t>
  </si>
  <si>
    <t>B78308P9805A  5</t>
  </si>
  <si>
    <t>B78308P9805A  5Z90</t>
  </si>
  <si>
    <t>B78308P9854A  5</t>
  </si>
  <si>
    <t>B78308Q9425A  5</t>
  </si>
  <si>
    <t>B78308Q9425A  5Z90</t>
  </si>
  <si>
    <t>B78309A2515A  3</t>
  </si>
  <si>
    <t>B78310A1733A  3</t>
  </si>
  <si>
    <t>B78310A1823A  3</t>
  </si>
  <si>
    <t>B78310A1930A  3</t>
  </si>
  <si>
    <t>B78310A1975A  3</t>
  </si>
  <si>
    <t>B78310A2051A  3</t>
  </si>
  <si>
    <t>B78310A2112A  3</t>
  </si>
  <si>
    <t>B78310A2132A  3</t>
  </si>
  <si>
    <t>B78310A2141A  3</t>
  </si>
  <si>
    <t>B78310A2150A  3</t>
  </si>
  <si>
    <t>B78310A2158A  3</t>
  </si>
  <si>
    <t>B78310A2174A  3</t>
  </si>
  <si>
    <t>B78310A2174A  3Z31</t>
  </si>
  <si>
    <t>B78310A2214A  3</t>
  </si>
  <si>
    <t>B78310A2238A  3</t>
  </si>
  <si>
    <t>B78310A2299A  3</t>
  </si>
  <si>
    <t>B78310A2382A  3</t>
  </si>
  <si>
    <t>B78310A2413A  3</t>
  </si>
  <si>
    <t>B78310A2421A  3</t>
  </si>
  <si>
    <t>B78310A2489A  3</t>
  </si>
  <si>
    <t>B78310A2498A  3</t>
  </si>
  <si>
    <t>B78310A2508A  3</t>
  </si>
  <si>
    <t>B78310A2509A  3</t>
  </si>
  <si>
    <t>B78310A2546A  3</t>
  </si>
  <si>
    <t>B78310A9587A  3Y22</t>
  </si>
  <si>
    <t>B78310A9602A  3</t>
  </si>
  <si>
    <t>B78310A9761A  3</t>
  </si>
  <si>
    <t>B78310A9789A  3</t>
  </si>
  <si>
    <t>B78310A9852A  3</t>
  </si>
  <si>
    <t>B78310A9912A  3</t>
  </si>
  <si>
    <t>B78310B1975A  3</t>
  </si>
  <si>
    <t>B78310P1980A  4</t>
  </si>
  <si>
    <t>B78310P2061A  3</t>
  </si>
  <si>
    <t>B78310P2208A  2</t>
  </si>
  <si>
    <t>B78310P2208A  5</t>
  </si>
  <si>
    <t>B78310P2259A  4</t>
  </si>
  <si>
    <t>B78310P2259A  5</t>
  </si>
  <si>
    <t>B78310P2259A  5Z90</t>
  </si>
  <si>
    <t>B78310P2270A  4</t>
  </si>
  <si>
    <t>B78310P2278A  5</t>
  </si>
  <si>
    <t>B78310P2296A  5</t>
  </si>
  <si>
    <t>B78310P2355A  5</t>
  </si>
  <si>
    <t>B78310P2369A  5</t>
  </si>
  <si>
    <t>B78310P2397A  4</t>
  </si>
  <si>
    <t>B78310P2397A  4Z90</t>
  </si>
  <si>
    <t>B78310P2398A  5</t>
  </si>
  <si>
    <t>B78310P2420A  2</t>
  </si>
  <si>
    <t>B78310P2420A  2Z90</t>
  </si>
  <si>
    <t>B78310P2451A  4</t>
  </si>
  <si>
    <t>B78310P2457A  5</t>
  </si>
  <si>
    <t>B78310P2457A  5Z90</t>
  </si>
  <si>
    <t>B78310P6969A  5</t>
  </si>
  <si>
    <t>B78310P6969A  5Z31</t>
  </si>
  <si>
    <t>B78310P7021A  5</t>
  </si>
  <si>
    <t>B78310P7021A  5Y22</t>
  </si>
  <si>
    <t>B78310P7022A  5</t>
  </si>
  <si>
    <t>B78310P7074A  2</t>
  </si>
  <si>
    <t>B78310P7962A  5</t>
  </si>
  <si>
    <t>B78310P8078A  2</t>
  </si>
  <si>
    <t>B78310P8078A  2Y90</t>
  </si>
  <si>
    <t>B78310P8078A  2Z90</t>
  </si>
  <si>
    <t>B78310P8589A  5</t>
  </si>
  <si>
    <t>B78310P8838A  5</t>
  </si>
  <si>
    <t>B78310P9005A  5</t>
  </si>
  <si>
    <t>B78310P9187A  5</t>
  </si>
  <si>
    <t>B78310P9187A  5Z90</t>
  </si>
  <si>
    <t>B78310P9456A  5</t>
  </si>
  <si>
    <t>B78310P9462A  5</t>
  </si>
  <si>
    <t>B78310P9462A  5Z90</t>
  </si>
  <si>
    <t>B78310P9603A  5</t>
  </si>
  <si>
    <t>B78310P9609A  5</t>
  </si>
  <si>
    <t>B78310P9609A  5Z90</t>
  </si>
  <si>
    <t>B78310P9654A  2</t>
  </si>
  <si>
    <t>B78310P9654A  2Z90</t>
  </si>
  <si>
    <t>B78310P9654A  5</t>
  </si>
  <si>
    <t>B78310P9671A  2</t>
  </si>
  <si>
    <t>B78310P9671A  2Z90</t>
  </si>
  <si>
    <t>B78310P9673A  5</t>
  </si>
  <si>
    <t>B78310P9875A  5</t>
  </si>
  <si>
    <t>B78311A2341A  3</t>
  </si>
  <si>
    <t>B78311A2376A  3</t>
  </si>
  <si>
    <t>B78311A2376A  3Y22</t>
  </si>
  <si>
    <t>B78311A2381A  3</t>
  </si>
  <si>
    <t>B78311A2404A  3</t>
  </si>
  <si>
    <t>B78311A2428A  3</t>
  </si>
  <si>
    <t>B78311A2437A  3</t>
  </si>
  <si>
    <t>B78311A2439A  3</t>
  </si>
  <si>
    <t>B78311A2466A  3</t>
  </si>
  <si>
    <t>B78311A2491A  3</t>
  </si>
  <si>
    <t>B78311A9753A  3</t>
  </si>
  <si>
    <t>B78311A9753A  3Y22</t>
  </si>
  <si>
    <t>B78311A9777A  3</t>
  </si>
  <si>
    <t>B78311A9777A  3Y22</t>
  </si>
  <si>
    <t>B78311A9821A  3</t>
  </si>
  <si>
    <t>B78311P1753A  5</t>
  </si>
  <si>
    <t>B78311P1923A  2</t>
  </si>
  <si>
    <t>B78311P1986A  5</t>
  </si>
  <si>
    <t>B78311P2156A  4</t>
  </si>
  <si>
    <t>B78311P2275A  5</t>
  </si>
  <si>
    <t>B78311P2275A  5Z90</t>
  </si>
  <si>
    <t>B78311P2336A  4</t>
  </si>
  <si>
    <t>B78311P2358A  4</t>
  </si>
  <si>
    <t>B78311P2358A  4Y22</t>
  </si>
  <si>
    <t>B78311P2358A  5</t>
  </si>
  <si>
    <t>B78311P2362A  5</t>
  </si>
  <si>
    <t>B78311P6744A  5</t>
  </si>
  <si>
    <t>B78311P7314A  5</t>
  </si>
  <si>
    <t>B78311P7314A  5Z31</t>
  </si>
  <si>
    <t>B78311P7451A  5</t>
  </si>
  <si>
    <t>B78311P7451A  5Z31</t>
  </si>
  <si>
    <t>B78311P7758A  5</t>
  </si>
  <si>
    <t>B78311P7789A  5</t>
  </si>
  <si>
    <t>B78311P8108A  5</t>
  </si>
  <si>
    <t>B78311P8544A  7</t>
  </si>
  <si>
    <t>B78311P8609A  5</t>
  </si>
  <si>
    <t>B78311P8641A  5</t>
  </si>
  <si>
    <t>B78311P8806A  5</t>
  </si>
  <si>
    <t>B78311P8919A  5</t>
  </si>
  <si>
    <t>B78311P8971A  7</t>
  </si>
  <si>
    <t>B78311P8971A  7Z90</t>
  </si>
  <si>
    <t>B78311P9019A  5</t>
  </si>
  <si>
    <t>B78311P9076A  5</t>
  </si>
  <si>
    <t>B78311P9155A  5</t>
  </si>
  <si>
    <t>B78311P9155A  5Z90</t>
  </si>
  <si>
    <t>B78311P9190A  7Z90</t>
  </si>
  <si>
    <t>B78311P9210A  7Z90</t>
  </si>
  <si>
    <t>B78311P9371A  5</t>
  </si>
  <si>
    <t>B78311P9383A  5</t>
  </si>
  <si>
    <t>B78311P9551A  5</t>
  </si>
  <si>
    <t>B78311P9583A  2</t>
  </si>
  <si>
    <t>B78311P9583A  2Z90</t>
  </si>
  <si>
    <t>B78311P9647A  2</t>
  </si>
  <si>
    <t>B78311P9661A  5</t>
  </si>
  <si>
    <t>B78311P9666A  2</t>
  </si>
  <si>
    <t>B78311P9667A  5</t>
  </si>
  <si>
    <t>B78311P9678A  5</t>
  </si>
  <si>
    <t>B78311P9686A  5</t>
  </si>
  <si>
    <t>B78311P9695A  5</t>
  </si>
  <si>
    <t>B78311P9704A  5</t>
  </si>
  <si>
    <t>B78311P9759A  5</t>
  </si>
  <si>
    <t>B78311P9781A  4</t>
  </si>
  <si>
    <t>B78311P9781A  4Z90</t>
  </si>
  <si>
    <t>B78311P9801A  5</t>
  </si>
  <si>
    <t>B78311P9801A  5Z90</t>
  </si>
  <si>
    <t>B78311P9853A  5</t>
  </si>
  <si>
    <t>B78311P9853A  5Z90</t>
  </si>
  <si>
    <t>B78311P9901A  5</t>
  </si>
  <si>
    <t>B78311Q1446A  5</t>
  </si>
  <si>
    <t>B78312A2459A  3</t>
  </si>
  <si>
    <t>B78312A9807A  3</t>
  </si>
  <si>
    <t>B78312A9872A  3</t>
  </si>
  <si>
    <t>B78312A9895A  3</t>
  </si>
  <si>
    <t>B78313A2446A  3</t>
  </si>
  <si>
    <t>B78313A2486A  3</t>
  </si>
  <si>
    <t>B78313A2518A  3</t>
  </si>
  <si>
    <t>B78313A2531A  3</t>
  </si>
  <si>
    <t>B78313A2547A  3</t>
  </si>
  <si>
    <t>B78313A9800A  3</t>
  </si>
  <si>
    <t>B78313A9800A  3Y22</t>
  </si>
  <si>
    <t>B78313A9934A300</t>
  </si>
  <si>
    <t>B78313P1466A  5Z11</t>
  </si>
  <si>
    <t>B78313P1466A  5Z90</t>
  </si>
  <si>
    <t>B78313P1467A  5Z11</t>
  </si>
  <si>
    <t>B78313P1467A  5Z90</t>
  </si>
  <si>
    <t>B78313P1814A  5</t>
  </si>
  <si>
    <t>B78313P1815A  5</t>
  </si>
  <si>
    <t>B78313P7555A  5</t>
  </si>
  <si>
    <t>B78313P7555A  5Z31</t>
  </si>
  <si>
    <t>B78313P8175A  5</t>
  </si>
  <si>
    <t>B78313P8180A  5</t>
  </si>
  <si>
    <t>B78313P8180A  5Z90</t>
  </si>
  <si>
    <t>B78313P8754A  5</t>
  </si>
  <si>
    <t>B78313P9075A  5Z90</t>
  </si>
  <si>
    <t>B78313P9211A  5Z90</t>
  </si>
  <si>
    <t>B78313P9469A  2Z90</t>
  </si>
  <si>
    <t>B78313P9670A  5</t>
  </si>
  <si>
    <t>B78313P9676A  5</t>
  </si>
  <si>
    <t>B78313P9738A  5</t>
  </si>
  <si>
    <t>B78313P9838A  5</t>
  </si>
  <si>
    <t>B78313P9838A  5Z90</t>
  </si>
  <si>
    <t>B78313P9839A  5</t>
  </si>
  <si>
    <t>B78313P9839A  5Z90</t>
  </si>
  <si>
    <t>B78313P9849A  5</t>
  </si>
  <si>
    <t>B78313Q9280A  5Z90</t>
  </si>
  <si>
    <t>B78314A9846A  3</t>
  </si>
  <si>
    <t>B78315P6495A  5</t>
  </si>
  <si>
    <t>B78315P9347A  5Z90</t>
  </si>
  <si>
    <t>B78315P9669A  5</t>
  </si>
  <si>
    <t>B78316A2532A  3</t>
  </si>
  <si>
    <t>B78319P9665A  5</t>
  </si>
  <si>
    <t>B78319P9707A  5</t>
  </si>
  <si>
    <t>B78319P9707A  5Z90</t>
  </si>
  <si>
    <t>B78319P9722A  5</t>
  </si>
  <si>
    <t>B78319P9722A  5Z90</t>
  </si>
  <si>
    <t>B78319P9910A  5</t>
  </si>
  <si>
    <t>B78319P9910A  5Z90</t>
  </si>
  <si>
    <t>B78321A9847A  3</t>
  </si>
  <si>
    <t>B78321A9930A300</t>
  </si>
  <si>
    <t>B78322A6812A  3</t>
  </si>
  <si>
    <t>B78322A6812A  5</t>
  </si>
  <si>
    <t>B78322A6813A  3</t>
  </si>
  <si>
    <t>B78322A6813A  5</t>
  </si>
  <si>
    <t>B78322A6852A  5</t>
  </si>
  <si>
    <t>B78322A6887A  3</t>
  </si>
  <si>
    <t>B78322A6933A  3</t>
  </si>
  <si>
    <t>B78322A7707A  3</t>
  </si>
  <si>
    <t>B78322A7920A  3</t>
  </si>
  <si>
    <t>B78322A8071A  3</t>
  </si>
  <si>
    <t>B78322A8072A  3</t>
  </si>
  <si>
    <t>B78322A9095A  3</t>
  </si>
  <si>
    <t>B78322A9283A  3</t>
  </si>
  <si>
    <t>B78322A9634A  3</t>
  </si>
  <si>
    <t>B78322A9824A  3</t>
  </si>
  <si>
    <t>B78324A2377A  3</t>
  </si>
  <si>
    <t>B78324A6606A  4</t>
  </si>
  <si>
    <t>B78324A6606A  4Y22</t>
  </si>
  <si>
    <t>B78324A6607A  4</t>
  </si>
  <si>
    <t>B78324A6607A  4Y22</t>
  </si>
  <si>
    <t>B78324A6863A  5</t>
  </si>
  <si>
    <t>B78324A6864A  5</t>
  </si>
  <si>
    <t>B78324A7239A  3</t>
  </si>
  <si>
    <t>B78324A7239A  3Y22</t>
  </si>
  <si>
    <t>B78324A7308A  3</t>
  </si>
  <si>
    <t>B78324A7825A  3</t>
  </si>
  <si>
    <t>B78324A8048A  3</t>
  </si>
  <si>
    <t>B78324A8048A  3Y22</t>
  </si>
  <si>
    <t>B78324A8717A  3</t>
  </si>
  <si>
    <t>B78324A9230A  3</t>
  </si>
  <si>
    <t>B78324A9333A  3</t>
  </si>
  <si>
    <t>B78324A9791A  3</t>
  </si>
  <si>
    <t>B78324A9835A  3</t>
  </si>
  <si>
    <t>B78324A9878A  3</t>
  </si>
  <si>
    <t>B78324A9883A  3</t>
  </si>
  <si>
    <t>B78324A9898A  3</t>
  </si>
  <si>
    <t>B78324A9904A  3</t>
  </si>
  <si>
    <t>B78324A9913A  3</t>
  </si>
  <si>
    <t>B78324A9915A  3</t>
  </si>
  <si>
    <t>B78324A9916A  3</t>
  </si>
  <si>
    <t>B78324P1784A  5</t>
  </si>
  <si>
    <t>B78326A1963A  4</t>
  </si>
  <si>
    <t>B78326A1965A  4</t>
  </si>
  <si>
    <t>B78326A8039A  3</t>
  </si>
  <si>
    <t>B78326A9868A  3</t>
  </si>
  <si>
    <t>B78326A9922A300</t>
  </si>
  <si>
    <t>B78326A9932A300</t>
  </si>
  <si>
    <t>B78326E1786A  4</t>
  </si>
  <si>
    <t>B78326P2440A  5</t>
  </si>
  <si>
    <t>B78326P9605A  3</t>
  </si>
  <si>
    <t>B78326P9893A  4</t>
  </si>
  <si>
    <t>B78326P9917A  4</t>
  </si>
  <si>
    <t>B78328P9586A  5</t>
  </si>
  <si>
    <t>B78328R1688A  5Z11</t>
  </si>
  <si>
    <t>B78332A1818A  3</t>
  </si>
  <si>
    <t>B78332A6211A  3</t>
  </si>
  <si>
    <t>B78332A7068A  3</t>
  </si>
  <si>
    <t>B78332A7319A  3</t>
  </si>
  <si>
    <t>B78332A8592A  3</t>
  </si>
  <si>
    <t>B78332A9194A  3</t>
  </si>
  <si>
    <t>B78334A1191A  3</t>
  </si>
  <si>
    <t>B78334A1371A  3</t>
  </si>
  <si>
    <t>B78334A2114A  3</t>
  </si>
  <si>
    <t>B78334A2140A  3</t>
  </si>
  <si>
    <t>B78334A2229A  3</t>
  </si>
  <si>
    <t>B78334A2280A  3</t>
  </si>
  <si>
    <t>B78334A2295A  3</t>
  </si>
  <si>
    <t>B78334A2358A  3</t>
  </si>
  <si>
    <t>B78334A2358A  3Y22</t>
  </si>
  <si>
    <t>B78334A2363A  3</t>
  </si>
  <si>
    <t>B78334A2373A  3</t>
  </si>
  <si>
    <t>B78334A2396A  3</t>
  </si>
  <si>
    <t>B78334A2396A  3Z90</t>
  </si>
  <si>
    <t>B78334A2429A  3</t>
  </si>
  <si>
    <t>B78334A6647A  3</t>
  </si>
  <si>
    <t>B78334A6815A  3</t>
  </si>
  <si>
    <t>B78334A8107A  3</t>
  </si>
  <si>
    <t>B78334A8107A  3Z90</t>
  </si>
  <si>
    <t>B78334A8172A  3</t>
  </si>
  <si>
    <t>B78334A9542A  3</t>
  </si>
  <si>
    <t>B78334A9696A  3</t>
  </si>
  <si>
    <t>B78334A9696A  3Z90</t>
  </si>
  <si>
    <t>B78334A9709A  3</t>
  </si>
  <si>
    <t>B78334A9747A  3</t>
  </si>
  <si>
    <t>B78334A9747A  3Y22</t>
  </si>
  <si>
    <t>B78334A9748A  3</t>
  </si>
  <si>
    <t>B78334A9748A  3Y22</t>
  </si>
  <si>
    <t>B78334A9752A  3</t>
  </si>
  <si>
    <t>B78334A9752A  3Y22</t>
  </si>
  <si>
    <t>B78334A9766A  3</t>
  </si>
  <si>
    <t>B78334A9780A  3</t>
  </si>
  <si>
    <t>B78334A9793A  3</t>
  </si>
  <si>
    <t>B78334B1018A  3</t>
  </si>
  <si>
    <t>B78334B1033A  3Z11</t>
  </si>
  <si>
    <t>B78334B1034A  3Z11</t>
  </si>
  <si>
    <t>B78334B1152A  3Z11</t>
  </si>
  <si>
    <t>B78334B1378A  3</t>
  </si>
  <si>
    <t>B78334B1607A  3</t>
  </si>
  <si>
    <t>B78336A1990A  3</t>
  </si>
  <si>
    <t>B78336A1996A  3</t>
  </si>
  <si>
    <t>B78336A2038A  3</t>
  </si>
  <si>
    <t>B78336A2058A  3</t>
  </si>
  <si>
    <t>B78336A2146A  3</t>
  </si>
  <si>
    <t>B78336A2153A  3</t>
  </si>
  <si>
    <t>B78336A2164A  3</t>
  </si>
  <si>
    <t>B78336A2243A  3</t>
  </si>
  <si>
    <t>B78336A2243A  3Y22</t>
  </si>
  <si>
    <t>B78336A2268A  3</t>
  </si>
  <si>
    <t>B78336A2274A  3</t>
  </si>
  <si>
    <t>B78336A2330A  3</t>
  </si>
  <si>
    <t>B78336A2421A  3</t>
  </si>
  <si>
    <t>B78336A2475A  3</t>
  </si>
  <si>
    <t>B78336A2499A  3</t>
  </si>
  <si>
    <t>B78336A2506A  3</t>
  </si>
  <si>
    <t>B78336A2513A  3</t>
  </si>
  <si>
    <t>B78336A2533A  3</t>
  </si>
  <si>
    <t>B78336A9860A  3</t>
  </si>
  <si>
    <t>B78336A9861A  3</t>
  </si>
  <si>
    <t>B78336A9862A  3</t>
  </si>
  <si>
    <t>B78336A9924A300</t>
  </si>
  <si>
    <t>B78337A2321A  4</t>
  </si>
  <si>
    <t>B78337A2322A  4</t>
  </si>
  <si>
    <t>B78337A2368A  3</t>
  </si>
  <si>
    <t>B78337A2472A  4</t>
  </si>
  <si>
    <t>B78337A2476A  4</t>
  </si>
  <si>
    <t>B78337A2502A  3</t>
  </si>
  <si>
    <t>B78337A2539A  3</t>
  </si>
  <si>
    <t>B78337A2543A300</t>
  </si>
  <si>
    <t>B78337A9640A  3</t>
  </si>
  <si>
    <t>B78337A9656A  3</t>
  </si>
  <si>
    <t>B78337A9845A  3</t>
  </si>
  <si>
    <t>B78337A9873A  3</t>
  </si>
  <si>
    <t>B78337P2284A  4</t>
  </si>
  <si>
    <t>B78337P2323A  4</t>
  </si>
  <si>
    <t>B78337P2324A  4</t>
  </si>
  <si>
    <t>B78337P2324A  4Y22</t>
  </si>
  <si>
    <t>B78337P2337A  4</t>
  </si>
  <si>
    <t>B78337P2337A  4Y22</t>
  </si>
  <si>
    <t>B78337P2350A  4</t>
  </si>
  <si>
    <t>B78337P2351A  4</t>
  </si>
  <si>
    <t>B78337P2352A  4</t>
  </si>
  <si>
    <t>B78337P2353A  4</t>
  </si>
  <si>
    <t>B78337P2410A  4</t>
  </si>
  <si>
    <t>B78337P2432A  4</t>
  </si>
  <si>
    <t>B78337P2550A400</t>
  </si>
  <si>
    <t>B78337P6485A  4</t>
  </si>
  <si>
    <t>B78337P9650A  5</t>
  </si>
  <si>
    <t>B78337P9668A  5</t>
  </si>
  <si>
    <t>B78337P9688A  5</t>
  </si>
  <si>
    <t>B78337P9701A  5</t>
  </si>
  <si>
    <t>B78338P2226A  4</t>
  </si>
  <si>
    <t>B78338P2226A  4Y22</t>
  </si>
  <si>
    <t>B78338P2309A  4</t>
  </si>
  <si>
    <t>B78338P2309A  4Y22</t>
  </si>
  <si>
    <t>B78338P2392A  4</t>
  </si>
  <si>
    <t>B78338P9888A  5</t>
  </si>
  <si>
    <t>B78338P9919A  5</t>
  </si>
  <si>
    <t>B78338Q2263A  4Z99</t>
  </si>
  <si>
    <t>B78343A1938A  3</t>
  </si>
  <si>
    <t>B78343A1938A  3Y22</t>
  </si>
  <si>
    <t>B78343A2025A  3</t>
  </si>
  <si>
    <t>B78343A2041A  3</t>
  </si>
  <si>
    <t>B78343A2043A  3</t>
  </si>
  <si>
    <t>B78343A2046A  3</t>
  </si>
  <si>
    <t>B78343A2054A  3</t>
  </si>
  <si>
    <t>B78343A2122A  3</t>
  </si>
  <si>
    <t>B78343A2122A  3Y22</t>
  </si>
  <si>
    <t>B78343A2147A  3</t>
  </si>
  <si>
    <t>B78343A2148A  3</t>
  </si>
  <si>
    <t>B78343A2207A  3</t>
  </si>
  <si>
    <t>B78343A2231A  3</t>
  </si>
  <si>
    <t>B78343A2339A  3</t>
  </si>
  <si>
    <t>B78343A2344A  3</t>
  </si>
  <si>
    <t>B78343A2345A  3</t>
  </si>
  <si>
    <t>B78343B1938A  3</t>
  </si>
  <si>
    <t>B78343B1938A  3Y22</t>
  </si>
  <si>
    <t>B78343B2052A  3</t>
  </si>
  <si>
    <t>B78345A1924A  3</t>
  </si>
  <si>
    <t>B78345A1961A  3</t>
  </si>
  <si>
    <t>B78345A2016A  3</t>
  </si>
  <si>
    <t>B78345A2017A  3</t>
  </si>
  <si>
    <t>B78345A2018A  3</t>
  </si>
  <si>
    <t>B78345A2027A  3</t>
  </si>
  <si>
    <t>B78345A2079A  3</t>
  </si>
  <si>
    <t>B78345A2135A  3</t>
  </si>
  <si>
    <t>B78345A9318A  3</t>
  </si>
  <si>
    <t>B78346P1858A  5</t>
  </si>
  <si>
    <t>B78346P2143A  4</t>
  </si>
  <si>
    <t>B78346P2190A  5</t>
  </si>
  <si>
    <t>B78381A9153A  3</t>
  </si>
  <si>
    <t>B78381B1321A  3</t>
  </si>
  <si>
    <t>B78381B1342A  3</t>
  </si>
  <si>
    <t>B78384P7008A  5</t>
  </si>
  <si>
    <t>B78384P7961A  5</t>
  </si>
  <si>
    <t>B78386P1116A  5</t>
  </si>
  <si>
    <t>B78386P1116A  5Z11</t>
  </si>
  <si>
    <t>B78386P1735A  2</t>
  </si>
  <si>
    <t>B78386P1738A  2</t>
  </si>
  <si>
    <t>B78386P1789A  2</t>
  </si>
  <si>
    <t>B78386P7077A  5</t>
  </si>
  <si>
    <t>B78387P7346A  5</t>
  </si>
  <si>
    <t>B78387P9723A  4</t>
  </si>
  <si>
    <t>B78387P9723A  4Z90</t>
  </si>
  <si>
    <t>B78388P1194A  5Z11</t>
  </si>
  <si>
    <t>B78388Q1730A  4</t>
  </si>
  <si>
    <t>B78388Q1730A  5</t>
  </si>
  <si>
    <t>B78388R1730A  4</t>
  </si>
  <si>
    <t>B78390A1692A  5</t>
  </si>
  <si>
    <t>B78392P9692A  5</t>
  </si>
  <si>
    <t>B78392P9692A  5Z90</t>
  </si>
  <si>
    <t>B78394P9245A  5</t>
  </si>
  <si>
    <t>B78394P9245A  5Y22</t>
  </si>
  <si>
    <t>B78394P9246A  5</t>
  </si>
  <si>
    <t>B78394P9663A  5</t>
  </si>
  <si>
    <t>B78394P9799A  5</t>
  </si>
  <si>
    <t>B78408A1208A  3N99</t>
  </si>
  <si>
    <t>B78408A1208A  3Z99</t>
  </si>
  <si>
    <t>B78408A1226A  3Z99</t>
  </si>
  <si>
    <t>B78408A1227A  3Z99</t>
  </si>
  <si>
    <t>B78408A1444A  3Z99</t>
  </si>
  <si>
    <t>B78408A1627A  3Z99</t>
  </si>
  <si>
    <t>B78408A1682A  3Z99</t>
  </si>
  <si>
    <t>B78408A1841A  3</t>
  </si>
  <si>
    <t>B78408A1842A  3</t>
  </si>
  <si>
    <t>B78408A1897A  3Z99</t>
  </si>
  <si>
    <t>B78408A1902A  3</t>
  </si>
  <si>
    <t>B78408A1902A  3Z99</t>
  </si>
  <si>
    <t>B78408A1949A  3</t>
  </si>
  <si>
    <t>B78408B1382A  3Z99</t>
  </si>
  <si>
    <t>B78416A1943A  3</t>
  </si>
  <si>
    <t>B78416A1943A  3Y22</t>
  </si>
  <si>
    <t>B78416A2029A  3</t>
  </si>
  <si>
    <t>B78416A2066A  3</t>
  </si>
  <si>
    <t>B78416A2068A  3</t>
  </si>
  <si>
    <t>B78416A2072A  3</t>
  </si>
  <si>
    <t>B78416A2099A  3</t>
  </si>
  <si>
    <t>B78416A2117A  3</t>
  </si>
  <si>
    <t>B78416A2118A  3</t>
  </si>
  <si>
    <t>B78416A2151A  3</t>
  </si>
  <si>
    <t>B78416A2152A  3</t>
  </si>
  <si>
    <t>B78416A2199A  3</t>
  </si>
  <si>
    <t>B78416A2200A  3</t>
  </si>
  <si>
    <t>B78416A2232A  3</t>
  </si>
  <si>
    <t>B78416A2232A  3Y22</t>
  </si>
  <si>
    <t>B78416A2261A  3</t>
  </si>
  <si>
    <t>B78416A2262A  3</t>
  </si>
  <si>
    <t>B78416A2325A  3</t>
  </si>
  <si>
    <t>B78416A2326A  3</t>
  </si>
  <si>
    <t>B78416A2327A  3</t>
  </si>
  <si>
    <t>B78416A2331A  3</t>
  </si>
  <si>
    <t>B78416A2360A  3</t>
  </si>
  <si>
    <t>B78416A2386A  3</t>
  </si>
  <si>
    <t>B78416A2391A  3</t>
  </si>
  <si>
    <t>B78416A2394A  3</t>
  </si>
  <si>
    <t>B78416A2430A  3</t>
  </si>
  <si>
    <t>B78416A2433A  3</t>
  </si>
  <si>
    <t>B78416A2444A  3</t>
  </si>
  <si>
    <t>B78416A2447A  3</t>
  </si>
  <si>
    <t>B78416A2514A  3</t>
  </si>
  <si>
    <t>B78416A7888A  3</t>
  </si>
  <si>
    <t>B78416A9743A  3</t>
  </si>
  <si>
    <t>B78416A9754A  3</t>
  </si>
  <si>
    <t>B78416A9874A  3</t>
  </si>
  <si>
    <t>B78416B2000A  3</t>
  </si>
  <si>
    <t>B78416D1819A  3</t>
  </si>
  <si>
    <t>B78416D1819A  3Y22</t>
  </si>
  <si>
    <t>B78417A2053A  3</t>
  </si>
  <si>
    <t>B78417A2093A  3</t>
  </si>
  <si>
    <t>B78417A2104A  3</t>
  </si>
  <si>
    <t>B78417A2136A  3</t>
  </si>
  <si>
    <t>B78417A2137A  3</t>
  </si>
  <si>
    <t>B78417A2137A  3Y22</t>
  </si>
  <si>
    <t>B78417A2185A  3</t>
  </si>
  <si>
    <t>B78417A2185A  3Y22</t>
  </si>
  <si>
    <t>B78417A2185A  3Z31</t>
  </si>
  <si>
    <t>B78417A2285A  3</t>
  </si>
  <si>
    <t>B78417A2286A  3</t>
  </si>
  <si>
    <t>B78417A2287A  3</t>
  </si>
  <si>
    <t>B78417A2293A  3</t>
  </si>
  <si>
    <t>B78417A2294A  3</t>
  </si>
  <si>
    <t>B78417A2300A  3</t>
  </si>
  <si>
    <t>B78417A2328A  3</t>
  </si>
  <si>
    <t>B78417A2328A  3Y22</t>
  </si>
  <si>
    <t>B78417A2371A  3</t>
  </si>
  <si>
    <t>B78417A2372A  3</t>
  </si>
  <si>
    <t>B78417A2375A  3</t>
  </si>
  <si>
    <t>B78417A2383A  3</t>
  </si>
  <si>
    <t>B78417A2500A  3</t>
  </si>
  <si>
    <t>B78417A2501A  3</t>
  </si>
  <si>
    <t>B78417A2510A  3</t>
  </si>
  <si>
    <t>B78417A2512A  3</t>
  </si>
  <si>
    <t>B78417A2529A  3</t>
  </si>
  <si>
    <t>B78417A2545A  3</t>
  </si>
  <si>
    <t>B78417A7067A  3</t>
  </si>
  <si>
    <t>B78417A9621A  3</t>
  </si>
  <si>
    <t>B78417A9685A  3</t>
  </si>
  <si>
    <t>B78417A9716A  3</t>
  </si>
  <si>
    <t>B78417B1854A  3</t>
  </si>
  <si>
    <t>B78417C1854A  3</t>
  </si>
  <si>
    <t>B78417P7330A  5</t>
  </si>
  <si>
    <t>B78418A1960A  3</t>
  </si>
  <si>
    <t>B78418A1974A  3</t>
  </si>
  <si>
    <t>B78418A1974A  3Y22</t>
  </si>
  <si>
    <t>B78418A2393A  3</t>
  </si>
  <si>
    <t>B78418A2399A  3</t>
  </si>
  <si>
    <t>B78418A2417A  3</t>
  </si>
  <si>
    <t>B78418A2495A  3</t>
  </si>
  <si>
    <t>B78418A9755A  3</t>
  </si>
  <si>
    <t>B78418A9755A  3Y22</t>
  </si>
  <si>
    <t>B78418A9769A  3</t>
  </si>
  <si>
    <t>B78418A9775A  3</t>
  </si>
  <si>
    <t>B78418A9775A  3Y22</t>
  </si>
  <si>
    <t>B78418A9782A  3</t>
  </si>
  <si>
    <t>B78418A9798A  3</t>
  </si>
  <si>
    <t>B78418A9798A  3Y22</t>
  </si>
  <si>
    <t>B78418A9814A  3</t>
  </si>
  <si>
    <t>B78418A9825A  3</t>
  </si>
  <si>
    <t>B78418A9826A  3</t>
  </si>
  <si>
    <t>B78418A9827A  3</t>
  </si>
  <si>
    <t>B78418A9836A  3</t>
  </si>
  <si>
    <t>B78418A9865A  3</t>
  </si>
  <si>
    <t>B78418A9870A  3</t>
  </si>
  <si>
    <t>B78418A9871A  3</t>
  </si>
  <si>
    <t>B78418A9882A  3</t>
  </si>
  <si>
    <t>B78418A9885A  3</t>
  </si>
  <si>
    <t>B78418A9908A  3</t>
  </si>
  <si>
    <t>B78418A9927A300</t>
  </si>
  <si>
    <t>B78418A9929A300</t>
  </si>
  <si>
    <t>B78418P9869A  4</t>
  </si>
  <si>
    <t>B78419A2109A  3</t>
  </si>
  <si>
    <t>B78419A2109A  3Y22</t>
  </si>
  <si>
    <t>B78419A2239A  3</t>
  </si>
  <si>
    <t>B78419A2251A  3</t>
  </si>
  <si>
    <t>B78419A2251A  3Y22</t>
  </si>
  <si>
    <t>B78419A2251A  3Z31</t>
  </si>
  <si>
    <t>B78419A2271A  3</t>
  </si>
  <si>
    <t>B78419A2271A  3Y22</t>
  </si>
  <si>
    <t>B78419A2288A  3</t>
  </si>
  <si>
    <t>B78419A2289A  3</t>
  </si>
  <si>
    <t>B78419A2290A  3</t>
  </si>
  <si>
    <t>B78419A2418A  3</t>
  </si>
  <si>
    <t>B78419A2452A  3</t>
  </si>
  <si>
    <t>B78419A2453A  3</t>
  </si>
  <si>
    <t>B78419A2454A  3</t>
  </si>
  <si>
    <t>B78419A2454A  3Y22</t>
  </si>
  <si>
    <t>B78419A2455A  3</t>
  </si>
  <si>
    <t>B78419A2456A  3</t>
  </si>
  <si>
    <t>B78419A2483A  3</t>
  </si>
  <si>
    <t>B78419A2538A  3</t>
  </si>
  <si>
    <t>B78419A9571A  3</t>
  </si>
  <si>
    <t>B78421A1720A  3</t>
  </si>
  <si>
    <t>B78421A1737A  3Z11</t>
  </si>
  <si>
    <t>B78421A1852A  3</t>
  </si>
  <si>
    <t>B78421A1852A  3J 1</t>
  </si>
  <si>
    <t>B78421A1852A  3Z31</t>
  </si>
  <si>
    <t>B78421A2065A  3</t>
  </si>
  <si>
    <t>B78421A2105A  3</t>
  </si>
  <si>
    <t>B78421A2408A  3</t>
  </si>
  <si>
    <t>B78421A2409A  3</t>
  </si>
  <si>
    <t>B78421A8520A  3</t>
  </si>
  <si>
    <t>B78421A9440A  3</t>
  </si>
  <si>
    <t>B78421A9441A  3</t>
  </si>
  <si>
    <t>B78421A9565A  3</t>
  </si>
  <si>
    <t>B78421A9578A  3</t>
  </si>
  <si>
    <t>B78421A9578A  3Y22</t>
  </si>
  <si>
    <t>B78421B9440A  3</t>
  </si>
  <si>
    <t>B78421B9441A  3</t>
  </si>
  <si>
    <t>B78421P1582A  5</t>
  </si>
  <si>
    <t>B78421P1736A  5</t>
  </si>
  <si>
    <t>B78421P7404A  5</t>
  </si>
  <si>
    <t>B78423P9104A  5</t>
  </si>
  <si>
    <t>B78423P9613A  5</t>
  </si>
  <si>
    <t>B78426A2421A  4</t>
  </si>
  <si>
    <t>B78432P2361A  5</t>
  </si>
  <si>
    <t>B78432P8122A  5Z90</t>
  </si>
  <si>
    <t>B78432P9703A  5</t>
  </si>
  <si>
    <t>B78436P8803A  7</t>
  </si>
  <si>
    <t>B78436P9830A  5</t>
  </si>
  <si>
    <t>B78436P9830A  5Z90</t>
  </si>
  <si>
    <t>B78438P8805A  7</t>
  </si>
  <si>
    <t>B78440P1473A  5</t>
  </si>
  <si>
    <t>B78446A1914A  3</t>
  </si>
  <si>
    <t>B78446A1971A  3</t>
  </si>
  <si>
    <t>B78446A2022A  3</t>
  </si>
  <si>
    <t>B78446A2086A  3</t>
  </si>
  <si>
    <t>B78446A2086A  3Y22</t>
  </si>
  <si>
    <t>B78446A2101A  3</t>
  </si>
  <si>
    <t>B78446A2273A  3</t>
  </si>
  <si>
    <t>B78446A2342A  3</t>
  </si>
  <si>
    <t>B78446A2481A  3</t>
  </si>
  <si>
    <t>B78446A8532A  3</t>
  </si>
  <si>
    <t>B78446A8532A  3Y22</t>
  </si>
  <si>
    <t>B78446B1748A  3</t>
  </si>
  <si>
    <t>B78446B1758A  3</t>
  </si>
  <si>
    <t>B78446B1758A  3Y22</t>
  </si>
  <si>
    <t>B78446B1774A  3</t>
  </si>
  <si>
    <t>B78446B1797A  3</t>
  </si>
  <si>
    <t>B78446C1758A  3</t>
  </si>
  <si>
    <t>B78450P9436A  5</t>
  </si>
  <si>
    <t>B78452P7054A  5</t>
  </si>
  <si>
    <t>B78452P7054A  5Z31</t>
  </si>
  <si>
    <t>B78504A8059A  3</t>
  </si>
  <si>
    <t>B78504A8059A  3Y22</t>
  </si>
  <si>
    <t>B78504A8595A  3</t>
  </si>
  <si>
    <t>B78504A8595A  3Y22</t>
  </si>
  <si>
    <t>B78508A1844A  3</t>
  </si>
  <si>
    <t>B78508A1978A  3</t>
  </si>
  <si>
    <t>B78508A2100A  3</t>
  </si>
  <si>
    <t>B78508A2120A  3</t>
  </si>
  <si>
    <t>B78508A2245A  3</t>
  </si>
  <si>
    <t>B78509A8997A  3</t>
  </si>
  <si>
    <t>B78510A1866A  3</t>
  </si>
  <si>
    <t>B78510A2192A  3</t>
  </si>
  <si>
    <t>B78510A2511A  3</t>
  </si>
  <si>
    <t>B78510A9818A  3</t>
  </si>
  <si>
    <t>B78510P9708A  5</t>
  </si>
  <si>
    <t>B78510P9708A  5Z90</t>
  </si>
  <si>
    <t>B78510P9786A  5</t>
  </si>
  <si>
    <t>B78510P9833A  5</t>
  </si>
  <si>
    <t>B78510P9833A  5Z90</t>
  </si>
  <si>
    <t>B78512A2527A  3</t>
  </si>
  <si>
    <t>B78512A7854A  3</t>
  </si>
  <si>
    <t>B78512A7854A  3Y22</t>
  </si>
  <si>
    <t>B78512A7856A  3</t>
  </si>
  <si>
    <t>B78512A7856A  3Y22</t>
  </si>
  <si>
    <t>B78512A7896A  3</t>
  </si>
  <si>
    <t>B78512A8213A  3</t>
  </si>
  <si>
    <t>B78512A8263A  3</t>
  </si>
  <si>
    <t>B78512A8286A  3</t>
  </si>
  <si>
    <t>B78512A8287A  3</t>
  </si>
  <si>
    <t>B78512A9615A  3</t>
  </si>
  <si>
    <t>B78512A9713A  3</t>
  </si>
  <si>
    <t>B78512P2291A  4</t>
  </si>
  <si>
    <t>B78512P7018A  5</t>
  </si>
  <si>
    <t>B78512P9234A  5</t>
  </si>
  <si>
    <t>B78513P2260A  5</t>
  </si>
  <si>
    <t>B78516P2374A  4</t>
  </si>
  <si>
    <t>B78518P2169A  4</t>
  </si>
  <si>
    <t>B78518P2236A  4</t>
  </si>
  <si>
    <t>B78518P2236A  4Y22</t>
  </si>
  <si>
    <t>B78518P2241A  4</t>
  </si>
  <si>
    <t>B78518P2292A  4</t>
  </si>
  <si>
    <t>B78520A8471A  3</t>
  </si>
  <si>
    <t>B78520A8888A  3</t>
  </si>
  <si>
    <t>B78520A9343A  3</t>
  </si>
  <si>
    <t>B78520A9617A  3</t>
  </si>
  <si>
    <t>B78522P9619A  5</t>
  </si>
  <si>
    <t>B78522P9790A  4</t>
  </si>
  <si>
    <t>B78523P9881A  4</t>
  </si>
  <si>
    <t>B78524P8408A  5</t>
  </si>
  <si>
    <t>B78528P9926A500</t>
  </si>
  <si>
    <t>B78531P9880A  5</t>
  </si>
  <si>
    <t>B78534P9843A  5</t>
  </si>
  <si>
    <t>B78534P9844A  5</t>
  </si>
  <si>
    <t>B78536P8029A  5</t>
  </si>
  <si>
    <t>B78541A2467A  3</t>
  </si>
  <si>
    <t>B78541A2492A  3</t>
  </si>
  <si>
    <t>B78541A2516A  3</t>
  </si>
  <si>
    <t>B78541A2519A  3</t>
  </si>
  <si>
    <t>B78541A2524A  3</t>
  </si>
  <si>
    <t>B78541A2525A  3</t>
  </si>
  <si>
    <t>B78541A2526A  3</t>
  </si>
  <si>
    <t>B78541A2528A  3</t>
  </si>
  <si>
    <t>B78542P6461A  5</t>
  </si>
  <si>
    <t>B78542P6461A  5Y22</t>
  </si>
  <si>
    <t>B78542P7045A  5</t>
  </si>
  <si>
    <t>B78544P7108A  5</t>
  </si>
  <si>
    <t>B78544P7108A  5Z31</t>
  </si>
  <si>
    <t>B78545A9680A  3</t>
  </si>
  <si>
    <t>B78545A9720A  3</t>
  </si>
  <si>
    <t>B78545A9734A  3</t>
  </si>
  <si>
    <t>B78546A6832A  3</t>
  </si>
  <si>
    <t>B78546P8733A  7</t>
  </si>
  <si>
    <t>B78546P9819A  5</t>
  </si>
  <si>
    <t>B78547A9447A  3</t>
  </si>
  <si>
    <t>B78547A9447A  4</t>
  </si>
  <si>
    <t>B78547P2175A  5</t>
  </si>
  <si>
    <t>B78547P2176A  5</t>
  </si>
  <si>
    <t>B78547P2177A  5</t>
  </si>
  <si>
    <t>B78547P2266A  5</t>
  </si>
  <si>
    <t>B78547P2282A  5</t>
  </si>
  <si>
    <t>B78547P2283A  5</t>
  </si>
  <si>
    <t>B78547P2332A  5</t>
  </si>
  <si>
    <t>B78547P2332A  5Y22</t>
  </si>
  <si>
    <t>B78547P2395A  5</t>
  </si>
  <si>
    <t>B78547P2419A  5</t>
  </si>
  <si>
    <t>B78547P2530A  5</t>
  </si>
  <si>
    <t>B78547P2530A  5Z90</t>
  </si>
  <si>
    <t>B78547P2535A  5</t>
  </si>
  <si>
    <t>B78547P2535A  5Z90</t>
  </si>
  <si>
    <t>B78547P8516A  5</t>
  </si>
  <si>
    <t>B78547P9463A  5</t>
  </si>
  <si>
    <t>B78547P9463A  5Z90</t>
  </si>
  <si>
    <t>B78547P9690A  5</t>
  </si>
  <si>
    <t>B78547P9690A  5Z90</t>
  </si>
  <si>
    <t>B78547P9691A  5</t>
  </si>
  <si>
    <t>B78547P9691A  5Z90</t>
  </si>
  <si>
    <t>B78547P9719A  5</t>
  </si>
  <si>
    <t>B78547P9721A  5</t>
  </si>
  <si>
    <t>B78547P9721A  5Z90</t>
  </si>
  <si>
    <t>B78547P9728A  5</t>
  </si>
  <si>
    <t>B78547P9728A  5Z90</t>
  </si>
  <si>
    <t>B78547P9732A  5</t>
  </si>
  <si>
    <t>B78547P9739A  5</t>
  </si>
  <si>
    <t>B78547P9739A  5Z90</t>
  </si>
  <si>
    <t>B78547P9751A  5</t>
  </si>
  <si>
    <t>B78547P9770A  5</t>
  </si>
  <si>
    <t>B78547P9770A  5Z90</t>
  </si>
  <si>
    <t>B78547P9785A  5</t>
  </si>
  <si>
    <t>B78547P9785A  5Z90</t>
  </si>
  <si>
    <t>B78547P9831A  5</t>
  </si>
  <si>
    <t>B78547P9831A  5Z90</t>
  </si>
  <si>
    <t>B78547P9841A  5</t>
  </si>
  <si>
    <t>B78547P9842A  5</t>
  </si>
  <si>
    <t>B78547P9884A  5</t>
  </si>
  <si>
    <t>B78547P9884A  5Z90</t>
  </si>
  <si>
    <t>B78547P9899A  5</t>
  </si>
  <si>
    <t>B78547P9900A  5</t>
  </si>
  <si>
    <t>B78547P9903A  5</t>
  </si>
  <si>
    <t>B78547P9931A500</t>
  </si>
  <si>
    <t>B78547Q2177A  5</t>
  </si>
  <si>
    <t>B78552P7445A  5</t>
  </si>
  <si>
    <t>B78552P7445A  5J 1</t>
  </si>
  <si>
    <t>B78552P7606A  5</t>
  </si>
  <si>
    <t>B78552P7877A  5</t>
  </si>
  <si>
    <t>B78552P7877A  5Y22</t>
  </si>
  <si>
    <t>B78553A9744A  4</t>
  </si>
  <si>
    <t>B78553A9774A  4</t>
  </si>
  <si>
    <t>B78553A9809A  3</t>
  </si>
  <si>
    <t>B78553P7512A  5</t>
  </si>
  <si>
    <t>B78553P7512A  5Z31</t>
  </si>
  <si>
    <t>B78553P8120A  5</t>
  </si>
  <si>
    <t>B78553P8120A  5Z31</t>
  </si>
  <si>
    <t>B78555A9346A  3</t>
  </si>
  <si>
    <t>B78555P9316A  5Y22</t>
  </si>
  <si>
    <t>B78555P9317A  5</t>
  </si>
  <si>
    <t>B78555P9317A  5Z31</t>
  </si>
  <si>
    <t>B78555P9625A  5</t>
  </si>
  <si>
    <t>B78555P9626A  5</t>
  </si>
  <si>
    <t>B78555P9639A  5</t>
  </si>
  <si>
    <t>B78555P9687A  5</t>
  </si>
  <si>
    <t>B78555P9693A  5</t>
  </si>
  <si>
    <t>B78555P9694A  5</t>
  </si>
  <si>
    <t>B78555P9705A  5</t>
  </si>
  <si>
    <t>B78555P9710A  5</t>
  </si>
  <si>
    <t>B78555P9711A  5</t>
  </si>
  <si>
    <t>B78555P9717A  5</t>
  </si>
  <si>
    <t>B78555P9724A  5</t>
  </si>
  <si>
    <t>B78555P9731A  5</t>
  </si>
  <si>
    <t>B78555P9733A  5</t>
  </si>
  <si>
    <t>B78555P9756A  5</t>
  </si>
  <si>
    <t>B78555P9778A  5</t>
  </si>
  <si>
    <t>B78555P9889A  5</t>
  </si>
  <si>
    <t>B78555P9918A  5</t>
  </si>
  <si>
    <t>B78555Q9625A  5</t>
  </si>
  <si>
    <t>B78555Q9626A  5</t>
  </si>
  <si>
    <t>B78555Q9639A  5</t>
  </si>
  <si>
    <t>B78558P9725A  4</t>
  </si>
  <si>
    <t>B82010X   1</t>
  </si>
  <si>
    <t>B82432C1102K</t>
  </si>
  <si>
    <t>B82432C1102K   V 1</t>
  </si>
  <si>
    <t>B82432C1103K</t>
  </si>
  <si>
    <t>B82432C1103K   V 1</t>
  </si>
  <si>
    <t>B82432C1104J</t>
  </si>
  <si>
    <t>B82432C1104J   V 1</t>
  </si>
  <si>
    <t>B82432C1104K</t>
  </si>
  <si>
    <t>B82432C1104K   V 1</t>
  </si>
  <si>
    <t>B82432C1105J</t>
  </si>
  <si>
    <t>B82432C1105J   V 1</t>
  </si>
  <si>
    <t>B82432C1105K</t>
  </si>
  <si>
    <t>B82432C1105K   V 1</t>
  </si>
  <si>
    <t>B82432C1105K   V 2</t>
  </si>
  <si>
    <t>B82432C1122K</t>
  </si>
  <si>
    <t>B82432C1122K   V 1</t>
  </si>
  <si>
    <t>B82432C1123K</t>
  </si>
  <si>
    <t>B82432C1123K   V 1</t>
  </si>
  <si>
    <t>B82432C1124J</t>
  </si>
  <si>
    <t>B82432C1124J   V 1</t>
  </si>
  <si>
    <t>B82432C1124K</t>
  </si>
  <si>
    <t>B82432C1124K   V 1</t>
  </si>
  <si>
    <t>B82432C1152K</t>
  </si>
  <si>
    <t>B82432C1152K   V 1</t>
  </si>
  <si>
    <t>B82432C1153K</t>
  </si>
  <si>
    <t>B82432C1153K   V 1</t>
  </si>
  <si>
    <t>B82432C1154J</t>
  </si>
  <si>
    <t>B82432C1154J   V 1</t>
  </si>
  <si>
    <t>B82432C1154K</t>
  </si>
  <si>
    <t>B82432C1154K   V 1</t>
  </si>
  <si>
    <t>B82432C1182K</t>
  </si>
  <si>
    <t>B82432C1182K   V 1</t>
  </si>
  <si>
    <t>B82432C1183K</t>
  </si>
  <si>
    <t>B82432C1183K   V 1</t>
  </si>
  <si>
    <t>B82432C1184J</t>
  </si>
  <si>
    <t>B82432C1184J   V 1</t>
  </si>
  <si>
    <t>B82432C1184K</t>
  </si>
  <si>
    <t>B82432C1184K   V 1</t>
  </si>
  <si>
    <t>B82432C1222K</t>
  </si>
  <si>
    <t>B82432C1222K   V 1</t>
  </si>
  <si>
    <t>B82432C1222K   V 2</t>
  </si>
  <si>
    <t>B82432C1223J</t>
  </si>
  <si>
    <t>B82432C1223J   V 1</t>
  </si>
  <si>
    <t>B82432C1223K</t>
  </si>
  <si>
    <t>B82432C1223K   V 1</t>
  </si>
  <si>
    <t>B82432C1224J</t>
  </si>
  <si>
    <t>B82432C1224J   V 1</t>
  </si>
  <si>
    <t>B82432C1224K</t>
  </si>
  <si>
    <t>B82432C1224K   V 1</t>
  </si>
  <si>
    <t>B82432C1272K</t>
  </si>
  <si>
    <t>B82432C1272K   V 1</t>
  </si>
  <si>
    <t>B82432C1273K</t>
  </si>
  <si>
    <t>B82432C1273K   V 1</t>
  </si>
  <si>
    <t>B82432C1274J</t>
  </si>
  <si>
    <t>B82432C1274J   V 1</t>
  </si>
  <si>
    <t>B82432C1274K</t>
  </si>
  <si>
    <t>B82432C1274K   V 1</t>
  </si>
  <si>
    <t>B82432C1332K</t>
  </si>
  <si>
    <t>B82432C1332K   V 1</t>
  </si>
  <si>
    <t>B82432C1333J</t>
  </si>
  <si>
    <t>B82432C1333J   V 1</t>
  </si>
  <si>
    <t>B82432C1333K</t>
  </si>
  <si>
    <t>B82432C1333K   V 1</t>
  </si>
  <si>
    <t>B82432C1334J</t>
  </si>
  <si>
    <t>B82432C1334J   V 1</t>
  </si>
  <si>
    <t>B82432C1334K</t>
  </si>
  <si>
    <t>B82432C1334K   V 1</t>
  </si>
  <si>
    <t>B82432C1392K</t>
  </si>
  <si>
    <t>B82432C1392K   V 1</t>
  </si>
  <si>
    <t>B82432C1393J</t>
  </si>
  <si>
    <t>B82432C1393J   V 1</t>
  </si>
  <si>
    <t>B82432C1393K</t>
  </si>
  <si>
    <t>B82432C1393K   V 1</t>
  </si>
  <si>
    <t>B82432C1394J</t>
  </si>
  <si>
    <t>B82432C1394J   V 1</t>
  </si>
  <si>
    <t>B82432C1394K</t>
  </si>
  <si>
    <t>B82432C1394K   V 1</t>
  </si>
  <si>
    <t>B82432C1472K</t>
  </si>
  <si>
    <t>B82432C1472K   V 1</t>
  </si>
  <si>
    <t>B82432C1473J</t>
  </si>
  <si>
    <t>B82432C1473J   V 1</t>
  </si>
  <si>
    <t>B82432C1473K</t>
  </si>
  <si>
    <t>B82432C1473K   V 1</t>
  </si>
  <si>
    <t>B82432C1474J</t>
  </si>
  <si>
    <t>B82432C1474J   V 1</t>
  </si>
  <si>
    <t>B82432C1474K</t>
  </si>
  <si>
    <t>B82432C1474K   V 1</t>
  </si>
  <si>
    <t>B82432C1562K</t>
  </si>
  <si>
    <t>B82432C1562K   V 1</t>
  </si>
  <si>
    <t>B82432C1563J</t>
  </si>
  <si>
    <t>B82432C1563J   V 1</t>
  </si>
  <si>
    <t>B82432C1563K</t>
  </si>
  <si>
    <t>B82432C1563K   V 1</t>
  </si>
  <si>
    <t>B82432C1564J</t>
  </si>
  <si>
    <t>B82432C1564J   V 1</t>
  </si>
  <si>
    <t>B82432C1564K</t>
  </si>
  <si>
    <t>B82432C1564K   V 1</t>
  </si>
  <si>
    <t>B82432C1682K</t>
  </si>
  <si>
    <t>B82432C1682K   V 1</t>
  </si>
  <si>
    <t>B82432C1683J</t>
  </si>
  <si>
    <t>B82432C1683J   V 1</t>
  </si>
  <si>
    <t>B82432C1683K</t>
  </si>
  <si>
    <t>B82432C1683K   V 1</t>
  </si>
  <si>
    <t>B82432C1684J</t>
  </si>
  <si>
    <t>B82432C1684J   V 1</t>
  </si>
  <si>
    <t>B82432C1684K</t>
  </si>
  <si>
    <t>B82432C1684K   V 1</t>
  </si>
  <si>
    <t>B82432C1684K   V 2</t>
  </si>
  <si>
    <t>B82432C1684K   V 3</t>
  </si>
  <si>
    <t>B82432C1822K</t>
  </si>
  <si>
    <t>B82432C1822K   V 1</t>
  </si>
  <si>
    <t>B82432C1823J</t>
  </si>
  <si>
    <t>B82432C1823J   V 1</t>
  </si>
  <si>
    <t>B82432C1823K</t>
  </si>
  <si>
    <t>B82432C1823K   V 1</t>
  </si>
  <si>
    <t>B82432C1824J</t>
  </si>
  <si>
    <t>B82432C1824J   V 1</t>
  </si>
  <si>
    <t>B82432C1824K</t>
  </si>
  <si>
    <t>B82432C1824K   V 1</t>
  </si>
  <si>
    <t>B82432D1102K   V 1</t>
  </si>
  <si>
    <t>B82432D1103K   V 1</t>
  </si>
  <si>
    <t>B82432D1104K   V 1</t>
  </si>
  <si>
    <t>B82432D1105K   V 1</t>
  </si>
  <si>
    <t>B82432D1223K   V 1</t>
  </si>
  <si>
    <t>B82432D1224K   V 1</t>
  </si>
  <si>
    <t>B82432F1102K   V 1</t>
  </si>
  <si>
    <t>B82432F1103K   V 1</t>
  </si>
  <si>
    <t>B82432F1104K   V 1</t>
  </si>
  <si>
    <t>B82432F1105K   V 1</t>
  </si>
  <si>
    <t>B82432F1152K   V 1</t>
  </si>
  <si>
    <t>B82432F1153K   V 1</t>
  </si>
  <si>
    <t>B82432F1154K   V 1</t>
  </si>
  <si>
    <t>B82432F1222K   V 1</t>
  </si>
  <si>
    <t>B82432F1223K   V 1</t>
  </si>
  <si>
    <t>B82432F1224K   V 1</t>
  </si>
  <si>
    <t>B82432F1332K   V 1</t>
  </si>
  <si>
    <t>B82432F1333K   V 1</t>
  </si>
  <si>
    <t>B82432F1334K   V 1</t>
  </si>
  <si>
    <t>B82432F1472K   V 1</t>
  </si>
  <si>
    <t>B82432F1473K   V 1</t>
  </si>
  <si>
    <t>B82432F1474K   V 1</t>
  </si>
  <si>
    <t>B82432F1682K   V 1</t>
  </si>
  <si>
    <t>B82432F1683K   V 1</t>
  </si>
  <si>
    <t>B82432F1684K   V 1</t>
  </si>
  <si>
    <t>B82432G1102M</t>
  </si>
  <si>
    <t>B82432G1103M</t>
  </si>
  <si>
    <t>B82432G1104M</t>
  </si>
  <si>
    <t>B82432G1152M</t>
  </si>
  <si>
    <t>B82432G1153M</t>
  </si>
  <si>
    <t>B82432G1222M</t>
  </si>
  <si>
    <t>B82432G1223M</t>
  </si>
  <si>
    <t>B82432G1332M</t>
  </si>
  <si>
    <t>B82432G1333M</t>
  </si>
  <si>
    <t>B82432G1472M</t>
  </si>
  <si>
    <t>B82432G1473M</t>
  </si>
  <si>
    <t>B82432G1682M</t>
  </si>
  <si>
    <t>B82432G1683M</t>
  </si>
  <si>
    <t>B82432G2102M</t>
  </si>
  <si>
    <t>B82432G2103M</t>
  </si>
  <si>
    <t>B82432G2104M</t>
  </si>
  <si>
    <t>B82432G2152M</t>
  </si>
  <si>
    <t>B82432G2153M</t>
  </si>
  <si>
    <t>B82432G2222M</t>
  </si>
  <si>
    <t>B82432G2223M</t>
  </si>
  <si>
    <t>B82432G2332M</t>
  </si>
  <si>
    <t>B82432G2333M</t>
  </si>
  <si>
    <t>B82432G2472M</t>
  </si>
  <si>
    <t>B82432G2473M</t>
  </si>
  <si>
    <t>B82432G2682M</t>
  </si>
  <si>
    <t>B82432G2683M</t>
  </si>
  <si>
    <t>B82432S1233J 50</t>
  </si>
  <si>
    <t>B82432S1473K 50</t>
  </si>
  <si>
    <t>B82432T1102K</t>
  </si>
  <si>
    <t>B82432T1102K   V 1</t>
  </si>
  <si>
    <t>B82432T1102K 10</t>
  </si>
  <si>
    <t>B82432T1102K 10V 1</t>
  </si>
  <si>
    <t>B82432T1102K 50</t>
  </si>
  <si>
    <t>B82432T1103K</t>
  </si>
  <si>
    <t>B82432T1103K   V 1</t>
  </si>
  <si>
    <t>B82432T1103K   V 2</t>
  </si>
  <si>
    <t>B82432T1103K   V 3</t>
  </si>
  <si>
    <t>B82432T1103K 50</t>
  </si>
  <si>
    <t>B82432T1104K</t>
  </si>
  <si>
    <t>B82432T1104K   V 1</t>
  </si>
  <si>
    <t>B82432T1104K   V 2</t>
  </si>
  <si>
    <t>B82432T1104K   V 3</t>
  </si>
  <si>
    <t>B82432T1104K 50</t>
  </si>
  <si>
    <t>B82432T1105K</t>
  </si>
  <si>
    <t>B82432T1105K   V 1</t>
  </si>
  <si>
    <t>B82432T1105K   V 2</t>
  </si>
  <si>
    <t>B82432T1105K   V 3</t>
  </si>
  <si>
    <t>B82432T1122K</t>
  </si>
  <si>
    <t>B82432T1122K   V 1</t>
  </si>
  <si>
    <t>B82432T1123K</t>
  </si>
  <si>
    <t>B82432T1123K   V 1</t>
  </si>
  <si>
    <t>B82432T1124K</t>
  </si>
  <si>
    <t>B82432T1124K   V 1</t>
  </si>
  <si>
    <t>B82432T1124K 50</t>
  </si>
  <si>
    <t>B82432T1152K</t>
  </si>
  <si>
    <t>B82432T1152K   V 1</t>
  </si>
  <si>
    <t>B82432T1152K 50</t>
  </si>
  <si>
    <t>B82432T1153K</t>
  </si>
  <si>
    <t>B82432T1153K   V 1</t>
  </si>
  <si>
    <t>B82432T1153K 50</t>
  </si>
  <si>
    <t>B82432T1154K</t>
  </si>
  <si>
    <t>B82432T1154K   J 1</t>
  </si>
  <si>
    <t>B82432T1154K   V 1</t>
  </si>
  <si>
    <t>B82432T1182K</t>
  </si>
  <si>
    <t>B82432T1182K   V 1</t>
  </si>
  <si>
    <t>B82432T1182K 50</t>
  </si>
  <si>
    <t>B82432T1183K</t>
  </si>
  <si>
    <t>B82432T1183K   V 1</t>
  </si>
  <si>
    <t>B82432T1184K</t>
  </si>
  <si>
    <t>B82432T1184K   V 1</t>
  </si>
  <si>
    <t>B82432T1184K 50</t>
  </si>
  <si>
    <t>B82432T1222K</t>
  </si>
  <si>
    <t>B82432T1222K   V 1</t>
  </si>
  <si>
    <t>B82432T1222K 50</t>
  </si>
  <si>
    <t>B82432T1223K</t>
  </si>
  <si>
    <t>B82432T1223K   V 1</t>
  </si>
  <si>
    <t>B82432T1223K   V 2</t>
  </si>
  <si>
    <t>B82432T1223K   V 3</t>
  </si>
  <si>
    <t>B82432T1223K 50</t>
  </si>
  <si>
    <t>B82432T1224K</t>
  </si>
  <si>
    <t>B82432T1224K   V 1</t>
  </si>
  <si>
    <t>B82432T1224K 50</t>
  </si>
  <si>
    <t>B82432T1272K</t>
  </si>
  <si>
    <t>B82432T1272K   V 1</t>
  </si>
  <si>
    <t>B82432T1272K 50</t>
  </si>
  <si>
    <t>B82432T1273K</t>
  </si>
  <si>
    <t>B82432T1273K   V 1</t>
  </si>
  <si>
    <t>B82432T1274K</t>
  </si>
  <si>
    <t>B82432T1274K   V 1</t>
  </si>
  <si>
    <t>B82432T1274K 50</t>
  </si>
  <si>
    <t>B82432T1332K</t>
  </si>
  <si>
    <t>B82432T1332K   V 1</t>
  </si>
  <si>
    <t>B82432T1332K 50</t>
  </si>
  <si>
    <t>B82432T1333K</t>
  </si>
  <si>
    <t>B82432T1333K   V 1</t>
  </si>
  <si>
    <t>B82432T1333K 50</t>
  </si>
  <si>
    <t>B82432T1334K</t>
  </si>
  <si>
    <t>B82432T1334K   V 1</t>
  </si>
  <si>
    <t>B82432T1334K   V 3</t>
  </si>
  <si>
    <t>B82432T1392K</t>
  </si>
  <si>
    <t>B82432T1392K   V 1</t>
  </si>
  <si>
    <t>B82432T1393K</t>
  </si>
  <si>
    <t>B82432T1393K   V 1</t>
  </si>
  <si>
    <t>B82432T1394K</t>
  </si>
  <si>
    <t>B82432T1394K   V 1</t>
  </si>
  <si>
    <t>B82432T1472K</t>
  </si>
  <si>
    <t>B82432T1472K   V 1</t>
  </si>
  <si>
    <t>B82432T1472K 50</t>
  </si>
  <si>
    <t>B82432T1473J   V 1</t>
  </si>
  <si>
    <t>B82432T1473K</t>
  </si>
  <si>
    <t>B82432T1473K   J 1</t>
  </si>
  <si>
    <t>B82432T1473K   V 1</t>
  </si>
  <si>
    <t>B82432T1473K   V 2</t>
  </si>
  <si>
    <t>B82432T1473K   V 3</t>
  </si>
  <si>
    <t>B82432T1473K 10</t>
  </si>
  <si>
    <t>B82432T1473K 10V 1</t>
  </si>
  <si>
    <t>B82432T1473K 50</t>
  </si>
  <si>
    <t>B82432T1473M</t>
  </si>
  <si>
    <t>B82432T1474K</t>
  </si>
  <si>
    <t>B82432T1474K   V 1</t>
  </si>
  <si>
    <t>B82432T1474K   V 2</t>
  </si>
  <si>
    <t>B82432T1474K   V 3</t>
  </si>
  <si>
    <t>B82432T1474K 50</t>
  </si>
  <si>
    <t>B82432T1562K</t>
  </si>
  <si>
    <t>B82432T1562K   V 1</t>
  </si>
  <si>
    <t>B82432T1563K</t>
  </si>
  <si>
    <t>B82432T1563K   V 1</t>
  </si>
  <si>
    <t>B82432T1564J   V 1</t>
  </si>
  <si>
    <t>B82432T1564K</t>
  </si>
  <si>
    <t>B82432T1564K   V 1</t>
  </si>
  <si>
    <t>B82432T1682K</t>
  </si>
  <si>
    <t>B82432T1682K   V 1</t>
  </si>
  <si>
    <t>B82432T1682K 50</t>
  </si>
  <si>
    <t>B82432T1683K</t>
  </si>
  <si>
    <t>B82432T1683K   V 1</t>
  </si>
  <si>
    <t>B82432T1683K 50</t>
  </si>
  <si>
    <t>B82432T1684K</t>
  </si>
  <si>
    <t>B82432T1684K   D 1</t>
  </si>
  <si>
    <t>B82432T1684K   V 1</t>
  </si>
  <si>
    <t>B82432T1684K   V 2</t>
  </si>
  <si>
    <t>B82432T1684K   V 3</t>
  </si>
  <si>
    <t>B82432T1822K</t>
  </si>
  <si>
    <t>B82432T1822K   V 1</t>
  </si>
  <si>
    <t>B82432T1822K   V 2</t>
  </si>
  <si>
    <t>B82432T1822K   V 3</t>
  </si>
  <si>
    <t>B82432T1823K</t>
  </si>
  <si>
    <t>B82432T1823K   V 1</t>
  </si>
  <si>
    <t>B82432T1824K</t>
  </si>
  <si>
    <t>B82432T1824K   V 1</t>
  </si>
  <si>
    <t>B82432X   1</t>
  </si>
  <si>
    <t>B82432X   1V  1</t>
  </si>
  <si>
    <t>B82432X   2</t>
  </si>
  <si>
    <t>B82432X   2V  1</t>
  </si>
  <si>
    <t>B82442A1102K</t>
  </si>
  <si>
    <t>B82442A1103K</t>
  </si>
  <si>
    <t>B82442A1104J</t>
  </si>
  <si>
    <t>B82442A1104K</t>
  </si>
  <si>
    <t>B82442A1105J</t>
  </si>
  <si>
    <t>B82442A1105K</t>
  </si>
  <si>
    <t>B82442A1106J</t>
  </si>
  <si>
    <t>B82442A1106K</t>
  </si>
  <si>
    <t>B82442A1122K</t>
  </si>
  <si>
    <t>B82442A1123K</t>
  </si>
  <si>
    <t>B82442A1124K</t>
  </si>
  <si>
    <t>B82442A1125J</t>
  </si>
  <si>
    <t>B82442A1125K</t>
  </si>
  <si>
    <t>B82442A1152K</t>
  </si>
  <si>
    <t>B82442A1153K</t>
  </si>
  <si>
    <t>B82442A1154J</t>
  </si>
  <si>
    <t>B82442A1154K</t>
  </si>
  <si>
    <t>B82442A1155J</t>
  </si>
  <si>
    <t>B82442A1155K</t>
  </si>
  <si>
    <t>B82442A1182K</t>
  </si>
  <si>
    <t>B82442A1183K</t>
  </si>
  <si>
    <t>B82442A1184J</t>
  </si>
  <si>
    <t>B82442A1184K</t>
  </si>
  <si>
    <t>B82442A1185J</t>
  </si>
  <si>
    <t>B82442A1185K</t>
  </si>
  <si>
    <t>B82442A1222K</t>
  </si>
  <si>
    <t>B82442A1222K 10</t>
  </si>
  <si>
    <t>B82442A1223K</t>
  </si>
  <si>
    <t>B82442A1224J</t>
  </si>
  <si>
    <t>B82442A1224K</t>
  </si>
  <si>
    <t>B82442A1225J</t>
  </si>
  <si>
    <t>B82442A1225K</t>
  </si>
  <si>
    <t>B82442A1272K</t>
  </si>
  <si>
    <t>B82442A1273K</t>
  </si>
  <si>
    <t>B82442A1274K</t>
  </si>
  <si>
    <t>B82442A1275K</t>
  </si>
  <si>
    <t>B82442A1305A500</t>
  </si>
  <si>
    <t>B82442A1332K</t>
  </si>
  <si>
    <t>B82442A1333J</t>
  </si>
  <si>
    <t>B82442A1333K</t>
  </si>
  <si>
    <t>B82442A1334K</t>
  </si>
  <si>
    <t>B82442A1335J</t>
  </si>
  <si>
    <t>B82442A1335K</t>
  </si>
  <si>
    <t>B82442A1392K</t>
  </si>
  <si>
    <t>B82442A1393K</t>
  </si>
  <si>
    <t>B82442A1394J</t>
  </si>
  <si>
    <t>B82442A1394K</t>
  </si>
  <si>
    <t>B82442A1395J</t>
  </si>
  <si>
    <t>B82442A1395K</t>
  </si>
  <si>
    <t>B82442A1472K</t>
  </si>
  <si>
    <t>B82442A1473K</t>
  </si>
  <si>
    <t>B82442A1473K   V 2</t>
  </si>
  <si>
    <t>B82442A1474J</t>
  </si>
  <si>
    <t>B82442A1474J   D 1</t>
  </si>
  <si>
    <t>B82442A1474K</t>
  </si>
  <si>
    <t>B82442A1475J</t>
  </si>
  <si>
    <t>B82442A1475K</t>
  </si>
  <si>
    <t>B82442A1535A300</t>
  </si>
  <si>
    <t>B82442A1562K</t>
  </si>
  <si>
    <t>B82442A1563J</t>
  </si>
  <si>
    <t>B82442A1563K</t>
  </si>
  <si>
    <t>B82442A1564J</t>
  </si>
  <si>
    <t>B82442A1564K</t>
  </si>
  <si>
    <t>B82442A1565K</t>
  </si>
  <si>
    <t>B82442A1682K</t>
  </si>
  <si>
    <t>B82442A1683J</t>
  </si>
  <si>
    <t>B82442A1683K</t>
  </si>
  <si>
    <t>B82442A1684J</t>
  </si>
  <si>
    <t>B82442A1684K</t>
  </si>
  <si>
    <t>B82442A1685J</t>
  </si>
  <si>
    <t>B82442A1685K</t>
  </si>
  <si>
    <t>B82442A1822K</t>
  </si>
  <si>
    <t>B82442A1823K</t>
  </si>
  <si>
    <t>B82442A1824K</t>
  </si>
  <si>
    <t>B82442A1825J</t>
  </si>
  <si>
    <t>B82442A1825K</t>
  </si>
  <si>
    <t>B82442A1984A</t>
  </si>
  <si>
    <t>B82442G1102M</t>
  </si>
  <si>
    <t>B82442G1103K</t>
  </si>
  <si>
    <t>B82442G1104K</t>
  </si>
  <si>
    <t>B82442G1152M</t>
  </si>
  <si>
    <t>B82442G1153K</t>
  </si>
  <si>
    <t>B82442G1154K</t>
  </si>
  <si>
    <t>B82442G1222M</t>
  </si>
  <si>
    <t>B82442G1223K</t>
  </si>
  <si>
    <t>B82442G1332M</t>
  </si>
  <si>
    <t>B82442G1333K</t>
  </si>
  <si>
    <t>B82442G1472M</t>
  </si>
  <si>
    <t>B82442G1473K</t>
  </si>
  <si>
    <t>B82442G1682M</t>
  </si>
  <si>
    <t>B82442G1683K</t>
  </si>
  <si>
    <t>B82442G2102M</t>
  </si>
  <si>
    <t>B82442G2103K</t>
  </si>
  <si>
    <t>B82442G2104K</t>
  </si>
  <si>
    <t>B82442G2152M</t>
  </si>
  <si>
    <t>B82442G2153K</t>
  </si>
  <si>
    <t>B82442G2154K</t>
  </si>
  <si>
    <t>B82442G2222M</t>
  </si>
  <si>
    <t>B82442G2223K</t>
  </si>
  <si>
    <t>B82442G2332M</t>
  </si>
  <si>
    <t>B82442G2333K</t>
  </si>
  <si>
    <t>B82442G2472M</t>
  </si>
  <si>
    <t>B82442G2473K</t>
  </si>
  <si>
    <t>B82442G2682M</t>
  </si>
  <si>
    <t>B82442G2683K</t>
  </si>
  <si>
    <t>B82442H1102K</t>
  </si>
  <si>
    <t>B82442H1103K</t>
  </si>
  <si>
    <t>B82442H1104J</t>
  </si>
  <si>
    <t>B82442H1104K</t>
  </si>
  <si>
    <t>B82442H1105J</t>
  </si>
  <si>
    <t>B82442H1105K</t>
  </si>
  <si>
    <t>B82442H1106J</t>
  </si>
  <si>
    <t>B82442H1106K</t>
  </si>
  <si>
    <t>B82442H1122K</t>
  </si>
  <si>
    <t>B82442H1123K</t>
  </si>
  <si>
    <t>B82442H1124J</t>
  </si>
  <si>
    <t>B82442H1124K</t>
  </si>
  <si>
    <t>B82442H1125K</t>
  </si>
  <si>
    <t>B82442H1152K</t>
  </si>
  <si>
    <t>B82442H1153K</t>
  </si>
  <si>
    <t>B82442H1154J</t>
  </si>
  <si>
    <t>B82442H1154K</t>
  </si>
  <si>
    <t>B82442H1155J</t>
  </si>
  <si>
    <t>B82442H1155K</t>
  </si>
  <si>
    <t>B82442H1182K</t>
  </si>
  <si>
    <t>B82442H1183K</t>
  </si>
  <si>
    <t>B82442H1184J</t>
  </si>
  <si>
    <t>B82442H1184K</t>
  </si>
  <si>
    <t>B82442H1185J</t>
  </si>
  <si>
    <t>B82442H1185K</t>
  </si>
  <si>
    <t>B82442H1222K</t>
  </si>
  <si>
    <t>B82442H1222K   D 1</t>
  </si>
  <si>
    <t>B82442H1223K</t>
  </si>
  <si>
    <t>B82442H1224J</t>
  </si>
  <si>
    <t>B82442H1224K</t>
  </si>
  <si>
    <t>B82442H1224K   D 1</t>
  </si>
  <si>
    <t>B82442H1224K   V 2</t>
  </si>
  <si>
    <t>B82442H1224K 10</t>
  </si>
  <si>
    <t>B82442H1225J</t>
  </si>
  <si>
    <t>B82442H1225K</t>
  </si>
  <si>
    <t>B82442H1272K</t>
  </si>
  <si>
    <t>B82442H1273K</t>
  </si>
  <si>
    <t>B82442H1274K</t>
  </si>
  <si>
    <t>B82442H1275J</t>
  </si>
  <si>
    <t>B82442H1275K</t>
  </si>
  <si>
    <t>B82442H1332K</t>
  </si>
  <si>
    <t>B82442H1333J</t>
  </si>
  <si>
    <t>B82442H1333K</t>
  </si>
  <si>
    <t>B82442H1333K   D 1</t>
  </si>
  <si>
    <t>B82442H1334J</t>
  </si>
  <si>
    <t>B82442H1334K</t>
  </si>
  <si>
    <t>B82442H1335J</t>
  </si>
  <si>
    <t>B82442H1335K</t>
  </si>
  <si>
    <t>B82442H1392K</t>
  </si>
  <si>
    <t>B82442H1393J</t>
  </si>
  <si>
    <t>B82442H1393K</t>
  </si>
  <si>
    <t>B82442H1394J</t>
  </si>
  <si>
    <t>B82442H1394K</t>
  </si>
  <si>
    <t>B82442H1395J</t>
  </si>
  <si>
    <t>B82442H1395K</t>
  </si>
  <si>
    <t>B82442H1472K</t>
  </si>
  <si>
    <t>B82442H1472K   D 1</t>
  </si>
  <si>
    <t>B82442H1473J</t>
  </si>
  <si>
    <t>B82442H1473K</t>
  </si>
  <si>
    <t>B82442H1474J</t>
  </si>
  <si>
    <t>B82442H1474K</t>
  </si>
  <si>
    <t>B82442H1475J</t>
  </si>
  <si>
    <t>B82442H1475K</t>
  </si>
  <si>
    <t>B82442H1562K</t>
  </si>
  <si>
    <t>B82442H1563J</t>
  </si>
  <si>
    <t>B82442H1563K</t>
  </si>
  <si>
    <t>B82442H1564K</t>
  </si>
  <si>
    <t>B82442H1565K</t>
  </si>
  <si>
    <t>B82442H1682K</t>
  </si>
  <si>
    <t>B82442H1683J</t>
  </si>
  <si>
    <t>B82442H1683K</t>
  </si>
  <si>
    <t>B82442H1684J</t>
  </si>
  <si>
    <t>B82442H1684K</t>
  </si>
  <si>
    <t>B82442H1685K</t>
  </si>
  <si>
    <t>B82442H1822K</t>
  </si>
  <si>
    <t>B82442H1823K</t>
  </si>
  <si>
    <t>B82442H1824K</t>
  </si>
  <si>
    <t>B82442H1825K</t>
  </si>
  <si>
    <t>B82442S1104K</t>
  </si>
  <si>
    <t>B82442S1392K</t>
  </si>
  <si>
    <t>B82442S1472K</t>
  </si>
  <si>
    <t>B82442S1563K</t>
  </si>
  <si>
    <t>B82442S1683K</t>
  </si>
  <si>
    <t>B82442S2223K</t>
  </si>
  <si>
    <t>B82442S2332K</t>
  </si>
  <si>
    <t>B82442T1102K</t>
  </si>
  <si>
    <t>B82442T1103K</t>
  </si>
  <si>
    <t>B82442T1104J</t>
  </si>
  <si>
    <t>B82442T1104K</t>
  </si>
  <si>
    <t>B82442T1105J</t>
  </si>
  <si>
    <t>B82442T1105K</t>
  </si>
  <si>
    <t>B82442T1106J</t>
  </si>
  <si>
    <t>B82442T1106K</t>
  </si>
  <si>
    <t>B82442T1122K</t>
  </si>
  <si>
    <t>B82442T1123K</t>
  </si>
  <si>
    <t>B82442T1124J</t>
  </si>
  <si>
    <t>B82442T1124K</t>
  </si>
  <si>
    <t>B82442T1125J</t>
  </si>
  <si>
    <t>B82442T1125K</t>
  </si>
  <si>
    <t>B82442T1152K</t>
  </si>
  <si>
    <t>B82442T1153K</t>
  </si>
  <si>
    <t>B82442T1154J</t>
  </si>
  <si>
    <t>B82442T1154K</t>
  </si>
  <si>
    <t>B82442T1155J</t>
  </si>
  <si>
    <t>B82442T1155K</t>
  </si>
  <si>
    <t>B82442T1182K</t>
  </si>
  <si>
    <t>B82442T1183K</t>
  </si>
  <si>
    <t>B82442T1184J</t>
  </si>
  <si>
    <t>B82442T1184K</t>
  </si>
  <si>
    <t>B82442T1185J</t>
  </si>
  <si>
    <t>B82442T1185K</t>
  </si>
  <si>
    <t>B82442T1222K</t>
  </si>
  <si>
    <t>B82442T1222M</t>
  </si>
  <si>
    <t>B82442T1223K</t>
  </si>
  <si>
    <t>B82442T1224J</t>
  </si>
  <si>
    <t>B82442T1224K</t>
  </si>
  <si>
    <t>B82442T1225J</t>
  </si>
  <si>
    <t>B82442T1225K</t>
  </si>
  <si>
    <t>B82442T1272K</t>
  </si>
  <si>
    <t>B82442T1273K</t>
  </si>
  <si>
    <t>B82442T1274J</t>
  </si>
  <si>
    <t>B82442T1274K</t>
  </si>
  <si>
    <t>B82442T1275J</t>
  </si>
  <si>
    <t>B82442T1275K</t>
  </si>
  <si>
    <t>B82442T1332K</t>
  </si>
  <si>
    <t>B82442T1333K</t>
  </si>
  <si>
    <t>B82442T1334J</t>
  </si>
  <si>
    <t>B82442T1334K</t>
  </si>
  <si>
    <t>B82442T1335J</t>
  </si>
  <si>
    <t>B82442T1335K</t>
  </si>
  <si>
    <t>B82442T1392K</t>
  </si>
  <si>
    <t>B82442T1393K</t>
  </si>
  <si>
    <t>B82442T1394J</t>
  </si>
  <si>
    <t>B82442T1394K</t>
  </si>
  <si>
    <t>B82442T1395J</t>
  </si>
  <si>
    <t>B82442T1395K</t>
  </si>
  <si>
    <t>B82442T1472K</t>
  </si>
  <si>
    <t>B82442T1473K</t>
  </si>
  <si>
    <t>B82442T1474J</t>
  </si>
  <si>
    <t>B82442T1474K</t>
  </si>
  <si>
    <t>B82442T1475J</t>
  </si>
  <si>
    <t>B82442T1475K</t>
  </si>
  <si>
    <t>B82442T1562K</t>
  </si>
  <si>
    <t>B82442T1563K</t>
  </si>
  <si>
    <t>B82442T1564J</t>
  </si>
  <si>
    <t>B82442T1564K</t>
  </si>
  <si>
    <t>B82442T1565J</t>
  </si>
  <si>
    <t>B82442T1565K</t>
  </si>
  <si>
    <t>B82442T1682K</t>
  </si>
  <si>
    <t>B82442T1683K</t>
  </si>
  <si>
    <t>B82442T1684J</t>
  </si>
  <si>
    <t>B82442T1684K</t>
  </si>
  <si>
    <t>B82442T1685J</t>
  </si>
  <si>
    <t>B82442T1685K</t>
  </si>
  <si>
    <t>B82442T1822K</t>
  </si>
  <si>
    <t>B82442T1823K</t>
  </si>
  <si>
    <t>B82442T1824J</t>
  </si>
  <si>
    <t>B82442T1824K</t>
  </si>
  <si>
    <t>B82442T1825J</t>
  </si>
  <si>
    <t>B82442T1825K</t>
  </si>
  <si>
    <t>B82442X   1</t>
  </si>
  <si>
    <t>B82442X   1V  1</t>
  </si>
  <si>
    <t>B82450X   2</t>
  </si>
  <si>
    <t>B82451A1004D</t>
  </si>
  <si>
    <t>B82451A2384D</t>
  </si>
  <si>
    <t>B82451N3384E  1</t>
  </si>
  <si>
    <t>B82451N3384E  1Y22</t>
  </si>
  <si>
    <t>B82451N4504E  2</t>
  </si>
  <si>
    <t>B82451N4604E134</t>
  </si>
  <si>
    <t>B82451N4664E  2</t>
  </si>
  <si>
    <t>B82451N4664E402</t>
  </si>
  <si>
    <t>B82451N4754E  2</t>
  </si>
  <si>
    <t>B82451N4814E  2</t>
  </si>
  <si>
    <t>B82451N4814E402</t>
  </si>
  <si>
    <t>B82451N4904E  2</t>
  </si>
  <si>
    <t>B82451N7004E  2</t>
  </si>
  <si>
    <t>B82451N7604E134</t>
  </si>
  <si>
    <t>B82453C 203A</t>
  </si>
  <si>
    <t>B82453C 270A</t>
  </si>
  <si>
    <t>B82453C 275A</t>
  </si>
  <si>
    <t>B82453C 277A 22</t>
  </si>
  <si>
    <t>B82453C 285A</t>
  </si>
  <si>
    <t>B82453C 300A</t>
  </si>
  <si>
    <t>B82453C 301A</t>
  </si>
  <si>
    <t>B82453C 335A 22</t>
  </si>
  <si>
    <t>B82453C 726A</t>
  </si>
  <si>
    <t>B82457R 212M</t>
  </si>
  <si>
    <t>B82457R 228M</t>
  </si>
  <si>
    <t>B82457R 291M103</t>
  </si>
  <si>
    <t>B82457R 291M105</t>
  </si>
  <si>
    <t>B82457R 291M392</t>
  </si>
  <si>
    <t>B82457R 291M821</t>
  </si>
  <si>
    <t>B82457R 292M153</t>
  </si>
  <si>
    <t>B82459P  15E</t>
  </si>
  <si>
    <t>B82459P  15G</t>
  </si>
  <si>
    <t>B82459P  15L</t>
  </si>
  <si>
    <t>B82459P  15L   V 1</t>
  </si>
  <si>
    <t>B82459P  15M</t>
  </si>
  <si>
    <t>B82459P  15M   V 1</t>
  </si>
  <si>
    <t>B82459P  15R</t>
  </si>
  <si>
    <t>B82459P 687K</t>
  </si>
  <si>
    <t>B82459P 687L</t>
  </si>
  <si>
    <t>B82459P 687P</t>
  </si>
  <si>
    <t>B82459R  26A</t>
  </si>
  <si>
    <t>B82459R  26A  3</t>
  </si>
  <si>
    <t>B82459R  53A</t>
  </si>
  <si>
    <t>B82459R  74A</t>
  </si>
  <si>
    <t>B82459R 233A</t>
  </si>
  <si>
    <t>B82459R 267A</t>
  </si>
  <si>
    <t>B82464D6103M</t>
  </si>
  <si>
    <t>B82464D6104M</t>
  </si>
  <si>
    <t>B82464D6123M</t>
  </si>
  <si>
    <t>B82464D6153M</t>
  </si>
  <si>
    <t>B82464D6222M</t>
  </si>
  <si>
    <t>B82464D6223M</t>
  </si>
  <si>
    <t>B82464D6302M</t>
  </si>
  <si>
    <t>B82464D6333M</t>
  </si>
  <si>
    <t>B82464D6472M</t>
  </si>
  <si>
    <t>B82464D6473M</t>
  </si>
  <si>
    <t>B82464D6682M</t>
  </si>
  <si>
    <t>B82464D6683M</t>
  </si>
  <si>
    <t>B82464E6254M</t>
  </si>
  <si>
    <t>B82464E6563M</t>
  </si>
  <si>
    <t>B82464E6653M</t>
  </si>
  <si>
    <t>B82464P4102M</t>
  </si>
  <si>
    <t>B82464P4103M</t>
  </si>
  <si>
    <t>B82464P4103M   Y22</t>
  </si>
  <si>
    <t>B82464P4104M</t>
  </si>
  <si>
    <t>B82464P4105M</t>
  </si>
  <si>
    <t>B82464P4152M</t>
  </si>
  <si>
    <t>B82464P4153M</t>
  </si>
  <si>
    <t>B82464P4154M</t>
  </si>
  <si>
    <t>B82464P4222M</t>
  </si>
  <si>
    <t>B82464P4223M</t>
  </si>
  <si>
    <t>B82464P4224M</t>
  </si>
  <si>
    <t>B82464P4332M</t>
  </si>
  <si>
    <t>B82464P4333M</t>
  </si>
  <si>
    <t>B82464P4334K</t>
  </si>
  <si>
    <t>B82464P4334M</t>
  </si>
  <si>
    <t>B82464P4334M300</t>
  </si>
  <si>
    <t>B82464P4472M</t>
  </si>
  <si>
    <t>B82464P4473M</t>
  </si>
  <si>
    <t>B82464P4473M   Y22</t>
  </si>
  <si>
    <t>B82464P4474M</t>
  </si>
  <si>
    <t>B82464P4682M</t>
  </si>
  <si>
    <t>B82464P4683M</t>
  </si>
  <si>
    <t>B82464P4684M</t>
  </si>
  <si>
    <t>B82464P4821M</t>
  </si>
  <si>
    <t>B82464X   6</t>
  </si>
  <si>
    <t>B82471A1103M</t>
  </si>
  <si>
    <t>B82471A1104K</t>
  </si>
  <si>
    <t>B82471A1153M</t>
  </si>
  <si>
    <t>B82471A1154K</t>
  </si>
  <si>
    <t>B82471A1154K   Y22</t>
  </si>
  <si>
    <t>B82471A1223M</t>
  </si>
  <si>
    <t>B82471A1224K</t>
  </si>
  <si>
    <t>B82471A1333M</t>
  </si>
  <si>
    <t>B82471A1473M</t>
  </si>
  <si>
    <t>B82471A1683K</t>
  </si>
  <si>
    <t>B82471B1103K</t>
  </si>
  <si>
    <t>B82471B1104K</t>
  </si>
  <si>
    <t>B82471B1153K</t>
  </si>
  <si>
    <t>B82471B1154K</t>
  </si>
  <si>
    <t>B82471B1223K</t>
  </si>
  <si>
    <t>B82471B1224K</t>
  </si>
  <si>
    <t>B82471B1333K</t>
  </si>
  <si>
    <t>B82471B1473K</t>
  </si>
  <si>
    <t>B82471B1683K</t>
  </si>
  <si>
    <t>B82472G3103M</t>
  </si>
  <si>
    <t>B82472G4102M</t>
  </si>
  <si>
    <t>B82472G4103M</t>
  </si>
  <si>
    <t>B82472G4104K</t>
  </si>
  <si>
    <t>B82472G4104M</t>
  </si>
  <si>
    <t>B82472G4105M</t>
  </si>
  <si>
    <t>B82472G4152M</t>
  </si>
  <si>
    <t>B82472G4153M</t>
  </si>
  <si>
    <t>B82472G4154M</t>
  </si>
  <si>
    <t>B82472G4184M</t>
  </si>
  <si>
    <t>B82472G4222M</t>
  </si>
  <si>
    <t>B82472G4223M</t>
  </si>
  <si>
    <t>B82472G4224K</t>
  </si>
  <si>
    <t>B82472G4224M</t>
  </si>
  <si>
    <t>B82472G4332M</t>
  </si>
  <si>
    <t>B82472G4333M</t>
  </si>
  <si>
    <t>B82472G4334M</t>
  </si>
  <si>
    <t>B82472G4472M</t>
  </si>
  <si>
    <t>B82472G4473M</t>
  </si>
  <si>
    <t>B82472G4474M</t>
  </si>
  <si>
    <t>B82472G4563M</t>
  </si>
  <si>
    <t>B82472G4682M</t>
  </si>
  <si>
    <t>B82472G4683M</t>
  </si>
  <si>
    <t>B82472G4684M</t>
  </si>
  <si>
    <t>B82472G4824M</t>
  </si>
  <si>
    <t>B82472G6102M</t>
  </si>
  <si>
    <t>B82472G6103M</t>
  </si>
  <si>
    <t>B82472G6104M</t>
  </si>
  <si>
    <t>B82472G6104M   Y22</t>
  </si>
  <si>
    <t>B82472G6105M</t>
  </si>
  <si>
    <t>B82472G6105M   Y22</t>
  </si>
  <si>
    <t>B82472G6152M</t>
  </si>
  <si>
    <t>B82472G6153M</t>
  </si>
  <si>
    <t>B82472G6154M</t>
  </si>
  <si>
    <t>B82472G6222M</t>
  </si>
  <si>
    <t>B82472G6223M</t>
  </si>
  <si>
    <t>B82472G6224M</t>
  </si>
  <si>
    <t>B82472G6224M   Y22</t>
  </si>
  <si>
    <t>B82472G6332M</t>
  </si>
  <si>
    <t>B82472G6333M</t>
  </si>
  <si>
    <t>B82472G6334M</t>
  </si>
  <si>
    <t>B82472G6334M   Y22</t>
  </si>
  <si>
    <t>B82472G6472M</t>
  </si>
  <si>
    <t>B82472G6473M</t>
  </si>
  <si>
    <t>B82472G6474M</t>
  </si>
  <si>
    <t>B82472G6474M   Y22</t>
  </si>
  <si>
    <t>B82472G6682M</t>
  </si>
  <si>
    <t>B82472G6683M</t>
  </si>
  <si>
    <t>B82472G6684M</t>
  </si>
  <si>
    <t>B82472G6824M</t>
  </si>
  <si>
    <t>B82472M6104M</t>
  </si>
  <si>
    <t>B82472M6224M</t>
  </si>
  <si>
    <t>B82472M6473M</t>
  </si>
  <si>
    <t>B82472M6683M</t>
  </si>
  <si>
    <t>B82472N6105M</t>
  </si>
  <si>
    <t>B82472N6154M</t>
  </si>
  <si>
    <t>B82472N6224M</t>
  </si>
  <si>
    <t>B82472N6334M</t>
  </si>
  <si>
    <t>B82472N6474M</t>
  </si>
  <si>
    <t>B82472N6474M500</t>
  </si>
  <si>
    <t>B82472N6564M</t>
  </si>
  <si>
    <t>B82472N6684M</t>
  </si>
  <si>
    <t>B82472N6824M</t>
  </si>
  <si>
    <t>B82472P6102M</t>
  </si>
  <si>
    <t>B82472P6103M</t>
  </si>
  <si>
    <t>B82472P6103M   Y22</t>
  </si>
  <si>
    <t>B82472P6104M</t>
  </si>
  <si>
    <t>B82472P6105M</t>
  </si>
  <si>
    <t>B82472P6152M</t>
  </si>
  <si>
    <t>B82472P6153M</t>
  </si>
  <si>
    <t>B82472P6154M</t>
  </si>
  <si>
    <t>B82472P6222M</t>
  </si>
  <si>
    <t>B82472P6223M</t>
  </si>
  <si>
    <t>B82472P6223M   Y22</t>
  </si>
  <si>
    <t>B82472P6224M</t>
  </si>
  <si>
    <t>B82472P6332M</t>
  </si>
  <si>
    <t>B82472P6333M</t>
  </si>
  <si>
    <t>B82472P6334M</t>
  </si>
  <si>
    <t>B82472P6472M</t>
  </si>
  <si>
    <t>B82472P6473M</t>
  </si>
  <si>
    <t>B82472P6474M</t>
  </si>
  <si>
    <t>B82472P6562M</t>
  </si>
  <si>
    <t>B82472P6682M</t>
  </si>
  <si>
    <t>B82472P6683M</t>
  </si>
  <si>
    <t>B82472P6684M</t>
  </si>
  <si>
    <t>B82472S6224M</t>
  </si>
  <si>
    <t>B82473A1103K</t>
  </si>
  <si>
    <t>B82473A1104K</t>
  </si>
  <si>
    <t>B82473A1153K</t>
  </si>
  <si>
    <t>B82473A1154K</t>
  </si>
  <si>
    <t>B82473A1185K</t>
  </si>
  <si>
    <t>B82473A1223K</t>
  </si>
  <si>
    <t>B82473A1224K</t>
  </si>
  <si>
    <t>B82473A1333K</t>
  </si>
  <si>
    <t>B82473A1334K</t>
  </si>
  <si>
    <t>B82473A1473K</t>
  </si>
  <si>
    <t>B82473A1474K</t>
  </si>
  <si>
    <t>B82473A1682K</t>
  </si>
  <si>
    <t>B82473A1683K</t>
  </si>
  <si>
    <t>B82473B1473K</t>
  </si>
  <si>
    <t>B82473M1103K</t>
  </si>
  <si>
    <t>B82473M1104K</t>
  </si>
  <si>
    <t>B82473M1153K</t>
  </si>
  <si>
    <t>B82473M1154K</t>
  </si>
  <si>
    <t>B82473M1223K</t>
  </si>
  <si>
    <t>B82473M1223K   Y22</t>
  </si>
  <si>
    <t>B82473M1224K</t>
  </si>
  <si>
    <t>B82473M1224K   Y22</t>
  </si>
  <si>
    <t>B82473M1333K</t>
  </si>
  <si>
    <t>B82473M1334K</t>
  </si>
  <si>
    <t>B82473M1473K</t>
  </si>
  <si>
    <t>B82473M1474K</t>
  </si>
  <si>
    <t>B82473M1683K</t>
  </si>
  <si>
    <t>B82475A1103M</t>
  </si>
  <si>
    <t>B82475A1104K</t>
  </si>
  <si>
    <t>B82475A1153M</t>
  </si>
  <si>
    <t>B82475A1154K</t>
  </si>
  <si>
    <t>B82475A1154M</t>
  </si>
  <si>
    <t>B82475A1223M</t>
  </si>
  <si>
    <t>B82475A1223M   Y22</t>
  </si>
  <si>
    <t>B82475A1224K</t>
  </si>
  <si>
    <t>B82475A1333M</t>
  </si>
  <si>
    <t>B82475A1333M   Y22</t>
  </si>
  <si>
    <t>B82475A1334K</t>
  </si>
  <si>
    <t>B82475A1334K   Y22</t>
  </si>
  <si>
    <t>B82475A1473K</t>
  </si>
  <si>
    <t>B82475A1474K</t>
  </si>
  <si>
    <t>B82475A1682M</t>
  </si>
  <si>
    <t>B82475A1683K</t>
  </si>
  <si>
    <t>B82475A1684K</t>
  </si>
  <si>
    <t>B82475B1334K</t>
  </si>
  <si>
    <t>B82475M1103M</t>
  </si>
  <si>
    <t>B82475M1104K</t>
  </si>
  <si>
    <t>B82475M1153M</t>
  </si>
  <si>
    <t>B82475M1154K</t>
  </si>
  <si>
    <t>B82475M1223M</t>
  </si>
  <si>
    <t>B82475M1224K</t>
  </si>
  <si>
    <t>B82475M1333M</t>
  </si>
  <si>
    <t>B82475M1334K</t>
  </si>
  <si>
    <t>B82475M1473K</t>
  </si>
  <si>
    <t>B82475M1474K</t>
  </si>
  <si>
    <t>B82475M1683K</t>
  </si>
  <si>
    <t>B82475M1683K   Y22</t>
  </si>
  <si>
    <t>B82475M1684K</t>
  </si>
  <si>
    <t>B82476A1102M</t>
  </si>
  <si>
    <t>B82476A1103M</t>
  </si>
  <si>
    <t>B82476A1104M</t>
  </si>
  <si>
    <t>B82476A1104M   V 2</t>
  </si>
  <si>
    <t>B82476A1104M300</t>
  </si>
  <si>
    <t>B82476A1105M</t>
  </si>
  <si>
    <t>B82476A1105M   Y22</t>
  </si>
  <si>
    <t>B82476A1152M</t>
  </si>
  <si>
    <t>B82476A1153M</t>
  </si>
  <si>
    <t>B82476A1154M</t>
  </si>
  <si>
    <t>B82476A1222M</t>
  </si>
  <si>
    <t>B82476A1223M</t>
  </si>
  <si>
    <t>B82476A1223M   Y22</t>
  </si>
  <si>
    <t>B82476A1224M</t>
  </si>
  <si>
    <t>B82476A1224M   V 2</t>
  </si>
  <si>
    <t>B82476A1224M   Y22</t>
  </si>
  <si>
    <t>B82476A1332M</t>
  </si>
  <si>
    <t>B82476A1332M   V 2</t>
  </si>
  <si>
    <t>B82476A1332M   Y22</t>
  </si>
  <si>
    <t>B82476A1333M</t>
  </si>
  <si>
    <t>B82476A1333M   D 1</t>
  </si>
  <si>
    <t>B82476A1333M   V 2</t>
  </si>
  <si>
    <t>B82476A1334M</t>
  </si>
  <si>
    <t>B82476A1472M</t>
  </si>
  <si>
    <t>B82476A1473M</t>
  </si>
  <si>
    <t>B82476A1473M   Y22</t>
  </si>
  <si>
    <t>B82476A1474M</t>
  </si>
  <si>
    <t>B82476A1682M</t>
  </si>
  <si>
    <t>B82476A1683M</t>
  </si>
  <si>
    <t>B82476A1684M</t>
  </si>
  <si>
    <t>B82476B1102M100</t>
  </si>
  <si>
    <t>B82476B1103M100</t>
  </si>
  <si>
    <t>B82476B1104M100</t>
  </si>
  <si>
    <t>B82476B1105M100</t>
  </si>
  <si>
    <t>B82476B1152M100</t>
  </si>
  <si>
    <t>B82476B1153M100</t>
  </si>
  <si>
    <t>B82476B1154M100</t>
  </si>
  <si>
    <t>B82476B1222M100</t>
  </si>
  <si>
    <t>B82476B1223M100</t>
  </si>
  <si>
    <t>B82476B1224M100</t>
  </si>
  <si>
    <t>B82476B1332M100</t>
  </si>
  <si>
    <t>B82476B1333M100</t>
  </si>
  <si>
    <t>B82476B1334M100</t>
  </si>
  <si>
    <t>B82476B1472M100</t>
  </si>
  <si>
    <t>B82476B1473M100</t>
  </si>
  <si>
    <t>B82476B1474M100</t>
  </si>
  <si>
    <t>B82476B1682M100</t>
  </si>
  <si>
    <t>B82476B1683M100</t>
  </si>
  <si>
    <t>B82476B1684M100</t>
  </si>
  <si>
    <t>B82476B3566K</t>
  </si>
  <si>
    <t>B82476S1103M</t>
  </si>
  <si>
    <t>B82477B4103K</t>
  </si>
  <si>
    <t>B82477B4103K   Y22</t>
  </si>
  <si>
    <t>B82477C4103M900</t>
  </si>
  <si>
    <t>B82477C4153M900</t>
  </si>
  <si>
    <t>B82477C4193M 20</t>
  </si>
  <si>
    <t>B82477C4193M620</t>
  </si>
  <si>
    <t>B82477C4193M700</t>
  </si>
  <si>
    <t>B82477C4202M900</t>
  </si>
  <si>
    <t>B82477C4223M900</t>
  </si>
  <si>
    <t>B82477C4302M900</t>
  </si>
  <si>
    <t>B82477C4333M900</t>
  </si>
  <si>
    <t>B82477C4472M900</t>
  </si>
  <si>
    <t>B82477C4473M900</t>
  </si>
  <si>
    <t>B82477C4682M900</t>
  </si>
  <si>
    <t>B82477C6103M  3</t>
  </si>
  <si>
    <t>B82477C6103M603</t>
  </si>
  <si>
    <t>B82477C6153M  3</t>
  </si>
  <si>
    <t>B82477C6153M603</t>
  </si>
  <si>
    <t>B82477C6223M  3</t>
  </si>
  <si>
    <t>B82477C6223M603</t>
  </si>
  <si>
    <t>B82477C6333M  3</t>
  </si>
  <si>
    <t>B82477C6333M603</t>
  </si>
  <si>
    <t>B82477C6472M  3</t>
  </si>
  <si>
    <t>B82477C6472M603</t>
  </si>
  <si>
    <t>B82477C6473M  3</t>
  </si>
  <si>
    <t>B82477C6473M603</t>
  </si>
  <si>
    <t>B82477C6682M  3</t>
  </si>
  <si>
    <t>B82477C6682M603</t>
  </si>
  <si>
    <t>B82477D2223M</t>
  </si>
  <si>
    <t>B82477D2224K300</t>
  </si>
  <si>
    <t>B82477D2224K300Y22</t>
  </si>
  <si>
    <t>B82477D4103M</t>
  </si>
  <si>
    <t>B82477D4103M   Y22</t>
  </si>
  <si>
    <t>B82477D4103M900</t>
  </si>
  <si>
    <t>B82477D4104M</t>
  </si>
  <si>
    <t>B82477D4104M900</t>
  </si>
  <si>
    <t>B82477D4153M</t>
  </si>
  <si>
    <t>B82477D4153M   Y22</t>
  </si>
  <si>
    <t>B82477D4153M200</t>
  </si>
  <si>
    <t>B82477D4153M500</t>
  </si>
  <si>
    <t>B82477D4153M500Y22</t>
  </si>
  <si>
    <t>B82477D4153M600</t>
  </si>
  <si>
    <t>B82477D4153M600Y22</t>
  </si>
  <si>
    <t>B82477D4153M900</t>
  </si>
  <si>
    <t>B82477D4202M</t>
  </si>
  <si>
    <t>B82477D4202M900</t>
  </si>
  <si>
    <t>B82477D4223M</t>
  </si>
  <si>
    <t>B82477D4223M900</t>
  </si>
  <si>
    <t>B82477D4302M</t>
  </si>
  <si>
    <t>B82477D4302M900</t>
  </si>
  <si>
    <t>B82477D4333M</t>
  </si>
  <si>
    <t>B82477D4333M300</t>
  </si>
  <si>
    <t>B82477D4333M900</t>
  </si>
  <si>
    <t>B82477D4472M</t>
  </si>
  <si>
    <t>B82477D4472M900</t>
  </si>
  <si>
    <t>B82477D4473M</t>
  </si>
  <si>
    <t>B82477D4473M   Y22</t>
  </si>
  <si>
    <t>B82477D4473M900</t>
  </si>
  <si>
    <t>B82477D4682M</t>
  </si>
  <si>
    <t>B82477D4682M900</t>
  </si>
  <si>
    <t>B82477D4683M</t>
  </si>
  <si>
    <t>B82477D4683M900</t>
  </si>
  <si>
    <t>B82477D6103M  3</t>
  </si>
  <si>
    <t>B82477D6103M603</t>
  </si>
  <si>
    <t>B82477D6123M 13</t>
  </si>
  <si>
    <t>B82477D6123M 13Y22</t>
  </si>
  <si>
    <t>B82477D6123M313</t>
  </si>
  <si>
    <t>B82477D6123M313Y22</t>
  </si>
  <si>
    <t>B82477D6123M613</t>
  </si>
  <si>
    <t>B82477D6123M613Y22</t>
  </si>
  <si>
    <t>B82477D6123M813</t>
  </si>
  <si>
    <t>B82477D6123M813Y22</t>
  </si>
  <si>
    <t>B82477D6153M  3</t>
  </si>
  <si>
    <t>B82477D6153M603</t>
  </si>
  <si>
    <t>B82477D6223M  3</t>
  </si>
  <si>
    <t>B82477D6223M603</t>
  </si>
  <si>
    <t>B82477D6333M  3</t>
  </si>
  <si>
    <t>B82477D6333M603</t>
  </si>
  <si>
    <t>B82477D6392M603</t>
  </si>
  <si>
    <t>B82477D6472M603</t>
  </si>
  <si>
    <t>B82477D6473M  3</t>
  </si>
  <si>
    <t>B82477D6473M603</t>
  </si>
  <si>
    <t>B82477D6682M603</t>
  </si>
  <si>
    <t>B82477E4254M</t>
  </si>
  <si>
    <t>B82477E4563M</t>
  </si>
  <si>
    <t>B82477E4653M</t>
  </si>
  <si>
    <t>B82477E6254M</t>
  </si>
  <si>
    <t>B82477F6183M100</t>
  </si>
  <si>
    <t>B82477F6363M 13</t>
  </si>
  <si>
    <t>B82477F6363M100</t>
  </si>
  <si>
    <t>B82477F6563M</t>
  </si>
  <si>
    <t>B82477F6563M 13</t>
  </si>
  <si>
    <t>B82477F6653M</t>
  </si>
  <si>
    <t>B82477F6653M 13</t>
  </si>
  <si>
    <t>B82477G2102M</t>
  </si>
  <si>
    <t>B82477G2103K  1</t>
  </si>
  <si>
    <t>B82477G2103M</t>
  </si>
  <si>
    <t>B82477G2104M</t>
  </si>
  <si>
    <t>B82477G2105M</t>
  </si>
  <si>
    <t>B82477G2123M</t>
  </si>
  <si>
    <t>B82477G2132M</t>
  </si>
  <si>
    <t>B82477G2153M</t>
  </si>
  <si>
    <t>B82477G2154M</t>
  </si>
  <si>
    <t>B82477G2222M</t>
  </si>
  <si>
    <t>B82477G2223M</t>
  </si>
  <si>
    <t>B82477G2224M</t>
  </si>
  <si>
    <t>B82477G2332M</t>
  </si>
  <si>
    <t>B82477G2333M</t>
  </si>
  <si>
    <t>B82477G2334M</t>
  </si>
  <si>
    <t>B82477G2472M</t>
  </si>
  <si>
    <t>B82477G2473M</t>
  </si>
  <si>
    <t>B82477G2474M</t>
  </si>
  <si>
    <t>B82477G2682M</t>
  </si>
  <si>
    <t>B82477G2683M</t>
  </si>
  <si>
    <t>B82477G2684M</t>
  </si>
  <si>
    <t>B82477G4102M</t>
  </si>
  <si>
    <t>B82477G4102M   Y22</t>
  </si>
  <si>
    <t>B82477G4103M</t>
  </si>
  <si>
    <t>B82477G4103M   Y22</t>
  </si>
  <si>
    <t>B82477G4103M300</t>
  </si>
  <si>
    <t>B82477G4104M</t>
  </si>
  <si>
    <t>B82477G4105M</t>
  </si>
  <si>
    <t>B82477G4124M</t>
  </si>
  <si>
    <t>B82477G4153M</t>
  </si>
  <si>
    <t>B82477G4154M</t>
  </si>
  <si>
    <t>B82477G4154M   Y22</t>
  </si>
  <si>
    <t>B82477G4185M</t>
  </si>
  <si>
    <t>B82477G4222M</t>
  </si>
  <si>
    <t>B82477G4223M</t>
  </si>
  <si>
    <t>B82477G4223M   J 1</t>
  </si>
  <si>
    <t>B82477G4223M   Y22</t>
  </si>
  <si>
    <t>B82477G4223M300</t>
  </si>
  <si>
    <t>B82477G4224M</t>
  </si>
  <si>
    <t>B82477G4333M</t>
  </si>
  <si>
    <t>B82477G4333M   Y22</t>
  </si>
  <si>
    <t>B82477G4334M</t>
  </si>
  <si>
    <t>B82477G4392M</t>
  </si>
  <si>
    <t>B82477G4472M</t>
  </si>
  <si>
    <t>B82477G4472M300</t>
  </si>
  <si>
    <t>B82477G4473M</t>
  </si>
  <si>
    <t>B82477G4473M   Y22</t>
  </si>
  <si>
    <t>B82477G4473M  3</t>
  </si>
  <si>
    <t>B82477G4473M300</t>
  </si>
  <si>
    <t>B82477G4474M</t>
  </si>
  <si>
    <t>B82477G4474M   Y22</t>
  </si>
  <si>
    <t>B82477G4562M</t>
  </si>
  <si>
    <t>B82477G4563M</t>
  </si>
  <si>
    <t>B82477G4652M</t>
  </si>
  <si>
    <t>B82477G4682M</t>
  </si>
  <si>
    <t>B82477G4683M</t>
  </si>
  <si>
    <t>B82477G4683M   Y22</t>
  </si>
  <si>
    <t>B82477G4684M</t>
  </si>
  <si>
    <t>B82477G4702M</t>
  </si>
  <si>
    <t>B82477G4823M</t>
  </si>
  <si>
    <t>B82477P2102M</t>
  </si>
  <si>
    <t>B82477P2103M</t>
  </si>
  <si>
    <t>B82477P2103M   Y22</t>
  </si>
  <si>
    <t>B82477P2104M</t>
  </si>
  <si>
    <t>B82477P2105M</t>
  </si>
  <si>
    <t>B82477P2152M</t>
  </si>
  <si>
    <t>B82477P2153M</t>
  </si>
  <si>
    <t>B82477P2154M</t>
  </si>
  <si>
    <t>B82477P2222M</t>
  </si>
  <si>
    <t>B82477P2223M</t>
  </si>
  <si>
    <t>B82477P2223M   Y22</t>
  </si>
  <si>
    <t>B82477P2224M</t>
  </si>
  <si>
    <t>B82477P2332M</t>
  </si>
  <si>
    <t>B82477P2333M</t>
  </si>
  <si>
    <t>B82477P2334M</t>
  </si>
  <si>
    <t>B82477P2472M</t>
  </si>
  <si>
    <t>B82477P2473M</t>
  </si>
  <si>
    <t>B82477P2473M   Y22</t>
  </si>
  <si>
    <t>B82477P2474M</t>
  </si>
  <si>
    <t>B82477P2682M</t>
  </si>
  <si>
    <t>B82477P2683M</t>
  </si>
  <si>
    <t>B82477P2684M</t>
  </si>
  <si>
    <t>B82477P4103M</t>
  </si>
  <si>
    <t>B82477P4103M   D 1</t>
  </si>
  <si>
    <t>B82477P4103M   Y22</t>
  </si>
  <si>
    <t>B82477P4103M  6</t>
  </si>
  <si>
    <t>B82477P4103M200</t>
  </si>
  <si>
    <t>B82477P4104M</t>
  </si>
  <si>
    <t>B82477P4104M   Y22</t>
  </si>
  <si>
    <t>B82477P4104M  6</t>
  </si>
  <si>
    <t>B82477P4104M200</t>
  </si>
  <si>
    <t>B82477P4105M</t>
  </si>
  <si>
    <t>B82477P4105M200</t>
  </si>
  <si>
    <t>B82477P4153M</t>
  </si>
  <si>
    <t>B82477P4153M200</t>
  </si>
  <si>
    <t>B82477P4154M</t>
  </si>
  <si>
    <t>B82477P4154M200</t>
  </si>
  <si>
    <t>B82477P4202M</t>
  </si>
  <si>
    <t>B82477P4202M200</t>
  </si>
  <si>
    <t>B82477P4223M</t>
  </si>
  <si>
    <t>B82477P4223M   Y22</t>
  </si>
  <si>
    <t>B82477P4223M  6</t>
  </si>
  <si>
    <t>B82477P4223M200</t>
  </si>
  <si>
    <t>B82477P4224M</t>
  </si>
  <si>
    <t>B82477P4224M200</t>
  </si>
  <si>
    <t>B82477P4332M</t>
  </si>
  <si>
    <t>B82477P4332M200</t>
  </si>
  <si>
    <t>B82477P4333M</t>
  </si>
  <si>
    <t>B82477P4333M   Y22</t>
  </si>
  <si>
    <t>B82477P4333M200</t>
  </si>
  <si>
    <t>B82477P4334M</t>
  </si>
  <si>
    <t>B82477P4334M200</t>
  </si>
  <si>
    <t>B82477P4392M</t>
  </si>
  <si>
    <t>B82477P4392M   Y22</t>
  </si>
  <si>
    <t>B82477P4392M200</t>
  </si>
  <si>
    <t>B82477P4472M</t>
  </si>
  <si>
    <t>B82477P4472M200</t>
  </si>
  <si>
    <t>B82477P4473M</t>
  </si>
  <si>
    <t>B82477P4473M   V 2</t>
  </si>
  <si>
    <t>B82477P4473M   Y22</t>
  </si>
  <si>
    <t>B82477P4473M200</t>
  </si>
  <si>
    <t>B82477P4474M</t>
  </si>
  <si>
    <t>B82477P4474M200</t>
  </si>
  <si>
    <t>B82477P4562M</t>
  </si>
  <si>
    <t>B82477P4562M  6</t>
  </si>
  <si>
    <t>B82477P4562M200</t>
  </si>
  <si>
    <t>B82477P4682M</t>
  </si>
  <si>
    <t>B82477P4682M  6</t>
  </si>
  <si>
    <t>B82477P4682M200</t>
  </si>
  <si>
    <t>B82477P4683K</t>
  </si>
  <si>
    <t>B82477P4683M</t>
  </si>
  <si>
    <t>B82477P4683M200</t>
  </si>
  <si>
    <t>B82477P4684M</t>
  </si>
  <si>
    <t>B82477P4684M200</t>
  </si>
  <si>
    <t>B82477P4821M</t>
  </si>
  <si>
    <t>B82477P4821M200</t>
  </si>
  <si>
    <t>B82477P4823M</t>
  </si>
  <si>
    <t>B82477P4823M  6</t>
  </si>
  <si>
    <t>B82477P4823M200</t>
  </si>
  <si>
    <t>B82477R4103M100</t>
  </si>
  <si>
    <t>B82477R4104M100</t>
  </si>
  <si>
    <t>B82477R4105M100</t>
  </si>
  <si>
    <t>B82477R4152M100</t>
  </si>
  <si>
    <t>B82477R4153M100</t>
  </si>
  <si>
    <t>B82477R4154M100</t>
  </si>
  <si>
    <t>B82477R4202M100</t>
  </si>
  <si>
    <t>B82477R4223M100</t>
  </si>
  <si>
    <t>B82477R4224M100</t>
  </si>
  <si>
    <t>B82477R4302M100</t>
  </si>
  <si>
    <t>B82477R4333M100</t>
  </si>
  <si>
    <t>B82477R4334M100</t>
  </si>
  <si>
    <t>B82477R4362M100</t>
  </si>
  <si>
    <t>B82477R4472M100</t>
  </si>
  <si>
    <t>B82477R4473M100</t>
  </si>
  <si>
    <t>B82477R4474M100</t>
  </si>
  <si>
    <t>B82477R4562M100</t>
  </si>
  <si>
    <t>B82477R4682M100</t>
  </si>
  <si>
    <t>B82477R4683M100</t>
  </si>
  <si>
    <t>B82477R4684M100</t>
  </si>
  <si>
    <t>B82477R4821M100</t>
  </si>
  <si>
    <t>B82477R6103M</t>
  </si>
  <si>
    <t>B82477R6104M</t>
  </si>
  <si>
    <t>B82477R6152M</t>
  </si>
  <si>
    <t>B82477R6153M</t>
  </si>
  <si>
    <t>B82477R6222M</t>
  </si>
  <si>
    <t>B82477R6223M</t>
  </si>
  <si>
    <t>B82477R6302M</t>
  </si>
  <si>
    <t>B82477R6333M</t>
  </si>
  <si>
    <t>B82477R6473M</t>
  </si>
  <si>
    <t>B82477R6512M</t>
  </si>
  <si>
    <t>B82477R6682M</t>
  </si>
  <si>
    <t>B82477R6683M</t>
  </si>
  <si>
    <t>B82477R6901M</t>
  </si>
  <si>
    <t>B82477U2153M</t>
  </si>
  <si>
    <t>B82477U4153M</t>
  </si>
  <si>
    <t>B82477X   4</t>
  </si>
  <si>
    <t>B82477X   6</t>
  </si>
  <si>
    <t>B82478A1103M</t>
  </si>
  <si>
    <t>B82478A1104M</t>
  </si>
  <si>
    <t>B82478A1105M</t>
  </si>
  <si>
    <t>B82478A1153M</t>
  </si>
  <si>
    <t>B82478A1154M</t>
  </si>
  <si>
    <t>B82478A1223M</t>
  </si>
  <si>
    <t>B82478A1224M</t>
  </si>
  <si>
    <t>B82478A1333M</t>
  </si>
  <si>
    <t>B82478A1334M</t>
  </si>
  <si>
    <t>B82478A1473M</t>
  </si>
  <si>
    <t>B82478A1474M</t>
  </si>
  <si>
    <t>B82478A1682M</t>
  </si>
  <si>
    <t>B82478A1683M</t>
  </si>
  <si>
    <t>B82478A1684M</t>
  </si>
  <si>
    <t>B82479A1102M</t>
  </si>
  <si>
    <t>B82479A1103M</t>
  </si>
  <si>
    <t>B82479A1104M</t>
  </si>
  <si>
    <t>B82479A1105M</t>
  </si>
  <si>
    <t>B82479A1153M</t>
  </si>
  <si>
    <t>B82479A1154M</t>
  </si>
  <si>
    <t>B82479A1222M</t>
  </si>
  <si>
    <t>B82479A1223M</t>
  </si>
  <si>
    <t>B82479A1224M</t>
  </si>
  <si>
    <t>B82479A1332M</t>
  </si>
  <si>
    <t>B82479A1333M</t>
  </si>
  <si>
    <t>B82479A1334M</t>
  </si>
  <si>
    <t>B82479A1473M</t>
  </si>
  <si>
    <t>B82479A1474M</t>
  </si>
  <si>
    <t>B82479A1562M</t>
  </si>
  <si>
    <t>B82479A1683M</t>
  </si>
  <si>
    <t>B82479A1683M   Y22</t>
  </si>
  <si>
    <t>B82479A1684M</t>
  </si>
  <si>
    <t>B82479E1103M</t>
  </si>
  <si>
    <t>B82479G1103M</t>
  </si>
  <si>
    <t>B82479G1104M</t>
  </si>
  <si>
    <t>B82479G1105M</t>
  </si>
  <si>
    <t>B82479G1153M</t>
  </si>
  <si>
    <t>B82479G1154M</t>
  </si>
  <si>
    <t>B82479G1223M</t>
  </si>
  <si>
    <t>B82479G1224M</t>
  </si>
  <si>
    <t>B82479G1333M</t>
  </si>
  <si>
    <t>B82479G1334M</t>
  </si>
  <si>
    <t>B82479G1473M</t>
  </si>
  <si>
    <t>B82479G1474M</t>
  </si>
  <si>
    <t>B82479G1683M</t>
  </si>
  <si>
    <t>B82479G1684M</t>
  </si>
  <si>
    <t>B82479S1103M</t>
  </si>
  <si>
    <t>B82480E8254M</t>
  </si>
  <si>
    <t>B82480E8703M620</t>
  </si>
  <si>
    <t>B82480P8474M</t>
  </si>
  <si>
    <t>B82482M1102N</t>
  </si>
  <si>
    <t>B82482M1103M</t>
  </si>
  <si>
    <t>B82482M1122N</t>
  </si>
  <si>
    <t>B82482M1152N</t>
  </si>
  <si>
    <t>B82482M1222M</t>
  </si>
  <si>
    <t>B82482M1272M</t>
  </si>
  <si>
    <t>B82482M1332M</t>
  </si>
  <si>
    <t>B82482M1401N</t>
  </si>
  <si>
    <t>B82482M1472M</t>
  </si>
  <si>
    <t>B82482M1501N</t>
  </si>
  <si>
    <t>B82482M1681N</t>
  </si>
  <si>
    <t>B82482M1682M</t>
  </si>
  <si>
    <t>B82482M1821N</t>
  </si>
  <si>
    <t>B82482M1822M</t>
  </si>
  <si>
    <t>B82482X   1</t>
  </si>
  <si>
    <t>B82552J2164J 21</t>
  </si>
  <si>
    <t>B82552J2284J 21</t>
  </si>
  <si>
    <t>B82552J2444J 21</t>
  </si>
  <si>
    <t>B82552J2644J 21</t>
  </si>
  <si>
    <t>B82558C1103A 27</t>
  </si>
  <si>
    <t>B82559A 112A 13</t>
  </si>
  <si>
    <t>B82559A 142A 13</t>
  </si>
  <si>
    <t>B82559A 142A 13Z90</t>
  </si>
  <si>
    <t>B82559A 143E  8</t>
  </si>
  <si>
    <t>B82559A 143E  8Z90</t>
  </si>
  <si>
    <t>B82559A 153A 16</t>
  </si>
  <si>
    <t>B82559A 153A 24</t>
  </si>
  <si>
    <t>B82559A 163A 30</t>
  </si>
  <si>
    <t>B82559A 183A 25</t>
  </si>
  <si>
    <t>B82559A 203A 16</t>
  </si>
  <si>
    <t>B82559A 203A 19</t>
  </si>
  <si>
    <t>B82559A 203A 20</t>
  </si>
  <si>
    <t>B82559A 203A 24</t>
  </si>
  <si>
    <t>B82559A 222A 13</t>
  </si>
  <si>
    <t>B82559A 222A 13Y22</t>
  </si>
  <si>
    <t>B82559A 242A 13</t>
  </si>
  <si>
    <t>B82559A 273A 30</t>
  </si>
  <si>
    <t>B82559A 293A 20</t>
  </si>
  <si>
    <t>B82559A 302A 13</t>
  </si>
  <si>
    <t>B82559A 303A 16</t>
  </si>
  <si>
    <t>B82559A 303A 19</t>
  </si>
  <si>
    <t>B82559A 303A 24</t>
  </si>
  <si>
    <t>B82559A 353A 20</t>
  </si>
  <si>
    <t>B82559A 392A 13</t>
  </si>
  <si>
    <t>B82559A 501A 13</t>
  </si>
  <si>
    <t>B82559A 951A 13</t>
  </si>
  <si>
    <t>B82559A1042A 25</t>
  </si>
  <si>
    <t>B82559A2102A 16</t>
  </si>
  <si>
    <t>B82559A2102A 19</t>
  </si>
  <si>
    <t>B82559A2102A 20</t>
  </si>
  <si>
    <t>B82559A2102A 24</t>
  </si>
  <si>
    <t>B82559A2122A 25</t>
  </si>
  <si>
    <t>B82559A2381D 13</t>
  </si>
  <si>
    <t>B82559A3152A 16</t>
  </si>
  <si>
    <t>B82559A3152A 19</t>
  </si>
  <si>
    <t>B82559A3152A 20</t>
  </si>
  <si>
    <t>B82559A3152A 20Y22</t>
  </si>
  <si>
    <t>B82559A3152A 24</t>
  </si>
  <si>
    <t>B82559A3162A 27</t>
  </si>
  <si>
    <t>B82559A3202A 25</t>
  </si>
  <si>
    <t>B82559A3232A 25</t>
  </si>
  <si>
    <t>B82559A3252D 20</t>
  </si>
  <si>
    <t>B82559A3292A 25</t>
  </si>
  <si>
    <t>B82559A3601A 13</t>
  </si>
  <si>
    <t>B82559A4102A 13</t>
  </si>
  <si>
    <t>B82559A4102A 13Y22</t>
  </si>
  <si>
    <t>B82559A4122C 12</t>
  </si>
  <si>
    <t>B82559A4122C 12Y22</t>
  </si>
  <si>
    <t>B82559A4122J 13</t>
  </si>
  <si>
    <t>B82559A4122J 13Y22</t>
  </si>
  <si>
    <t>B82559A4222A 16</t>
  </si>
  <si>
    <t>B82559A4222A 19</t>
  </si>
  <si>
    <t>B82559A4222A 20</t>
  </si>
  <si>
    <t>B82559A4222A 24</t>
  </si>
  <si>
    <t>B82559A4322A 33</t>
  </si>
  <si>
    <t>B82559A4352A 27</t>
  </si>
  <si>
    <t>B82559A4352A 33</t>
  </si>
  <si>
    <t>B82559A4432A 25</t>
  </si>
  <si>
    <t>B82559A4472A 20</t>
  </si>
  <si>
    <t>B82559A4472A 27</t>
  </si>
  <si>
    <t>B82559A5103A 33</t>
  </si>
  <si>
    <t>B82559A5232A 13</t>
  </si>
  <si>
    <t>B82559A5332A 16</t>
  </si>
  <si>
    <t>B82559A5332A 19</t>
  </si>
  <si>
    <t>B82559A5332A 20</t>
  </si>
  <si>
    <t>B82559A5332A 24</t>
  </si>
  <si>
    <t>B82559A5472A 16</t>
  </si>
  <si>
    <t>B82559A5472A 19</t>
  </si>
  <si>
    <t>B82559A5472A 27</t>
  </si>
  <si>
    <t>B82559A5472A 33</t>
  </si>
  <si>
    <t>B82559A5602A 33</t>
  </si>
  <si>
    <t>B82559A5612A 25</t>
  </si>
  <si>
    <t>B82559A5682A 20</t>
  </si>
  <si>
    <t>B82559A5682A 33</t>
  </si>
  <si>
    <t>B82559A5891B  9</t>
  </si>
  <si>
    <t>B82559A5891B  9Y22</t>
  </si>
  <si>
    <t>B82559A5891B  9Z90</t>
  </si>
  <si>
    <t>B82559A5901A  9</t>
  </si>
  <si>
    <t>B82559A5901A  9Y22</t>
  </si>
  <si>
    <t>B82559A6472A 24</t>
  </si>
  <si>
    <t>B82559A6682A 16</t>
  </si>
  <si>
    <t>B82559A6682A 19</t>
  </si>
  <si>
    <t>B82559A6702D 20</t>
  </si>
  <si>
    <t>B82559A6792A 25</t>
  </si>
  <si>
    <t>B82559A7103A 16</t>
  </si>
  <si>
    <t>B82559A7103A 19</t>
  </si>
  <si>
    <t>B82559A7103A 20</t>
  </si>
  <si>
    <t>B82559A7103A 20Y22</t>
  </si>
  <si>
    <t>B82559A7103A 25</t>
  </si>
  <si>
    <t>B82559A7103A 25Y22</t>
  </si>
  <si>
    <t>B82559A7103A 27</t>
  </si>
  <si>
    <t>B82559A7123D 25</t>
  </si>
  <si>
    <t>B82559A7123D 25Z31</t>
  </si>
  <si>
    <t>B82559A7152D  7</t>
  </si>
  <si>
    <t>B82559A7153A 25</t>
  </si>
  <si>
    <t>B82559A7153A 27</t>
  </si>
  <si>
    <t>B82559A7202D 13</t>
  </si>
  <si>
    <t>B82559A7462D 13</t>
  </si>
  <si>
    <t>B82559A7472A 25</t>
  </si>
  <si>
    <t>B82559A7682A 24</t>
  </si>
  <si>
    <t>B82559A7682A 27</t>
  </si>
  <si>
    <t>B82559A9103A 24</t>
  </si>
  <si>
    <t>B82559A9153A 19</t>
  </si>
  <si>
    <t>B82559A9153A 20</t>
  </si>
  <si>
    <t>B82559A9153A 20Z31</t>
  </si>
  <si>
    <t>B82559A9203A 25</t>
  </si>
  <si>
    <t>B82559A9203A 25Y22</t>
  </si>
  <si>
    <t>B82559A9662B 23</t>
  </si>
  <si>
    <t>B82559B 142A 13</t>
  </si>
  <si>
    <t>B82559B 153A 16</t>
  </si>
  <si>
    <t>B82559B 203A 16</t>
  </si>
  <si>
    <t>B82559B 203A 19</t>
  </si>
  <si>
    <t>B82559B 242A 13</t>
  </si>
  <si>
    <t>B82559B 303A 16</t>
  </si>
  <si>
    <t>B82559B 303A 19</t>
  </si>
  <si>
    <t>B82559B 501A 13</t>
  </si>
  <si>
    <t>B82559B 951A 13</t>
  </si>
  <si>
    <t>B82559B2102A 16</t>
  </si>
  <si>
    <t>B82559B2102A 16Y22</t>
  </si>
  <si>
    <t>B82559B2102A 19</t>
  </si>
  <si>
    <t>B82559B2102A 27</t>
  </si>
  <si>
    <t>B82559B2122A 25</t>
  </si>
  <si>
    <t>B82559B2122A 25Y22</t>
  </si>
  <si>
    <t>B82559B2152A 27</t>
  </si>
  <si>
    <t>B82559B3152A 16</t>
  </si>
  <si>
    <t>B82559B3152A 16Y22</t>
  </si>
  <si>
    <t>B82559B3152A 19</t>
  </si>
  <si>
    <t>B82559B3222A 27</t>
  </si>
  <si>
    <t>B82559B3292A 25</t>
  </si>
  <si>
    <t>B82559B4222A 16</t>
  </si>
  <si>
    <t>B82559B4222A 19</t>
  </si>
  <si>
    <t>B82559B4332A 27</t>
  </si>
  <si>
    <t>B82559B4352A 27</t>
  </si>
  <si>
    <t>B82559B4432A 25</t>
  </si>
  <si>
    <t>B82559B5332A 16</t>
  </si>
  <si>
    <t>B82559B5332A 19</t>
  </si>
  <si>
    <t>B82559B5472A 16</t>
  </si>
  <si>
    <t>B82559B5472A 19</t>
  </si>
  <si>
    <t>B82559B5472A 27</t>
  </si>
  <si>
    <t>B82559B5472A 33</t>
  </si>
  <si>
    <t>B82559B5751B  9</t>
  </si>
  <si>
    <t>B82559B5751B  9Y22</t>
  </si>
  <si>
    <t>B82559B5891B  9</t>
  </si>
  <si>
    <t>B82559B5891B  9Z90</t>
  </si>
  <si>
    <t>B82559B6682A 16</t>
  </si>
  <si>
    <t>B82559B6682A 19</t>
  </si>
  <si>
    <t>B82559B6682A 27</t>
  </si>
  <si>
    <t>B82559B7103A 16</t>
  </si>
  <si>
    <t>B82559B7103A 19</t>
  </si>
  <si>
    <t>B82559B7103A 25</t>
  </si>
  <si>
    <t>B82559B7103A 27</t>
  </si>
  <si>
    <t>B82559B7153A 27</t>
  </si>
  <si>
    <t>B82559B7682A 27</t>
  </si>
  <si>
    <t>B82559B9153A 19</t>
  </si>
  <si>
    <t>B82559C4432A 25</t>
  </si>
  <si>
    <t>B82559C7103A 25</t>
  </si>
  <si>
    <t>B82559C7103A 27</t>
  </si>
  <si>
    <t>B82559S2638H 14</t>
  </si>
  <si>
    <t>B82559S2638H 14Y22</t>
  </si>
  <si>
    <t>B82559S3345A 13</t>
  </si>
  <si>
    <t>B82559S3345A 13Y22</t>
  </si>
  <si>
    <t>B82559S4142M 23</t>
  </si>
  <si>
    <t>B82559S4182M 23</t>
  </si>
  <si>
    <t>B82559S5222M 23</t>
  </si>
  <si>
    <t>B82559S5282M 23</t>
  </si>
  <si>
    <t>B82559S6069A  9</t>
  </si>
  <si>
    <t>B82559S6322M 23</t>
  </si>
  <si>
    <t>B82559S6412M 23</t>
  </si>
  <si>
    <t>B82559S6977A  9</t>
  </si>
  <si>
    <t>B82559S6977A  9Y22</t>
  </si>
  <si>
    <t>B82579A1232A 27</t>
  </si>
  <si>
    <t>B82579A1392A 27</t>
  </si>
  <si>
    <t>B82579A1462A 33</t>
  </si>
  <si>
    <t>B82579A1622A 27</t>
  </si>
  <si>
    <t>B82579A1722A 33</t>
  </si>
  <si>
    <t>B82579A1852A 27</t>
  </si>
  <si>
    <t>B82600C 751A  1</t>
  </si>
  <si>
    <t>B82602C1302A  1</t>
  </si>
  <si>
    <t>B82602S 702M  1</t>
  </si>
  <si>
    <t>B82603S 173M  1</t>
  </si>
  <si>
    <t>B82603S 173M  1Y22</t>
  </si>
  <si>
    <t>B82603S 173M  1Z31</t>
  </si>
  <si>
    <t>B82603S 302M  1</t>
  </si>
  <si>
    <t>B82604S9183L 20Z99</t>
  </si>
  <si>
    <t>B82606W2663S  1B 1</t>
  </si>
  <si>
    <t>B82606W2663S  1V 1</t>
  </si>
  <si>
    <t>B82606W2663S  2B 1</t>
  </si>
  <si>
    <t>B82606W2663S  2V 1</t>
  </si>
  <si>
    <t>B82606W2903S  1B 1</t>
  </si>
  <si>
    <t>B82606W2903S  1V 1</t>
  </si>
  <si>
    <t>B82606W2903S  2B 1</t>
  </si>
  <si>
    <t>B82606W2903S  2V 1</t>
  </si>
  <si>
    <t>B82606W2903S 10B 1</t>
  </si>
  <si>
    <t>B82606W2903S 10V 1</t>
  </si>
  <si>
    <t>B82606W2903S 20B 1</t>
  </si>
  <si>
    <t>B82606W2903S 20V 1</t>
  </si>
  <si>
    <t>B82607A   2A  2B 1</t>
  </si>
  <si>
    <t>B82607A   2A  2V 1</t>
  </si>
  <si>
    <t>B82607A   2A  3B 1</t>
  </si>
  <si>
    <t>B82607A   2A  3V 1</t>
  </si>
  <si>
    <t>B82607A   2A  8</t>
  </si>
  <si>
    <t>B82607A   2A  8B 1</t>
  </si>
  <si>
    <t>B82607A   2A  9</t>
  </si>
  <si>
    <t>B82607A  10A  1B 1</t>
  </si>
  <si>
    <t>B82607A  10A  2B 1</t>
  </si>
  <si>
    <t>B82607S9233A930</t>
  </si>
  <si>
    <t>B82607S9233A930B 1</t>
  </si>
  <si>
    <t>B82607S9902M 30Z99</t>
  </si>
  <si>
    <t>B82607W2124S  1B 1</t>
  </si>
  <si>
    <t>B82607W2124S  1V 1</t>
  </si>
  <si>
    <t>B82607W2124S  2B 1</t>
  </si>
  <si>
    <t>B82607W2124S  2V 1</t>
  </si>
  <si>
    <t>B82607W2154S  1B 1</t>
  </si>
  <si>
    <t>B82607W2154S  1V 1</t>
  </si>
  <si>
    <t>B82607W2154S  2B 1</t>
  </si>
  <si>
    <t>B82607W2154S  2V 1</t>
  </si>
  <si>
    <t>B82608W2224S  1B 1</t>
  </si>
  <si>
    <t>B82608W2224S  1V 1</t>
  </si>
  <si>
    <t>B82608W2224S  2B 1</t>
  </si>
  <si>
    <t>B82608W2224S  2V 1</t>
  </si>
  <si>
    <t>B82613S9153L 30Z99</t>
  </si>
  <si>
    <t>B82618C   5A  1</t>
  </si>
  <si>
    <t>B82621S1323P 40</t>
  </si>
  <si>
    <t>B82622A1152L  1</t>
  </si>
  <si>
    <t>B82720A2102N 40Z99</t>
  </si>
  <si>
    <t>B82720A2152N 40Z99</t>
  </si>
  <si>
    <t>B82720A2202N 40Z99</t>
  </si>
  <si>
    <t>B82720A2301N 40Z99</t>
  </si>
  <si>
    <t>B82720A2301N 42</t>
  </si>
  <si>
    <t>B82720A2601N 40Z99</t>
  </si>
  <si>
    <t>B82720H  14A 13Z99</t>
  </si>
  <si>
    <t>B82720H  14A 16Z99</t>
  </si>
  <si>
    <t>B82720H  14A 25Z99</t>
  </si>
  <si>
    <t>B82720H  14A116Z99</t>
  </si>
  <si>
    <t>B82720H  15A 16Z99</t>
  </si>
  <si>
    <t>B82720H  15A 25Z99</t>
  </si>
  <si>
    <t>B82720H  15A 28Y22</t>
  </si>
  <si>
    <t>B82720H  15A 28Z99</t>
  </si>
  <si>
    <t>B82720H  15A 30Z99</t>
  </si>
  <si>
    <t>B82720H  15A 35Z99</t>
  </si>
  <si>
    <t>B82720H  15A130Z99</t>
  </si>
  <si>
    <t>B82720H  15B 40</t>
  </si>
  <si>
    <t>B82720K2102N 40Z99</t>
  </si>
  <si>
    <t>B82720K2152N 40Z99</t>
  </si>
  <si>
    <t>B82720K2202N 40Z99</t>
  </si>
  <si>
    <t>B82720K2301N 40Z99</t>
  </si>
  <si>
    <t>B82720K2301N 42</t>
  </si>
  <si>
    <t>B82720K2601N 40Z99</t>
  </si>
  <si>
    <t>B82720L  15A 16Z99</t>
  </si>
  <si>
    <t>B82720L2301N 40Z99</t>
  </si>
  <si>
    <t>B82720N  15C124</t>
  </si>
  <si>
    <t>B82720S 182A 20</t>
  </si>
  <si>
    <t>B82720S2102N 40Z99</t>
  </si>
  <si>
    <t>B82720S2152N 40</t>
  </si>
  <si>
    <t>B82720S2152N240</t>
  </si>
  <si>
    <t>B82720S2202N 40Z99</t>
  </si>
  <si>
    <t>B82720S2301N 40Z99</t>
  </si>
  <si>
    <t>B82720S2301N 42</t>
  </si>
  <si>
    <t>B82720S2301N240Z99</t>
  </si>
  <si>
    <t>B82720S2401T 40</t>
  </si>
  <si>
    <t>B82720S2551T 40</t>
  </si>
  <si>
    <t>B82720S2601N 40Z99</t>
  </si>
  <si>
    <t>B82721A2122N 20Z99</t>
  </si>
  <si>
    <t>B82721K2701N 20Z99</t>
  </si>
  <si>
    <t>B82721S 272T 40</t>
  </si>
  <si>
    <t>B82721S 282A 30</t>
  </si>
  <si>
    <t>B82721S 322A 10</t>
  </si>
  <si>
    <t>B82721S 322A 20</t>
  </si>
  <si>
    <t>B82721S 562A 30</t>
  </si>
  <si>
    <t>B82721S 572A 20</t>
  </si>
  <si>
    <t>B82721S 572A 40</t>
  </si>
  <si>
    <t>B82721S1293P 40</t>
  </si>
  <si>
    <t>B82721S2102A  1</t>
  </si>
  <si>
    <t>B82721S2102A 20</t>
  </si>
  <si>
    <t>B82721S2113B 40</t>
  </si>
  <si>
    <t>B82722A2202A 40Y99</t>
  </si>
  <si>
    <t>B82722A2202A 40Z99</t>
  </si>
  <si>
    <t>B82722A2202A 41</t>
  </si>
  <si>
    <t>B82722A2302A 40</t>
  </si>
  <si>
    <t>B82722S 103A 20</t>
  </si>
  <si>
    <t>B82722S 133A 20</t>
  </si>
  <si>
    <t>B82722S 193A 40</t>
  </si>
  <si>
    <t>B82722S 193A 41</t>
  </si>
  <si>
    <t>B82722S 322A 40</t>
  </si>
  <si>
    <t>B82722S 862A 20</t>
  </si>
  <si>
    <t>B82722S2173N 21</t>
  </si>
  <si>
    <t>B82722V2212A 40</t>
  </si>
  <si>
    <t>B82722V2212A 40Z90</t>
  </si>
  <si>
    <t>B82722V6112B 40</t>
  </si>
  <si>
    <t>B82722V6152B 40</t>
  </si>
  <si>
    <t>B82722V6202B 40</t>
  </si>
  <si>
    <t>B82722V6252B 40</t>
  </si>
  <si>
    <t>B82722V6302B 40</t>
  </si>
  <si>
    <t>B82722V6332B 40</t>
  </si>
  <si>
    <t>B82722V6851B 40</t>
  </si>
  <si>
    <t>B82723A2202N  1Z99</t>
  </si>
  <si>
    <t>B82723A2402N  1Z99</t>
  </si>
  <si>
    <t>B82723J2142N 20Z99</t>
  </si>
  <si>
    <t>B82723J2202N  1Z99</t>
  </si>
  <si>
    <t>B82723J2402N  1Z99</t>
  </si>
  <si>
    <t>B82723S1203A 60</t>
  </si>
  <si>
    <t>B82723S4103A 30</t>
  </si>
  <si>
    <t>B82724D   1B 14</t>
  </si>
  <si>
    <t>B82724D   1B 14V 3</t>
  </si>
  <si>
    <t>B82724N2163A 60</t>
  </si>
  <si>
    <t>B82724S2103N 42</t>
  </si>
  <si>
    <t>B82724S2133A 60</t>
  </si>
  <si>
    <t>B82724S3153A 40</t>
  </si>
  <si>
    <t>B82724S3303P 30Z99</t>
  </si>
  <si>
    <t>B82724V2103U 40Z99</t>
  </si>
  <si>
    <t>B82724V2123U 40Z99</t>
  </si>
  <si>
    <t>B82724V2203U 40Z99</t>
  </si>
  <si>
    <t>B82725S2103N  3Z99</t>
  </si>
  <si>
    <t>B82725S2103N  4Z99</t>
  </si>
  <si>
    <t>B82725S2133N 40Z99</t>
  </si>
  <si>
    <t>B82725S2602N  1Z99</t>
  </si>
  <si>
    <t>B82725S2602N  2Z99</t>
  </si>
  <si>
    <t>B82725S2602N 40Z99</t>
  </si>
  <si>
    <t>B82725S2602N 41Z99</t>
  </si>
  <si>
    <t>B82725S6652N  1Z99</t>
  </si>
  <si>
    <t>B82725S6702A 40Z99</t>
  </si>
  <si>
    <t>B82725V2103U 40Z99</t>
  </si>
  <si>
    <t>B82725V2103U 41Z99</t>
  </si>
  <si>
    <t>B82725V2123U 40Z99</t>
  </si>
  <si>
    <t>B82725V2123U 41</t>
  </si>
  <si>
    <t>B82725V2163U 40Z99</t>
  </si>
  <si>
    <t>B82726E1503A 41Z99</t>
  </si>
  <si>
    <t>B82726E6203B 41Z99</t>
  </si>
  <si>
    <t>B82726E6213A 40Z99</t>
  </si>
  <si>
    <t>B82726E6243A 41Z99</t>
  </si>
  <si>
    <t>B82726E6263A 40Z99</t>
  </si>
  <si>
    <t>B82726E6283A 40Z99</t>
  </si>
  <si>
    <t>B82726E6283B 40Z99</t>
  </si>
  <si>
    <t>B82726E6333B 40Z99</t>
  </si>
  <si>
    <t>B82726S2153N 40Z99</t>
  </si>
  <si>
    <t>B82726S2163N  2Z99</t>
  </si>
  <si>
    <t>B82726S2163N 30Z99</t>
  </si>
  <si>
    <t>B82726S2183N 20Z99</t>
  </si>
  <si>
    <t>B82726S2203A 20Z99</t>
  </si>
  <si>
    <t>B82726S2243A 20Z99</t>
  </si>
  <si>
    <t>B82726S2263A 40Z99</t>
  </si>
  <si>
    <t>B82726S2363N 40Z99</t>
  </si>
  <si>
    <t>B82726S3223A340Z99</t>
  </si>
  <si>
    <t>B82726S3483A240Z99</t>
  </si>
  <si>
    <t>B82726S3543N 40Z99</t>
  </si>
  <si>
    <t>B82726S3602N 20Z99</t>
  </si>
  <si>
    <t>B82726S6103N  1Z99</t>
  </si>
  <si>
    <t>B82726S6123N 20Z99</t>
  </si>
  <si>
    <t>B82726S6153N 20Z99</t>
  </si>
  <si>
    <t>B82726S6203A 40Z99</t>
  </si>
  <si>
    <t>B82726S6223N340Z99</t>
  </si>
  <si>
    <t>B82726S6243A 40Z99</t>
  </si>
  <si>
    <t>B82726S6253N 40Z99</t>
  </si>
  <si>
    <t>B82726S6343A240Z99</t>
  </si>
  <si>
    <t>B82726V2173A 40Z99</t>
  </si>
  <si>
    <t>B82727A   1A  1V 1</t>
  </si>
  <si>
    <t>B82727C   1A  1B 1</t>
  </si>
  <si>
    <t>B82727C   1A  1R 1</t>
  </si>
  <si>
    <t>B82727C   1A  1R 2</t>
  </si>
  <si>
    <t>B82727C   1A  1T 1</t>
  </si>
  <si>
    <t>B82727C   1A  1V 1</t>
  </si>
  <si>
    <t>B82727E6223A 40Z99</t>
  </si>
  <si>
    <t>B82727E6243A 40Z99</t>
  </si>
  <si>
    <t>B82727E6403A 40Z99</t>
  </si>
  <si>
    <t>B82727E6443A 40Z99</t>
  </si>
  <si>
    <t>B82727E6503A 40Z99</t>
  </si>
  <si>
    <t>B82727S4323N 20Z99</t>
  </si>
  <si>
    <t>B82727S6383N 60Z99</t>
  </si>
  <si>
    <t>B82730G3102A 20Z90</t>
  </si>
  <si>
    <t>B82730G3162A 20Z90</t>
  </si>
  <si>
    <t>B82730G3262A 20Z90</t>
  </si>
  <si>
    <t>B82730G3401A 20</t>
  </si>
  <si>
    <t>B82730G3401A 20Z90</t>
  </si>
  <si>
    <t>B82730G3451A 20Z90</t>
  </si>
  <si>
    <t>B82730G3601A 20Z90</t>
  </si>
  <si>
    <t>B82730G3751A 20</t>
  </si>
  <si>
    <t>B82730G3751A 20Z90</t>
  </si>
  <si>
    <t>B82730G3951A 20</t>
  </si>
  <si>
    <t>B82730U3102A 20</t>
  </si>
  <si>
    <t>B82730U3102A 20Z90</t>
  </si>
  <si>
    <t>B82730U3162A 20Z90</t>
  </si>
  <si>
    <t>B82730U3262A 20Z90</t>
  </si>
  <si>
    <t>B82730U3401A 20</t>
  </si>
  <si>
    <t>B82730U3401A 20Z90</t>
  </si>
  <si>
    <t>B82730U3451A 20</t>
  </si>
  <si>
    <t>B82730U3451A 20Z90</t>
  </si>
  <si>
    <t>B82730U3601A 20Z90</t>
  </si>
  <si>
    <t>B82730U3751A 20Z90</t>
  </si>
  <si>
    <t>B82730U3951A 20</t>
  </si>
  <si>
    <t>B82730U3951A 20Z90</t>
  </si>
  <si>
    <t>B82731T2102A 20</t>
  </si>
  <si>
    <t>B82731T2102A 20Z90</t>
  </si>
  <si>
    <t>B82731T2132A 20</t>
  </si>
  <si>
    <t>B82731T2132A 20Z90</t>
  </si>
  <si>
    <t>B82731T2182A 20Z90</t>
  </si>
  <si>
    <t>B82731T2301A 20Z90</t>
  </si>
  <si>
    <t>B82731T2451A 20</t>
  </si>
  <si>
    <t>B82731T2451A 20Z90</t>
  </si>
  <si>
    <t>B82731T2551A 20</t>
  </si>
  <si>
    <t>B82731T2551A 20Z90</t>
  </si>
  <si>
    <t>B82731T2651A 20Z90</t>
  </si>
  <si>
    <t>B82731T2801A 20Z90</t>
  </si>
  <si>
    <t>B82732F2132B  1Z90</t>
  </si>
  <si>
    <t>B82732F2162B  1Z90</t>
  </si>
  <si>
    <t>B82732F2451B  1Z90</t>
  </si>
  <si>
    <t>B82732F2601B  1Z90</t>
  </si>
  <si>
    <t>B82732F2701B  1Y90</t>
  </si>
  <si>
    <t>B82732F2701B  1Z90</t>
  </si>
  <si>
    <t>B82732F2801B  1Z90</t>
  </si>
  <si>
    <t>B82732F2901B  1Z90</t>
  </si>
  <si>
    <t>B82733F2112B  1Y90</t>
  </si>
  <si>
    <t>B82733F2112B  1Z90</t>
  </si>
  <si>
    <t>B82733F2122B  1Z90</t>
  </si>
  <si>
    <t>B82733F2142B  1Z90</t>
  </si>
  <si>
    <t>B82733F2192B  1Z90</t>
  </si>
  <si>
    <t>B82733F2232B  1Z90</t>
  </si>
  <si>
    <t>B82733F2701B  1Z90</t>
  </si>
  <si>
    <t>B82733F2901B  1Z90</t>
  </si>
  <si>
    <t>B82733V2112B  1Z90</t>
  </si>
  <si>
    <t>B82733V2122B  1Z90</t>
  </si>
  <si>
    <t>B82733V2142B  1Z90</t>
  </si>
  <si>
    <t>B82733V2192B  1Z90</t>
  </si>
  <si>
    <t>B82733V2232B  1Z90</t>
  </si>
  <si>
    <t>B82733V2701B  1Z90</t>
  </si>
  <si>
    <t>B82733V2901B  1Z90</t>
  </si>
  <si>
    <t>B82733V4283P 40</t>
  </si>
  <si>
    <t>B82743S4422A 30</t>
  </si>
  <si>
    <t>B82744S4552N 30Z99</t>
  </si>
  <si>
    <t>B82744S4602N  1</t>
  </si>
  <si>
    <t>B82745C   2A 10V 1</t>
  </si>
  <si>
    <t>B82745C   2A 13V 1</t>
  </si>
  <si>
    <t>B82745S4173N  1Z99</t>
  </si>
  <si>
    <t>B82745S6123N  1Z99</t>
  </si>
  <si>
    <t>B82745S6123N  2Z99</t>
  </si>
  <si>
    <t>B82746S4103A 21Z99</t>
  </si>
  <si>
    <t>B82746S4133A 40Z99</t>
  </si>
  <si>
    <t>B82746S4143A 40Z99</t>
  </si>
  <si>
    <t>B82746S4203A 20Z99</t>
  </si>
  <si>
    <t>B82746S4203A 40Z99</t>
  </si>
  <si>
    <t>B82746S4233A 40Z99</t>
  </si>
  <si>
    <t>B82746S4602A 30Z99</t>
  </si>
  <si>
    <t>B82746S4692A 40Z99</t>
  </si>
  <si>
    <t>B82746S4752B 30Z99</t>
  </si>
  <si>
    <t>B82746S6163N 40Z99</t>
  </si>
  <si>
    <t>B82746S6702A 40Z99</t>
  </si>
  <si>
    <t>B82747A   1A  1V 1</t>
  </si>
  <si>
    <t>B82747C   1A  1B 1</t>
  </si>
  <si>
    <t>B82747C   1A  1R 1</t>
  </si>
  <si>
    <t>B82747C   1A  1R 2</t>
  </si>
  <si>
    <t>B82747C   1A  1T 1</t>
  </si>
  <si>
    <t>B82747C   1A  1V 1</t>
  </si>
  <si>
    <t>B82747E6163A 40Z99</t>
  </si>
  <si>
    <t>B82747E6203A 40Z99</t>
  </si>
  <si>
    <t>B82747E6253A 40Z99</t>
  </si>
  <si>
    <t>B82747E6353A 40Z99</t>
  </si>
  <si>
    <t>B82747H4113A 20Z99</t>
  </si>
  <si>
    <t>B82747S4143A 60Z99</t>
  </si>
  <si>
    <t>B82747S4163A 30Z99</t>
  </si>
  <si>
    <t>B82747S4183A 20Z99</t>
  </si>
  <si>
    <t>B82747S4183B 40Z99</t>
  </si>
  <si>
    <t>B82747S4183N 21Z99</t>
  </si>
  <si>
    <t>B82747S4203A 20Z99</t>
  </si>
  <si>
    <t>B82747S4253A 40Z99</t>
  </si>
  <si>
    <t>B82747S4253N  2Z99</t>
  </si>
  <si>
    <t>B82747S4253N 30Z99</t>
  </si>
  <si>
    <t>B82747S4303A 40Z99</t>
  </si>
  <si>
    <t>B82747S4303A 41Z99</t>
  </si>
  <si>
    <t>B82747S4423N 20Z99</t>
  </si>
  <si>
    <t>B82747S4423N 21</t>
  </si>
  <si>
    <t>B82747S4453N  1Z99</t>
  </si>
  <si>
    <t>B82747S6203N 20Z99</t>
  </si>
  <si>
    <t>B82747S6313N 60Z99</t>
  </si>
  <si>
    <t>B82747S6313N 61Z99</t>
  </si>
  <si>
    <t>B82748F4104A 20</t>
  </si>
  <si>
    <t>B82748F4104A 20B 1</t>
  </si>
  <si>
    <t>B82748F4104A 20R 1</t>
  </si>
  <si>
    <t>B82748F4104A 20R 2</t>
  </si>
  <si>
    <t>B82748F4104A 20T 1</t>
  </si>
  <si>
    <t>B82748F4104A 20T 2</t>
  </si>
  <si>
    <t>B82748F6154N 20</t>
  </si>
  <si>
    <t>B82748F6154N 20B 1</t>
  </si>
  <si>
    <t>B82748F6154N 20T 1</t>
  </si>
  <si>
    <t>B82748F6154N 20T 2</t>
  </si>
  <si>
    <t>B82748F6254N 20</t>
  </si>
  <si>
    <t>B82748F6254N 20B 1</t>
  </si>
  <si>
    <t>B82748F6254N 20T 1</t>
  </si>
  <si>
    <t>B82748F6254N 20T 2</t>
  </si>
  <si>
    <t>B82748S4423N 20Z99</t>
  </si>
  <si>
    <t>B82748S4503A 20Z99</t>
  </si>
  <si>
    <t>B82748S4503A 21Z99</t>
  </si>
  <si>
    <t>B82748S4653N 40Z99</t>
  </si>
  <si>
    <t>B82748S6623N 30Z99</t>
  </si>
  <si>
    <t>B82765C 603A 11</t>
  </si>
  <si>
    <t>B82765C 603A 11V 1</t>
  </si>
  <si>
    <t>B82765C 604A 11</t>
  </si>
  <si>
    <t>B82765C 611A 11</t>
  </si>
  <si>
    <t>B82765C 612A 11</t>
  </si>
  <si>
    <t>B82767S4123N 30Z99</t>
  </si>
  <si>
    <t>B82767S4193N 30Z99</t>
  </si>
  <si>
    <t>B82767S4263N 30Z99</t>
  </si>
  <si>
    <t>B82781P2372H107</t>
  </si>
  <si>
    <t>B82785A   2A 11V 1</t>
  </si>
  <si>
    <t>B82785A   2A 13</t>
  </si>
  <si>
    <t>B82785A   2A 13B 1</t>
  </si>
  <si>
    <t>B82785A   2A 13B 2</t>
  </si>
  <si>
    <t>B82785A  11A 11B 1</t>
  </si>
  <si>
    <t>B82785A  11A 91B 1</t>
  </si>
  <si>
    <t>B82785A  11A 91V 1</t>
  </si>
  <si>
    <t>B82785A  19A  1B 1</t>
  </si>
  <si>
    <t>B82785A  19A  1V 1</t>
  </si>
  <si>
    <t>B82785A  19A  2</t>
  </si>
  <si>
    <t>B82785A  19A  2B 1</t>
  </si>
  <si>
    <t>B82785A  19A  2V 1</t>
  </si>
  <si>
    <t>B82785A  19A  3B 1</t>
  </si>
  <si>
    <t>B82785A  19A  3V 1</t>
  </si>
  <si>
    <t>B82785A  19A  5</t>
  </si>
  <si>
    <t>B82785A  19A  5B 1</t>
  </si>
  <si>
    <t>B82785A  19A  6B 1</t>
  </si>
  <si>
    <t>B82785A  20A  1</t>
  </si>
  <si>
    <t>B82785A  20A  1B 1</t>
  </si>
  <si>
    <t>B82785A  20A  1V 1</t>
  </si>
  <si>
    <t>B82785A  20A  2</t>
  </si>
  <si>
    <t>B82785A  20A  2B 1</t>
  </si>
  <si>
    <t>B82785A  20A  2V 1</t>
  </si>
  <si>
    <t>B82785A  21A  4</t>
  </si>
  <si>
    <t>B82785A  21A  4B 1</t>
  </si>
  <si>
    <t>B82785A  21A  4V 1</t>
  </si>
  <si>
    <t>B82785A  21A  5V 1</t>
  </si>
  <si>
    <t>B82785A  25A 15</t>
  </si>
  <si>
    <t>B82785A  25A 15B 1</t>
  </si>
  <si>
    <t>B82785A  25A 15V 1</t>
  </si>
  <si>
    <t>B82785A  25A 45</t>
  </si>
  <si>
    <t>B82785A  25A 45B 1</t>
  </si>
  <si>
    <t>B82785A  25A 45T 1</t>
  </si>
  <si>
    <t>B82785A  25A 45V 1</t>
  </si>
  <si>
    <t>B82785A  25A 67</t>
  </si>
  <si>
    <t>B82785A  25A 67B 1</t>
  </si>
  <si>
    <t>B82785A  25A 68</t>
  </si>
  <si>
    <t>B82785A  25A 68B 1</t>
  </si>
  <si>
    <t>B82785A  25A131B 1</t>
  </si>
  <si>
    <t>B82785A  27A  1B 1</t>
  </si>
  <si>
    <t>B82785A  27A  1V 1</t>
  </si>
  <si>
    <t>B82785A  27A  2</t>
  </si>
  <si>
    <t>B82785A  27A  2B 1</t>
  </si>
  <si>
    <t>B82785A  27A  2V 1</t>
  </si>
  <si>
    <t>B82785A  28A  1</t>
  </si>
  <si>
    <t>B82785A  28A  1B 1</t>
  </si>
  <si>
    <t>B82785A  28A  1V 1</t>
  </si>
  <si>
    <t>B82785A  28A  2</t>
  </si>
  <si>
    <t>B82785A  28A  2B 1</t>
  </si>
  <si>
    <t>B82785A  28A  2V 1</t>
  </si>
  <si>
    <t>B82785A  32A  1</t>
  </si>
  <si>
    <t>B82785A  35A 14</t>
  </si>
  <si>
    <t>B82785A  35A 14B 1</t>
  </si>
  <si>
    <t>B82785A  35A 15</t>
  </si>
  <si>
    <t>B82785A  35A 15B 1</t>
  </si>
  <si>
    <t>B82785A  35A 16</t>
  </si>
  <si>
    <t>B82785A  35A 16B 1</t>
  </si>
  <si>
    <t>B82785A  35A 17</t>
  </si>
  <si>
    <t>B82785A  35A 17B 1</t>
  </si>
  <si>
    <t>B82785A  36A  1B 1</t>
  </si>
  <si>
    <t>B82785A  36A  1V 1</t>
  </si>
  <si>
    <t>B82785A  36A  4B 1</t>
  </si>
  <si>
    <t>B82785A  37A  1B 1</t>
  </si>
  <si>
    <t>B82785A  37A  1B 2</t>
  </si>
  <si>
    <t>B82785A  37A  1V 1</t>
  </si>
  <si>
    <t>B82785A  37A  2</t>
  </si>
  <si>
    <t>B82785A  37A  2B 1</t>
  </si>
  <si>
    <t>B82785A  37A  2B 2</t>
  </si>
  <si>
    <t>B82785A  37A  2V 1</t>
  </si>
  <si>
    <t>B82785A  37A  3B 1</t>
  </si>
  <si>
    <t>B82785A  37A  3B 2</t>
  </si>
  <si>
    <t>B82785A  37A  3V 1</t>
  </si>
  <si>
    <t>B82785A  37A  4</t>
  </si>
  <si>
    <t>B82785A  37A  4B 1</t>
  </si>
  <si>
    <t>B82785A  37A  4B 2</t>
  </si>
  <si>
    <t>B82785A  37A  4V 1</t>
  </si>
  <si>
    <t>B82785A  37A  5B 1</t>
  </si>
  <si>
    <t>B82785A  37A  5V 1</t>
  </si>
  <si>
    <t>B82785A  37A  6</t>
  </si>
  <si>
    <t>B82785A  37A  6B 1</t>
  </si>
  <si>
    <t>B82785A  41A  1V 1</t>
  </si>
  <si>
    <t>B82785A  42A  1B 1</t>
  </si>
  <si>
    <t>B82785A  42A  1V 1</t>
  </si>
  <si>
    <t>B82785A  42A  2B 1</t>
  </si>
  <si>
    <t>B82785A  42A  2V 1</t>
  </si>
  <si>
    <t>B82785A  42A  3B 1</t>
  </si>
  <si>
    <t>B82785A  43A 11</t>
  </si>
  <si>
    <t>B82785A  43A 11B 1</t>
  </si>
  <si>
    <t>B82785A  43A 12B 1</t>
  </si>
  <si>
    <t>B82785A  43A 13B 1</t>
  </si>
  <si>
    <t>B82785A  44A  1B 1</t>
  </si>
  <si>
    <t>B82785A  44A  1V 1</t>
  </si>
  <si>
    <t>B82785A  44A  2</t>
  </si>
  <si>
    <t>B82785A  45A  1</t>
  </si>
  <si>
    <t>B82785A  45A  2B 1</t>
  </si>
  <si>
    <t>B82785A  45A  2V 1</t>
  </si>
  <si>
    <t>B82785A  45A  3B 1</t>
  </si>
  <si>
    <t>B82785A  45A  3V 1</t>
  </si>
  <si>
    <t>B82785A  45A  4</t>
  </si>
  <si>
    <t>B82785A  45A  4B 1</t>
  </si>
  <si>
    <t>B82785A  45A  4B 2</t>
  </si>
  <si>
    <t>B82785A  45A  4V 1</t>
  </si>
  <si>
    <t>B82785A  45A  5</t>
  </si>
  <si>
    <t>B82785A  45A  5V 1</t>
  </si>
  <si>
    <t>B82785A  45A  6B 1</t>
  </si>
  <si>
    <t>B82785A  45A  6V 1</t>
  </si>
  <si>
    <t>B82785A  45A  7</t>
  </si>
  <si>
    <t>B82785A  45A  8V 1</t>
  </si>
  <si>
    <t>B82785A  45A 10</t>
  </si>
  <si>
    <t>B82785A  45A 10B 1</t>
  </si>
  <si>
    <t>B82785A  45A 10T 1</t>
  </si>
  <si>
    <t>B82785A  45A 11</t>
  </si>
  <si>
    <t>B82785A  45A 11B 1</t>
  </si>
  <si>
    <t>B82785A  45A 12</t>
  </si>
  <si>
    <t>B82785A  45A 12B 1</t>
  </si>
  <si>
    <t>B82785A  45A 13V 1</t>
  </si>
  <si>
    <t>B82785A  45B  1B 1</t>
  </si>
  <si>
    <t>B82785A  45B  1B 2</t>
  </si>
  <si>
    <t>B82785A  45B  1T 1</t>
  </si>
  <si>
    <t>B82785A  45B  1V 1</t>
  </si>
  <si>
    <t>B82785A  45B  2</t>
  </si>
  <si>
    <t>B82785A  45B  2B 1</t>
  </si>
  <si>
    <t>B82785A  45C  1</t>
  </si>
  <si>
    <t>B82785A  47A  1B 1</t>
  </si>
  <si>
    <t>B82785A  47A  1V 1</t>
  </si>
  <si>
    <t>B82785A  49A  1V 1</t>
  </si>
  <si>
    <t>B82785A  49A  2V 1</t>
  </si>
  <si>
    <t>B82785A  49A  3V 1</t>
  </si>
  <si>
    <t>B82785A  50A  1V 1</t>
  </si>
  <si>
    <t>B82785A  51A  1</t>
  </si>
  <si>
    <t>B82785A  51A  1V 1</t>
  </si>
  <si>
    <t>B82785A  51A  2</t>
  </si>
  <si>
    <t>B82785A  51A  2B 1</t>
  </si>
  <si>
    <t>B82785A  51A  2V 1</t>
  </si>
  <si>
    <t>B82785A  57A  1B 1</t>
  </si>
  <si>
    <t>B82785A  57A  1V 1</t>
  </si>
  <si>
    <t>B82785A  59A  1V 1</t>
  </si>
  <si>
    <t>B82785A  60A  2</t>
  </si>
  <si>
    <t>B82785A  60A  2B 1</t>
  </si>
  <si>
    <t>B82785A  60A  2B 2</t>
  </si>
  <si>
    <t>B82785A  61A  5B 1</t>
  </si>
  <si>
    <t>B82785A  61A  5V 1</t>
  </si>
  <si>
    <t>B82785A  61A  6</t>
  </si>
  <si>
    <t>B82785A  61A  6B 1</t>
  </si>
  <si>
    <t>B82785A  63A  1</t>
  </si>
  <si>
    <t>B82785A  63A  1B 1</t>
  </si>
  <si>
    <t>B82785A  63A  1V 1</t>
  </si>
  <si>
    <t>B82785A  64A  1</t>
  </si>
  <si>
    <t>B82785A  65A  1B 1</t>
  </si>
  <si>
    <t>B82785A  65A  1V 1</t>
  </si>
  <si>
    <t>B82785A  65A  2B 1</t>
  </si>
  <si>
    <t>B82785A  65A  2V 1</t>
  </si>
  <si>
    <t>B82785A  66A  1B 1</t>
  </si>
  <si>
    <t>B82785A  66A  1B 2</t>
  </si>
  <si>
    <t>B82785A  66A  1T 1</t>
  </si>
  <si>
    <t>B82785A  66A  1V 1</t>
  </si>
  <si>
    <t>B82785A  66A  2B 1</t>
  </si>
  <si>
    <t>B82785A  66A  2B 2</t>
  </si>
  <si>
    <t>B82785A  66A  2V 1</t>
  </si>
  <si>
    <t>B82785A  66A  3</t>
  </si>
  <si>
    <t>B82785A  66A  3B 1</t>
  </si>
  <si>
    <t>B82785A  66A  4</t>
  </si>
  <si>
    <t>B82785A  66A  4B 1</t>
  </si>
  <si>
    <t>B82785A  66A  5</t>
  </si>
  <si>
    <t>B82785A  66A  6</t>
  </si>
  <si>
    <t>B82785A  66A  6B 1</t>
  </si>
  <si>
    <t>B82785A  66A  7</t>
  </si>
  <si>
    <t>B82785A  66A  7B 1</t>
  </si>
  <si>
    <t>B82785A  66A  8</t>
  </si>
  <si>
    <t>B82785A  66A  8B 1</t>
  </si>
  <si>
    <t>B82785A  66A  9</t>
  </si>
  <si>
    <t>B82785A  66A  9B 1</t>
  </si>
  <si>
    <t>B82785A  66A 10</t>
  </si>
  <si>
    <t>B82785A  66A 10B 1</t>
  </si>
  <si>
    <t>B82785A  66A 11B 1</t>
  </si>
  <si>
    <t>B82785A  66A 12</t>
  </si>
  <si>
    <t>B82785A  66A 12B 1</t>
  </si>
  <si>
    <t>B82785A  66A 13B 1</t>
  </si>
  <si>
    <t>B82785A  66A 14B 1</t>
  </si>
  <si>
    <t>B82785A  66A 15</t>
  </si>
  <si>
    <t>B82785A  66A 15B 1</t>
  </si>
  <si>
    <t>B82785A  66A 16B 1</t>
  </si>
  <si>
    <t>B82785A  66A 18</t>
  </si>
  <si>
    <t>B82785A  66A 18B 1</t>
  </si>
  <si>
    <t>B82785A  66A 19</t>
  </si>
  <si>
    <t>B82785A  66A 19B 1</t>
  </si>
  <si>
    <t>B82785A  66A 20</t>
  </si>
  <si>
    <t>B82785A  66A 20B 1</t>
  </si>
  <si>
    <t>B82785A  66A 21</t>
  </si>
  <si>
    <t>B82785A  66A 21B 1</t>
  </si>
  <si>
    <t>B82785A  66A 22</t>
  </si>
  <si>
    <t>B82785A  66A 22B 1</t>
  </si>
  <si>
    <t>B82785A  68A  1</t>
  </si>
  <si>
    <t>B82785A  68A  2</t>
  </si>
  <si>
    <t>B82785A  69A  1</t>
  </si>
  <si>
    <t>B82785A  69A  1B 1</t>
  </si>
  <si>
    <t>B82785A  70A  1</t>
  </si>
  <si>
    <t>B82785A  70A  1B 1</t>
  </si>
  <si>
    <t>B82785A  72A  1</t>
  </si>
  <si>
    <t>B82785A  72A  1B 1</t>
  </si>
  <si>
    <t>B82785A  72A  2</t>
  </si>
  <si>
    <t>B82785A  72A  2B 1</t>
  </si>
  <si>
    <t>B82785A  72A  3</t>
  </si>
  <si>
    <t>B82785A  72A  3B 1</t>
  </si>
  <si>
    <t>B82785A  72A  4B 1</t>
  </si>
  <si>
    <t>B82785A  73A  1</t>
  </si>
  <si>
    <t>B82785A  73A  1B 1</t>
  </si>
  <si>
    <t>B82785A  73A  2</t>
  </si>
  <si>
    <t>B82785A  73A  2B 1</t>
  </si>
  <si>
    <t>B82785A  73A  3</t>
  </si>
  <si>
    <t>B82785A  73A  3B 1</t>
  </si>
  <si>
    <t>B82785A  74A  1</t>
  </si>
  <si>
    <t>B82785A  74A  2</t>
  </si>
  <si>
    <t>B82785A  74A  2B 1</t>
  </si>
  <si>
    <t>B82785A  74A  3</t>
  </si>
  <si>
    <t>B82785A  74A  3B 1</t>
  </si>
  <si>
    <t>B82785A  74A  4</t>
  </si>
  <si>
    <t>B82785A  74A  4B 1</t>
  </si>
  <si>
    <t>B82785A  74A  5</t>
  </si>
  <si>
    <t>B82785A  74A  5B 1</t>
  </si>
  <si>
    <t>B82785A  74A  6</t>
  </si>
  <si>
    <t>B82785A  74A  6B 1</t>
  </si>
  <si>
    <t>B82785A  74A  7</t>
  </si>
  <si>
    <t>B82785A  74A  7B 1</t>
  </si>
  <si>
    <t>B82785A  74A  8</t>
  </si>
  <si>
    <t>B82785A  74A  8B 1</t>
  </si>
  <si>
    <t>B82785A  74A  9</t>
  </si>
  <si>
    <t>B82785A  74A  9B 1</t>
  </si>
  <si>
    <t>B82785A  74A 10</t>
  </si>
  <si>
    <t>B82785A  74A 10B 1</t>
  </si>
  <si>
    <t>B82785A  74A 11</t>
  </si>
  <si>
    <t>B82785A  74A 11B 1</t>
  </si>
  <si>
    <t>B82785A  74A 12</t>
  </si>
  <si>
    <t>B82785A  74A 12B 1</t>
  </si>
  <si>
    <t>B82785A  74A 13B 1</t>
  </si>
  <si>
    <t>B82785A  74A 14B 1</t>
  </si>
  <si>
    <t>B82785A  74A 15B 1</t>
  </si>
  <si>
    <t>B82785A  75A  1</t>
  </si>
  <si>
    <t>B82785A  75A  1B 1</t>
  </si>
  <si>
    <t>B82785A  75A  1T 1</t>
  </si>
  <si>
    <t>B82785A  76A  1</t>
  </si>
  <si>
    <t>B82785A  76A  1B 1</t>
  </si>
  <si>
    <t>B82785A  76A  1B 2</t>
  </si>
  <si>
    <t>B82785A  78A  1</t>
  </si>
  <si>
    <t>B82785A  78A  1B 1</t>
  </si>
  <si>
    <t>B82785A  81A  1</t>
  </si>
  <si>
    <t>B82785A  81A  1B 1</t>
  </si>
  <si>
    <t>B82785A  81A  2</t>
  </si>
  <si>
    <t>B82785A  81A  2B 1</t>
  </si>
  <si>
    <t>B82785A  81A  3</t>
  </si>
  <si>
    <t>B82785A  81A  3B 1</t>
  </si>
  <si>
    <t>B82785A  82A  1</t>
  </si>
  <si>
    <t>B82785A  82A  1B 1</t>
  </si>
  <si>
    <t>B82785A  82A  2</t>
  </si>
  <si>
    <t>B82785A  82A  2B 1</t>
  </si>
  <si>
    <t>B82785A  83A  1</t>
  </si>
  <si>
    <t>B82785A  83A  1B 1</t>
  </si>
  <si>
    <t>B82785A  83A  2</t>
  </si>
  <si>
    <t>B82785A  83A  2B 1</t>
  </si>
  <si>
    <t>B82785A  84A  1</t>
  </si>
  <si>
    <t>B82785A  84A  1B 1</t>
  </si>
  <si>
    <t>B82785A  88A  3B 1</t>
  </si>
  <si>
    <t>B82785A  88A  3T 1</t>
  </si>
  <si>
    <t>B82785A  89A  7</t>
  </si>
  <si>
    <t>B82785A  89A  7B 1</t>
  </si>
  <si>
    <t>B82785A  89A  7T 1</t>
  </si>
  <si>
    <t>B82785A  90A  1V 1</t>
  </si>
  <si>
    <t>B82785A  91A  1</t>
  </si>
  <si>
    <t>B82785A  91A  1B 1</t>
  </si>
  <si>
    <t>B82785A  91A  1B 2</t>
  </si>
  <si>
    <t>B82785A  91A  1T 1</t>
  </si>
  <si>
    <t>B82785A  91A  2B 1</t>
  </si>
  <si>
    <t>B82785A  91A  2T 1</t>
  </si>
  <si>
    <t>B82785A  91A  3B 1</t>
  </si>
  <si>
    <t>B82785A  92A  1</t>
  </si>
  <si>
    <t>B82785A  92A  1B 1</t>
  </si>
  <si>
    <t>B82785A  92A  2</t>
  </si>
  <si>
    <t>B82785A  92A  2B 1</t>
  </si>
  <si>
    <t>B82785A  93A  1B 1</t>
  </si>
  <si>
    <t>B82785A  94A  1</t>
  </si>
  <si>
    <t>B82785A  94A  1B 1</t>
  </si>
  <si>
    <t>B82785A  95A  3</t>
  </si>
  <si>
    <t>B82785A  95A  4</t>
  </si>
  <si>
    <t>B82785A  95A  5</t>
  </si>
  <si>
    <t>B82785A  95A  5B 1</t>
  </si>
  <si>
    <t>B82785A  96A  1</t>
  </si>
  <si>
    <t>B82785A  96A  1B 1</t>
  </si>
  <si>
    <t>B82785A  97A  1</t>
  </si>
  <si>
    <t>B82785A  97A  1B 1</t>
  </si>
  <si>
    <t>B82785A  98A  1B 1</t>
  </si>
  <si>
    <t>B82785A  99A  1B 1</t>
  </si>
  <si>
    <t>B82785A 101A  1B 1</t>
  </si>
  <si>
    <t>B82785A 101A  2B 1</t>
  </si>
  <si>
    <t>B82785A 101A  3B 1</t>
  </si>
  <si>
    <t>B82785A 101A  4B 1</t>
  </si>
  <si>
    <t>B82785A 102A  1B 1</t>
  </si>
  <si>
    <t>B82785A 103A  1B 1</t>
  </si>
  <si>
    <t>B82790C 105N240Z97</t>
  </si>
  <si>
    <t>B82790C 113N201Z97</t>
  </si>
  <si>
    <t>B82790C 225N265Z97</t>
  </si>
  <si>
    <t>B82790C 253N201</t>
  </si>
  <si>
    <t>B82790C 253N201Z97</t>
  </si>
  <si>
    <t>B82790C 474N215Z97</t>
  </si>
  <si>
    <t>B82790C 475N265Z97</t>
  </si>
  <si>
    <t>B82790C 502N201Z97</t>
  </si>
  <si>
    <t>B82790C 513N201Z97</t>
  </si>
  <si>
    <t>B82790S 253N201Z97</t>
  </si>
  <si>
    <t>B82790S 513D201Z97</t>
  </si>
  <si>
    <t>B82790S 513N201Y97</t>
  </si>
  <si>
    <t>B82790S 513N201Z97</t>
  </si>
  <si>
    <t>B82791G  14A 12</t>
  </si>
  <si>
    <t>B82791G  14A 12Z99</t>
  </si>
  <si>
    <t>B82791G  14A 16</t>
  </si>
  <si>
    <t>B82791G  14A 17Z99</t>
  </si>
  <si>
    <t>B82791G  15A 14Z99</t>
  </si>
  <si>
    <t>B82791G  15A 16</t>
  </si>
  <si>
    <t>B82791G  15A 17Z99</t>
  </si>
  <si>
    <t>B82791G2251N 20Z99</t>
  </si>
  <si>
    <t>B82791G2301N  1Z99</t>
  </si>
  <si>
    <t>B82791G2351N  1Z99</t>
  </si>
  <si>
    <t>B82791G2401N  1Z99</t>
  </si>
  <si>
    <t>B82791G2501N  1Z99</t>
  </si>
  <si>
    <t>B82791G2601N  1Z99</t>
  </si>
  <si>
    <t>B82791G2701N  1Z99</t>
  </si>
  <si>
    <t>B82791G2901N 20Z99</t>
  </si>
  <si>
    <t>B82791H  15A 16</t>
  </si>
  <si>
    <t>B82791H  15A 25</t>
  </si>
  <si>
    <t>B82791H  15A 30</t>
  </si>
  <si>
    <t>B82791H2152N 10</t>
  </si>
  <si>
    <t>B82791H2202N 10</t>
  </si>
  <si>
    <t>B82791H2251N 20Y99</t>
  </si>
  <si>
    <t>B82791H2251N 20Z31</t>
  </si>
  <si>
    <t>B82791H2251N 20Z99</t>
  </si>
  <si>
    <t>B82791H2251N120</t>
  </si>
  <si>
    <t>B82791H2301N  1Y99</t>
  </si>
  <si>
    <t>B82791H2301N  1Z99</t>
  </si>
  <si>
    <t>B82791H2301N  2Z99</t>
  </si>
  <si>
    <t>B82791H2301N 11</t>
  </si>
  <si>
    <t>B82791H2302N 10</t>
  </si>
  <si>
    <t>B82791H2351N  1Y99</t>
  </si>
  <si>
    <t>B82791H2351N  1Z31</t>
  </si>
  <si>
    <t>B82791H2351N  1Z99</t>
  </si>
  <si>
    <t>B82791H2401N  1Z99</t>
  </si>
  <si>
    <t>B82791H2402N 10</t>
  </si>
  <si>
    <t>B82791H2501N  1Z31</t>
  </si>
  <si>
    <t>B82791H2501N  1Z99</t>
  </si>
  <si>
    <t>B82791H2601N  1Z99</t>
  </si>
  <si>
    <t>B82791H2701N  1Z99</t>
  </si>
  <si>
    <t>B82791H2901N 20Z99</t>
  </si>
  <si>
    <t>B82791H2901N120</t>
  </si>
  <si>
    <t>B82791K2102A 40</t>
  </si>
  <si>
    <t>B82791K2251N120Z99</t>
  </si>
  <si>
    <t>B82791K2701A 40</t>
  </si>
  <si>
    <t>B82792C 106N365Y99</t>
  </si>
  <si>
    <t>B82792C 106N365Z99</t>
  </si>
  <si>
    <t>B82792C 226N365Z99</t>
  </si>
  <si>
    <t>B82792C 336N365Z99</t>
  </si>
  <si>
    <t>B82792C 475N365Z99</t>
  </si>
  <si>
    <t>B82792C 506N365Z99</t>
  </si>
  <si>
    <t>B82792C 685N365Z99</t>
  </si>
  <si>
    <t>B82792C2105N365Z99</t>
  </si>
  <si>
    <t>B82792C2474N315Z99</t>
  </si>
  <si>
    <t>B82792C2475N365Z99</t>
  </si>
  <si>
    <t>B82792S 105N340</t>
  </si>
  <si>
    <t>B82793C 104N201Z97</t>
  </si>
  <si>
    <t>B82793C 105N265Y97</t>
  </si>
  <si>
    <t>B82793C 105N265Z97</t>
  </si>
  <si>
    <t>B82793C 113N201Z97</t>
  </si>
  <si>
    <t>B82793C 155N265</t>
  </si>
  <si>
    <t>B82793C 155N265Z99</t>
  </si>
  <si>
    <t>B82793C 206N265</t>
  </si>
  <si>
    <t>B82793C 206N265Z97</t>
  </si>
  <si>
    <t>B82793C 225N265Z97</t>
  </si>
  <si>
    <t>B82793C 253N201Z97</t>
  </si>
  <si>
    <t>B82793C 474N215</t>
  </si>
  <si>
    <t>B82793C 474N215Y97</t>
  </si>
  <si>
    <t>B82793C 474N215Z97</t>
  </si>
  <si>
    <t>B82793C 474S215</t>
  </si>
  <si>
    <t>B82793C 474S215Y22</t>
  </si>
  <si>
    <t>B82793C 474S215Z97</t>
  </si>
  <si>
    <t>B82793C 475N265Z97</t>
  </si>
  <si>
    <t>B82793C 475N265Z99</t>
  </si>
  <si>
    <t>B82793C 476N265</t>
  </si>
  <si>
    <t>B82793C 476N265Z97</t>
  </si>
  <si>
    <t>B82793C 502N201Z97</t>
  </si>
  <si>
    <t>B82793C 513N201Y97</t>
  </si>
  <si>
    <t>B82793C 513N201Z97</t>
  </si>
  <si>
    <t>B82793C2113N201</t>
  </si>
  <si>
    <t>B82793C2225N265</t>
  </si>
  <si>
    <t>B82793C2473N201</t>
  </si>
  <si>
    <t>B82793C2474N215</t>
  </si>
  <si>
    <t>B82793D 225N265Z97</t>
  </si>
  <si>
    <t>B82793D 471N200</t>
  </si>
  <si>
    <t>B82793F 474N225</t>
  </si>
  <si>
    <t>B82793F 474N225Z97</t>
  </si>
  <si>
    <t>B82793F2474N225</t>
  </si>
  <si>
    <t>B82793I 105I265</t>
  </si>
  <si>
    <t>B82793I 105N200</t>
  </si>
  <si>
    <t>B82793I 225I265</t>
  </si>
  <si>
    <t>B82793I 225N200</t>
  </si>
  <si>
    <t>B82793R 474I215</t>
  </si>
  <si>
    <t>B82793S 253N201Z97</t>
  </si>
  <si>
    <t>B82793S 513D201Z97</t>
  </si>
  <si>
    <t>B82793S 513N201Y97</t>
  </si>
  <si>
    <t>B82793S 513N201Z97</t>
  </si>
  <si>
    <t>B82794C 106N465Z99</t>
  </si>
  <si>
    <t>B82794C 286N465Z99</t>
  </si>
  <si>
    <t>B82794C 475N465Z99</t>
  </si>
  <si>
    <t>B82794C 476N465Z99</t>
  </si>
  <si>
    <t>B82794C 686N465Z99</t>
  </si>
  <si>
    <t>B82794C2106N465Z99</t>
  </si>
  <si>
    <t>B82794C2475N465Z99</t>
  </si>
  <si>
    <t>B82794C2685N440</t>
  </si>
  <si>
    <t>B82794S 115N440Z99</t>
  </si>
  <si>
    <t>B82795A  23A  8</t>
  </si>
  <si>
    <t>B82795A  23A  8B 1</t>
  </si>
  <si>
    <t>B82795A  23A 10</t>
  </si>
  <si>
    <t>B82795A  23A 10V 1</t>
  </si>
  <si>
    <t>B82795A  23A 53B 1</t>
  </si>
  <si>
    <t>B82795A  23A 54B 1</t>
  </si>
  <si>
    <t>B82795A  23A 55B 1</t>
  </si>
  <si>
    <t>B82795A  23A 56B 1</t>
  </si>
  <si>
    <t>B82795A  23A 57B 1</t>
  </si>
  <si>
    <t>B82795A  32A  1</t>
  </si>
  <si>
    <t>B82795A  32A  1B 1</t>
  </si>
  <si>
    <t>B82795A  32A  1B 2</t>
  </si>
  <si>
    <t>B82795A  34A  1B 1</t>
  </si>
  <si>
    <t>B82795A  35A  1</t>
  </si>
  <si>
    <t>B82795A  35A  1B 1</t>
  </si>
  <si>
    <t>B82801A 135A125</t>
  </si>
  <si>
    <t>B82801A 185A150</t>
  </si>
  <si>
    <t>B82801A 214A 50</t>
  </si>
  <si>
    <t>B82801A 214A 50Y22</t>
  </si>
  <si>
    <t>B82801A 743A 30</t>
  </si>
  <si>
    <t>B82801A 824A100</t>
  </si>
  <si>
    <t>B82801A 824A100Y22</t>
  </si>
  <si>
    <t>B82801B 126A200</t>
  </si>
  <si>
    <t>B82801B 184A 30</t>
  </si>
  <si>
    <t>B82801B 205A100</t>
  </si>
  <si>
    <t>B82801B 205A100Y22</t>
  </si>
  <si>
    <t>B82801B 305A125</t>
  </si>
  <si>
    <t>B82801B 305A125Y22</t>
  </si>
  <si>
    <t>B82801B 324A 40</t>
  </si>
  <si>
    <t>B82801B 504A 50</t>
  </si>
  <si>
    <t>B82801B 724A 60</t>
  </si>
  <si>
    <t>B82801B 724A 60Y22</t>
  </si>
  <si>
    <t>B82801B 803A 20</t>
  </si>
  <si>
    <t>B82801B 925A200</t>
  </si>
  <si>
    <t>B82801B 925A200Y22</t>
  </si>
  <si>
    <t>B82801B 984A 70</t>
  </si>
  <si>
    <t>B82801B1184A 30</t>
  </si>
  <si>
    <t>B82801B1205A100</t>
  </si>
  <si>
    <t>B82801B1305A125</t>
  </si>
  <si>
    <t>B82801B1324A 40</t>
  </si>
  <si>
    <t>B82801B1504A 50</t>
  </si>
  <si>
    <t>B82801B1724A 60</t>
  </si>
  <si>
    <t>B82801B1803A 20</t>
  </si>
  <si>
    <t>B82801B1984A 70</t>
  </si>
  <si>
    <t>B82801C 145A 50</t>
  </si>
  <si>
    <t>B82801C 565A100</t>
  </si>
  <si>
    <t>B82801C 565A100Y22</t>
  </si>
  <si>
    <t>B82801C 565A100Z90</t>
  </si>
  <si>
    <t>B82801C2245A200</t>
  </si>
  <si>
    <t>B82801C2245A200Y22</t>
  </si>
  <si>
    <t>B82801C2245A200Z90</t>
  </si>
  <si>
    <t>B82802A  12A215</t>
  </si>
  <si>
    <t>B82802A  12A315</t>
  </si>
  <si>
    <t>B82802A  13A115</t>
  </si>
  <si>
    <t>B82802A  30A220</t>
  </si>
  <si>
    <t>B82802A  30A320</t>
  </si>
  <si>
    <t>B82802A1013A115</t>
  </si>
  <si>
    <t>B82802F   4A213</t>
  </si>
  <si>
    <t>B82802F   5A113</t>
  </si>
  <si>
    <t>B82802F   5A213</t>
  </si>
  <si>
    <t>B82802F   7A213</t>
  </si>
  <si>
    <t>B82804A 264A210</t>
  </si>
  <si>
    <t>B82804A 304A225</t>
  </si>
  <si>
    <t>B82804A 324A220</t>
  </si>
  <si>
    <t>B82804A 354A110</t>
  </si>
  <si>
    <t>B82804A 474A125</t>
  </si>
  <si>
    <t>B82804A 694A115</t>
  </si>
  <si>
    <t>B82804E 164A200</t>
  </si>
  <si>
    <t>B82804E 473A200</t>
  </si>
  <si>
    <t>B82804E 754A210</t>
  </si>
  <si>
    <t>B82804F 114A200</t>
  </si>
  <si>
    <t>B82804F 244A210</t>
  </si>
  <si>
    <t>B82804F 503A200</t>
  </si>
  <si>
    <t>B82805A 173A250</t>
  </si>
  <si>
    <t>B82805A 363A250</t>
  </si>
  <si>
    <t>B82805A 773A250</t>
  </si>
  <si>
    <t>B82805A 943A250</t>
  </si>
  <si>
    <t>B82805A 952A250</t>
  </si>
  <si>
    <t>B82806D  60A 33</t>
  </si>
  <si>
    <t>B82806D  60A 50</t>
  </si>
  <si>
    <t>B82806D  60A 50Z90</t>
  </si>
  <si>
    <t>B82806D  60A120</t>
  </si>
  <si>
    <t>B82806D  60A120Z90</t>
  </si>
  <si>
    <t>B82806D  60A240</t>
  </si>
  <si>
    <t>B82891S1100A  1</t>
  </si>
  <si>
    <t>B82891S1400A  2</t>
  </si>
  <si>
    <t>B82891S5160A  1</t>
  </si>
  <si>
    <t>B82908S6123L 20</t>
  </si>
  <si>
    <t>B82908S6123L 20T 1</t>
  </si>
  <si>
    <t>B82908S6123L 20T 2</t>
  </si>
  <si>
    <t>B82911T9473K  1</t>
  </si>
  <si>
    <t>B82927S6143L 80</t>
  </si>
  <si>
    <t>B82927S6143L 80T 1</t>
  </si>
  <si>
    <t>B82927S6143L 80T 2</t>
  </si>
  <si>
    <t>B82928S6123L 20</t>
  </si>
  <si>
    <t>B82928S6123L 20T 1</t>
  </si>
  <si>
    <t>B82928S6123L 20T 2</t>
  </si>
  <si>
    <t>B82928S6123L 30</t>
  </si>
  <si>
    <t>B82928S6123L 30T 1</t>
  </si>
  <si>
    <t>B82928S6123L 30T 2</t>
  </si>
  <si>
    <t>B82928S6223L 80</t>
  </si>
  <si>
    <t>B82928S6223L 80T 1</t>
  </si>
  <si>
    <t>B82928S6223L 80T 2</t>
  </si>
  <si>
    <t>B82948S4403H 60</t>
  </si>
  <si>
    <t>B82948S4403H 60B 1</t>
  </si>
  <si>
    <t>B82948S4403H 60T 1</t>
  </si>
  <si>
    <t>B82948S6143L 20</t>
  </si>
  <si>
    <t>B82948S6143L 20T 1</t>
  </si>
  <si>
    <t>B82948S6143L 20T 2</t>
  </si>
  <si>
    <t>B82968S3404H 60B 1</t>
  </si>
  <si>
    <t>B82997A   1A 12</t>
  </si>
  <si>
    <t>B82997A   1A 12B 1</t>
  </si>
  <si>
    <t>B82997A   1A 13B 1</t>
  </si>
  <si>
    <t>B82997A   1A 14B 1</t>
  </si>
  <si>
    <t>B82998A   3A  1</t>
  </si>
  <si>
    <t>B82998A   3A  1V 1</t>
  </si>
  <si>
    <t>B82998A   3B  1</t>
  </si>
  <si>
    <t>B82998A   3B  1V 1</t>
  </si>
  <si>
    <t>B82998A   4A  1</t>
  </si>
  <si>
    <t>B82998A   4A  2</t>
  </si>
  <si>
    <t>B82998A   4A  3</t>
  </si>
  <si>
    <t>B82998A   4A  4</t>
  </si>
  <si>
    <t>B82998A   4A  5</t>
  </si>
  <si>
    <t>B82998A   4A  6</t>
  </si>
  <si>
    <t>B82998A   4A  7</t>
  </si>
  <si>
    <t>B82998A   4A  8</t>
  </si>
  <si>
    <t>B82998A   4A  9</t>
  </si>
  <si>
    <t>B84103S   1A 10</t>
  </si>
  <si>
    <t>B84103S   1A 30</t>
  </si>
  <si>
    <t>B84103S   1A 60</t>
  </si>
  <si>
    <t>B84108S1004A120</t>
  </si>
  <si>
    <t>B84111A    L 30</t>
  </si>
  <si>
    <t>B84111A    L 60</t>
  </si>
  <si>
    <t>B84111F    B 30Y99</t>
  </si>
  <si>
    <t>B84111F    B 30Z99</t>
  </si>
  <si>
    <t>B84111F    B 60Y99</t>
  </si>
  <si>
    <t>B84111F    B 60Z99</t>
  </si>
  <si>
    <t>B84111F    B110Y99</t>
  </si>
  <si>
    <t>B84111F    B110Z99</t>
  </si>
  <si>
    <t>B84111F    B116Y99</t>
  </si>
  <si>
    <t>B84111F    B116Z99</t>
  </si>
  <si>
    <t>B84111F    B120Y99</t>
  </si>
  <si>
    <t>B84111F    B120Z99</t>
  </si>
  <si>
    <t>B84111F    G125Y99</t>
  </si>
  <si>
    <t>B84111F    G125Z99</t>
  </si>
  <si>
    <t>B84111F    G136</t>
  </si>
  <si>
    <t>B84111F    G136Y99</t>
  </si>
  <si>
    <t>B84111F    G136Z99</t>
  </si>
  <si>
    <t>B84111F    M 30Y99</t>
  </si>
  <si>
    <t>B84111F    M 30Z99</t>
  </si>
  <si>
    <t>B84111F    M 60Y99</t>
  </si>
  <si>
    <t>B84111F    M 60Z99</t>
  </si>
  <si>
    <t>B84111F    M110Y99</t>
  </si>
  <si>
    <t>B84111F    M110Z99</t>
  </si>
  <si>
    <t>B84111F    M116Y99</t>
  </si>
  <si>
    <t>B84111F    M116Z99</t>
  </si>
  <si>
    <t>B84111F    M120Y99</t>
  </si>
  <si>
    <t>B84111F    M120Z99</t>
  </si>
  <si>
    <t>B84111F    M125Y99</t>
  </si>
  <si>
    <t>B84111F    M125Z99</t>
  </si>
  <si>
    <t>B84111F    M136Y99</t>
  </si>
  <si>
    <t>B84111F    M136Z99</t>
  </si>
  <si>
    <t>B84111F    X101Y99</t>
  </si>
  <si>
    <t>B84111F    X101Z99</t>
  </si>
  <si>
    <t>B84111S   2B 60Y99</t>
  </si>
  <si>
    <t>B84111S   2B 60Z99</t>
  </si>
  <si>
    <t>B84111X    X101Y99</t>
  </si>
  <si>
    <t>B84111X    X101Z99</t>
  </si>
  <si>
    <t>B84112A   3C159</t>
  </si>
  <si>
    <t>B84112A   3C159Y99</t>
  </si>
  <si>
    <t>B84112A   3C159Z99</t>
  </si>
  <si>
    <t>B84112B    L 30</t>
  </si>
  <si>
    <t>B84112B    L 60</t>
  </si>
  <si>
    <t>B84112B    L110</t>
  </si>
  <si>
    <t>B84112G    B 20J 1</t>
  </si>
  <si>
    <t>B84112G    B 20Y99</t>
  </si>
  <si>
    <t>B84112G    B 20Z99</t>
  </si>
  <si>
    <t>B84112G    B 30Y99</t>
  </si>
  <si>
    <t>B84112G    B 30Z99</t>
  </si>
  <si>
    <t>B84112G    B 60Y99</t>
  </si>
  <si>
    <t>B84112G    B 60Z99</t>
  </si>
  <si>
    <t>B84112G    B 80Y99</t>
  </si>
  <si>
    <t>B84112G    B 80Z99</t>
  </si>
  <si>
    <t>B84112G    B110J 1</t>
  </si>
  <si>
    <t>B84112G    B110Y99</t>
  </si>
  <si>
    <t>B84112G    B110Z99</t>
  </si>
  <si>
    <t>B84112G    B112Y99</t>
  </si>
  <si>
    <t>B84112G    B112Z99</t>
  </si>
  <si>
    <t>B84112G    B116</t>
  </si>
  <si>
    <t>B84112G    B116Y99</t>
  </si>
  <si>
    <t>B84112G    B116Z99</t>
  </si>
  <si>
    <t>B84112G    G120Y99</t>
  </si>
  <si>
    <t>B84112G    G120Z99</t>
  </si>
  <si>
    <t>B84112G    G125Y99</t>
  </si>
  <si>
    <t>B84112G    G125Z99</t>
  </si>
  <si>
    <t>B84112G    G136Y99</t>
  </si>
  <si>
    <t>B84112G    G136Z99</t>
  </si>
  <si>
    <t>B84112G    M 20Y99</t>
  </si>
  <si>
    <t>B84112G    M 20Z99</t>
  </si>
  <si>
    <t>B84112G    M 30Y99</t>
  </si>
  <si>
    <t>B84112G    M 30Z99</t>
  </si>
  <si>
    <t>B84112G    M 60Y99</t>
  </si>
  <si>
    <t>B84112G    M 60Z99</t>
  </si>
  <si>
    <t>B84112G    M 80Y99</t>
  </si>
  <si>
    <t>B84112G    M 80Z99</t>
  </si>
  <si>
    <t>B84112G    M110Y99</t>
  </si>
  <si>
    <t>B84112G    M110Z99</t>
  </si>
  <si>
    <t>B84112G    M112Y99</t>
  </si>
  <si>
    <t>B84112G    M112Z99</t>
  </si>
  <si>
    <t>B84112G    M116Y99</t>
  </si>
  <si>
    <t>B84112G    M116Z99</t>
  </si>
  <si>
    <t>B84112G    M120Y99</t>
  </si>
  <si>
    <t>B84112G    M120Z99</t>
  </si>
  <si>
    <t>B84112G    M125Y99</t>
  </si>
  <si>
    <t>B84112G    M125Z99</t>
  </si>
  <si>
    <t>B84112G    M136Y99</t>
  </si>
  <si>
    <t>B84112G    M136Z99</t>
  </si>
  <si>
    <t>B84112G    X101Y99</t>
  </si>
  <si>
    <t>B84112G    X101Z99</t>
  </si>
  <si>
    <t>B84112S   5B116</t>
  </si>
  <si>
    <t>B84112S   6L120</t>
  </si>
  <si>
    <t>B84113A  16A 51</t>
  </si>
  <si>
    <t>B84113C    L 30</t>
  </si>
  <si>
    <t>B84113C    L 60</t>
  </si>
  <si>
    <t>B84113C    L110</t>
  </si>
  <si>
    <t>B84113H    B 30Y99</t>
  </si>
  <si>
    <t>B84113H    B 30Z99</t>
  </si>
  <si>
    <t>B84113H    B 60Y99</t>
  </si>
  <si>
    <t>B84113H    B 60Z99</t>
  </si>
  <si>
    <t>B84113H    B110Y99</t>
  </si>
  <si>
    <t>B84113H    B110Z31</t>
  </si>
  <si>
    <t>B84113H    B110Z99</t>
  </si>
  <si>
    <t>B84113H    B116</t>
  </si>
  <si>
    <t>B84113H    B116Y99</t>
  </si>
  <si>
    <t>B84113H    B116Z92</t>
  </si>
  <si>
    <t>B84113H    B116Z99</t>
  </si>
  <si>
    <t>B84113H    G120</t>
  </si>
  <si>
    <t>B84113H    G120Y99</t>
  </si>
  <si>
    <t>B84113H    G120Z99</t>
  </si>
  <si>
    <t>B84113H    G125</t>
  </si>
  <si>
    <t>B84113H    G125Y99</t>
  </si>
  <si>
    <t>B84113H    G125Z99</t>
  </si>
  <si>
    <t>B84113H    G136</t>
  </si>
  <si>
    <t>B84113H    G136Y99</t>
  </si>
  <si>
    <t>B84113H    G136Z99</t>
  </si>
  <si>
    <t>B84113H    M 30Y99</t>
  </si>
  <si>
    <t>B84113H    M 30Z99</t>
  </si>
  <si>
    <t>B84113H    M 60Y99</t>
  </si>
  <si>
    <t>B84113H    M 60Z99</t>
  </si>
  <si>
    <t>B84113H    M110Y99</t>
  </si>
  <si>
    <t>B84113H    M110Z99</t>
  </si>
  <si>
    <t>B84113H    M116</t>
  </si>
  <si>
    <t>B84113H    M116Y99</t>
  </si>
  <si>
    <t>B84113H    M116Z99</t>
  </si>
  <si>
    <t>B84113H    M120</t>
  </si>
  <si>
    <t>B84113H    M120Y99</t>
  </si>
  <si>
    <t>B84113H    M120Z99</t>
  </si>
  <si>
    <t>B84113H    M125</t>
  </si>
  <si>
    <t>B84113H    M125Y99</t>
  </si>
  <si>
    <t>B84113H    M125Z99</t>
  </si>
  <si>
    <t>B84113H    M136</t>
  </si>
  <si>
    <t>B84113H    M136Y99</t>
  </si>
  <si>
    <t>B84113H    M136Z99</t>
  </si>
  <si>
    <t>B84113H    X102Y99</t>
  </si>
  <si>
    <t>B84113H    X102Z99</t>
  </si>
  <si>
    <t>B84113S   5B111</t>
  </si>
  <si>
    <t>B84113S   7L110</t>
  </si>
  <si>
    <t>B84114D    L 10</t>
  </si>
  <si>
    <t>B84114D    L 20</t>
  </si>
  <si>
    <t>B84114D    L 30</t>
  </si>
  <si>
    <t>B84114D    L 60</t>
  </si>
  <si>
    <t>B84114D    L110</t>
  </si>
  <si>
    <t>B84114S   1A 70</t>
  </si>
  <si>
    <t>B84131A   6A  1</t>
  </si>
  <si>
    <t>B84131M   1G125</t>
  </si>
  <si>
    <t>B84131M   1G135</t>
  </si>
  <si>
    <t>B84131M   1R 48Y99</t>
  </si>
  <si>
    <t>B84131M   1R 48Z99</t>
  </si>
  <si>
    <t>B84131M   2G150</t>
  </si>
  <si>
    <t>B84131M   2G163</t>
  </si>
  <si>
    <t>B84131M   3A116</t>
  </si>
  <si>
    <t>B84131M   3C116</t>
  </si>
  <si>
    <t>B84131M   4G180</t>
  </si>
  <si>
    <t>B84131M   4G225</t>
  </si>
  <si>
    <t>B84131M  10G135</t>
  </si>
  <si>
    <t>B84132A   6R  1</t>
  </si>
  <si>
    <t>B84132A  11G 51Y99</t>
  </si>
  <si>
    <t>B84132A  11G 51Z99</t>
  </si>
  <si>
    <t>B84132A  16A150Y99</t>
  </si>
  <si>
    <t>B84132A  16A150Z99</t>
  </si>
  <si>
    <t>B84132A  16R116</t>
  </si>
  <si>
    <t>B84132A  23E216</t>
  </si>
  <si>
    <t>B84132A  23L216</t>
  </si>
  <si>
    <t>B84132A  25G 93</t>
  </si>
  <si>
    <t>B84132A  30L 93</t>
  </si>
  <si>
    <t>B84132A  32L 52</t>
  </si>
  <si>
    <t>B84132A  40L 51</t>
  </si>
  <si>
    <t>B84132A  48R 93</t>
  </si>
  <si>
    <t>B84132A  60E 52</t>
  </si>
  <si>
    <t>B84132A  60G 52</t>
  </si>
  <si>
    <t>B84132A  70L 93</t>
  </si>
  <si>
    <t>B84132A  80G 48</t>
  </si>
  <si>
    <t>B84132A  80G 52</t>
  </si>
  <si>
    <t>B84132A  80G 65</t>
  </si>
  <si>
    <t>B84132A 100G 52</t>
  </si>
  <si>
    <t>B84132A 100L 46</t>
  </si>
  <si>
    <t>B84132A 100L 93</t>
  </si>
  <si>
    <t>B84132A 150G 52</t>
  </si>
  <si>
    <t>B84132A 250G219</t>
  </si>
  <si>
    <t>B84132B   4R172</t>
  </si>
  <si>
    <t>B84132D  60G 52</t>
  </si>
  <si>
    <t>B84132D 100G 52</t>
  </si>
  <si>
    <t>B84132F  16R  1</t>
  </si>
  <si>
    <t>B84132F  20A 50</t>
  </si>
  <si>
    <t>B84132L  12L 51</t>
  </si>
  <si>
    <t>B84132L 185G 77</t>
  </si>
  <si>
    <t>B84132L 185G 77V 1</t>
  </si>
  <si>
    <t>B84132L 185G 77V 2</t>
  </si>
  <si>
    <t>B84132L 190G 77</t>
  </si>
  <si>
    <t>B84132L 190G 77V 1</t>
  </si>
  <si>
    <t>B84132L 195G 77</t>
  </si>
  <si>
    <t>B84132L 195G 77V 1</t>
  </si>
  <si>
    <t>B84132L 200G 77</t>
  </si>
  <si>
    <t>B84132L 200G 77V 2</t>
  </si>
  <si>
    <t>B84132L 205G 77</t>
  </si>
  <si>
    <t>B84132L 205G 77V 1</t>
  </si>
  <si>
    <t>B84132L 210G 77</t>
  </si>
  <si>
    <t>B84132L 215G 77</t>
  </si>
  <si>
    <t>B84132L 215G 77V 1</t>
  </si>
  <si>
    <t>B84132L 215G 77Y99</t>
  </si>
  <si>
    <t>B84132L 215G 77Z99</t>
  </si>
  <si>
    <t>B84132L 220G 77</t>
  </si>
  <si>
    <t>B84132L 220G 77V 1</t>
  </si>
  <si>
    <t>B84132L 230G 77</t>
  </si>
  <si>
    <t>B84132M   7G 77</t>
  </si>
  <si>
    <t>B84132M   7G 77V 1</t>
  </si>
  <si>
    <t>B84132M   7G 77Y98</t>
  </si>
  <si>
    <t>B84132M   7G 77Y99</t>
  </si>
  <si>
    <t>B84132M   7G 77Z98</t>
  </si>
  <si>
    <t>B84132M   7G 77Z99</t>
  </si>
  <si>
    <t>B84132M  11G 77</t>
  </si>
  <si>
    <t>B84132M  11G 77V 1</t>
  </si>
  <si>
    <t>B84132M  11G 77V 2</t>
  </si>
  <si>
    <t>B84132M  11G 77Y98</t>
  </si>
  <si>
    <t>B84132M  11G 77Y99</t>
  </si>
  <si>
    <t>B84132M  11G 77Z98</t>
  </si>
  <si>
    <t>B84132M  11G 77Z99</t>
  </si>
  <si>
    <t>B84132M  12G 77</t>
  </si>
  <si>
    <t>B84132M  12G 77Y89</t>
  </si>
  <si>
    <t>B84132M  12G 77Y98</t>
  </si>
  <si>
    <t>B84132M  12G 77Y99</t>
  </si>
  <si>
    <t>B84132M  12G 77Z89</t>
  </si>
  <si>
    <t>B84132M  12G 77Z98</t>
  </si>
  <si>
    <t>B84132M  12G 77Z99</t>
  </si>
  <si>
    <t>B84132M  13G 77</t>
  </si>
  <si>
    <t>B84132M  13G 77Y89</t>
  </si>
  <si>
    <t>B84132M  13G 77Y98</t>
  </si>
  <si>
    <t>B84132M  13G 77Y99</t>
  </si>
  <si>
    <t>B84132M  13G 77Z89</t>
  </si>
  <si>
    <t>B84132M  13G 77Z98</t>
  </si>
  <si>
    <t>B84132M  13G 77Z99</t>
  </si>
  <si>
    <t>B84132M  15G 77Y99</t>
  </si>
  <si>
    <t>B84132M  15G 77Z89</t>
  </si>
  <si>
    <t>B84132M  15G 77Z99</t>
  </si>
  <si>
    <t>B84132M  76G 51</t>
  </si>
  <si>
    <t>B84132M  76G 51Y99</t>
  </si>
  <si>
    <t>B84132M  76G 51Z99</t>
  </si>
  <si>
    <t>B84132M 120R 52</t>
  </si>
  <si>
    <t>B84132M 121G 51</t>
  </si>
  <si>
    <t>B84132M 121G 51Y99</t>
  </si>
  <si>
    <t>B84132M 121G 51Z99</t>
  </si>
  <si>
    <t>B84132M1016N222</t>
  </si>
  <si>
    <t>B84132M2016N222</t>
  </si>
  <si>
    <t>B84132M3016N222</t>
  </si>
  <si>
    <t>B84132N  45L 77</t>
  </si>
  <si>
    <t>B84132N 175L 77Y99</t>
  </si>
  <si>
    <t>B84132N 175L 77Z99</t>
  </si>
  <si>
    <t>B84132N 180L 77Y99</t>
  </si>
  <si>
    <t>B84132N 180L 77Z99</t>
  </si>
  <si>
    <t>B84132N 300L 77Y99</t>
  </si>
  <si>
    <t>B84132N 300L 77Z99</t>
  </si>
  <si>
    <t>B84132S  85G  1</t>
  </si>
  <si>
    <t>B84134A  16L 51</t>
  </si>
  <si>
    <t>B84134A  16L 51Y99</t>
  </si>
  <si>
    <t>B84134A  16L 51Z99</t>
  </si>
  <si>
    <t>B84134A  20R 52</t>
  </si>
  <si>
    <t>B84134A  25G  2</t>
  </si>
  <si>
    <t>B84134A  25R150</t>
  </si>
  <si>
    <t>B84134A  32L150</t>
  </si>
  <si>
    <t>B84134A  32L150N 1</t>
  </si>
  <si>
    <t>B84134A  32L150N 2</t>
  </si>
  <si>
    <t>B84134A  32R 52</t>
  </si>
  <si>
    <t>B84134A  32R 52Y99</t>
  </si>
  <si>
    <t>B84134A  32R 52Z99</t>
  </si>
  <si>
    <t>B84134A  40B150</t>
  </si>
  <si>
    <t>B84134A  40L150</t>
  </si>
  <si>
    <t>B84134A  40L150N 1</t>
  </si>
  <si>
    <t>B84134A  40L150N 2</t>
  </si>
  <si>
    <t>B84134A  60E 52</t>
  </si>
  <si>
    <t>B84134A  60R 52</t>
  </si>
  <si>
    <t>B84134A  60R 52V 1</t>
  </si>
  <si>
    <t>B84134C  20C 93</t>
  </si>
  <si>
    <t>B84134C  25R150</t>
  </si>
  <si>
    <t>B84134F  12A  1</t>
  </si>
  <si>
    <t>B84134L  20R 93</t>
  </si>
  <si>
    <t>B84134S  20R 52</t>
  </si>
  <si>
    <t>B84134S  20R 93</t>
  </si>
  <si>
    <t>B84134S  20R 93V 1</t>
  </si>
  <si>
    <t>B84142A   5R208</t>
  </si>
  <si>
    <t>B84142A   5R840</t>
  </si>
  <si>
    <t>B84142A   6L 39</t>
  </si>
  <si>
    <t>B84142A   7A166</t>
  </si>
  <si>
    <t>B84142A   7A166Y22</t>
  </si>
  <si>
    <t>B84142A   8R122</t>
  </si>
  <si>
    <t>B84142A   8R122Y99</t>
  </si>
  <si>
    <t>B84142A   8R122Z99</t>
  </si>
  <si>
    <t>B84142A   9R840</t>
  </si>
  <si>
    <t>B84142A  10A166Y99</t>
  </si>
  <si>
    <t>B84142A  10A166Z31</t>
  </si>
  <si>
    <t>B84142A  10A166Z99</t>
  </si>
  <si>
    <t>B84142A  10A188Y99</t>
  </si>
  <si>
    <t>B84142A  10A188Z99</t>
  </si>
  <si>
    <t>B84142A  10C188</t>
  </si>
  <si>
    <t>B84142A  10C188Y22</t>
  </si>
  <si>
    <t>B84142A  10C188Z99</t>
  </si>
  <si>
    <t>B84142A  10R</t>
  </si>
  <si>
    <t>B84142A  10R180</t>
  </si>
  <si>
    <t>B84142A  11R209</t>
  </si>
  <si>
    <t>B84142A  12R123Y99</t>
  </si>
  <si>
    <t>B84142A  12R123Z99</t>
  </si>
  <si>
    <t>B84142A  12R212</t>
  </si>
  <si>
    <t>B84142A  13L199</t>
  </si>
  <si>
    <t>B84142A  15R208</t>
  </si>
  <si>
    <t>B84142A  16A166Y99</t>
  </si>
  <si>
    <t>B84142A  16A166Z99</t>
  </si>
  <si>
    <t>B84142A  16A188Y99</t>
  </si>
  <si>
    <t>B84142A  16A188Z99</t>
  </si>
  <si>
    <t>B84142A  16R122</t>
  </si>
  <si>
    <t>B84142A  16R122Y99</t>
  </si>
  <si>
    <t>B84142A  16R122Z99</t>
  </si>
  <si>
    <t>B84142A  18R  4</t>
  </si>
  <si>
    <t>B84142A  18R151</t>
  </si>
  <si>
    <t>B84142A  18R151Z99</t>
  </si>
  <si>
    <t>B84142A  20R</t>
  </si>
  <si>
    <t>B84142A  20R117</t>
  </si>
  <si>
    <t>B84142A  20R142</t>
  </si>
  <si>
    <t>B84142A  22R215</t>
  </si>
  <si>
    <t>B84142A  22R215Y99</t>
  </si>
  <si>
    <t>B84142A  22R215Z99</t>
  </si>
  <si>
    <t>B84142A  22R840</t>
  </si>
  <si>
    <t>B84142A  25C188</t>
  </si>
  <si>
    <t>B84142A  25C188Y22</t>
  </si>
  <si>
    <t>B84142A  25R 89</t>
  </si>
  <si>
    <t>B84142A  25R123Y99</t>
  </si>
  <si>
    <t>B84142A  25R123Z99</t>
  </si>
  <si>
    <t>B84142A  25R209</t>
  </si>
  <si>
    <t>B84142A  30L719</t>
  </si>
  <si>
    <t>B84142A  30L719Y22</t>
  </si>
  <si>
    <t>B84142A  30R122Y99</t>
  </si>
  <si>
    <t>B84142A  30R122Z99</t>
  </si>
  <si>
    <t>B84142A  30R166</t>
  </si>
  <si>
    <t>B84142A  36R151</t>
  </si>
  <si>
    <t>B84142A  36R151Z99</t>
  </si>
  <si>
    <t>B84142A  38R123Y99</t>
  </si>
  <si>
    <t>B84142A  38R123Z99</t>
  </si>
  <si>
    <t>B84142A  40R117</t>
  </si>
  <si>
    <t>B84142A  42R118</t>
  </si>
  <si>
    <t>B84142A  42R122Y99</t>
  </si>
  <si>
    <t>B84142A  42R122Z99</t>
  </si>
  <si>
    <t>B84142A  50R</t>
  </si>
  <si>
    <t>B84142A  50R123</t>
  </si>
  <si>
    <t>B84142A  50R123Y99</t>
  </si>
  <si>
    <t>B84142A  50R123Z99</t>
  </si>
  <si>
    <t>B84142A  54R151</t>
  </si>
  <si>
    <t>B84142A  54R151Z99</t>
  </si>
  <si>
    <t>B84142A  55R122Y99</t>
  </si>
  <si>
    <t>B84142A  55R122Z99</t>
  </si>
  <si>
    <t>B84142A  57R151</t>
  </si>
  <si>
    <t>B84142A  57R151Z99</t>
  </si>
  <si>
    <t>B84142A  60R</t>
  </si>
  <si>
    <t>B84142A  63R 89</t>
  </si>
  <si>
    <t>B84142A  75R122</t>
  </si>
  <si>
    <t>B84142A  75R122Y99</t>
  </si>
  <si>
    <t>B84142A  75R122Z99</t>
  </si>
  <si>
    <t>B84142A  75R123</t>
  </si>
  <si>
    <t>B84142A  75R123Y99</t>
  </si>
  <si>
    <t>B84142A  75R123Z99</t>
  </si>
  <si>
    <t>B84142A 100R 89</t>
  </si>
  <si>
    <t>B84142A 100R122</t>
  </si>
  <si>
    <t>B84142A 100R122Y99</t>
  </si>
  <si>
    <t>B84142A 100R122Z99</t>
  </si>
  <si>
    <t>B84142A 100R123</t>
  </si>
  <si>
    <t>B84142A 100R123Y99</t>
  </si>
  <si>
    <t>B84142A 100R123Z99</t>
  </si>
  <si>
    <t>B84142A 110E158</t>
  </si>
  <si>
    <t>B84142A 110E158F 1</t>
  </si>
  <si>
    <t>B84142A 110E158F 2</t>
  </si>
  <si>
    <t>B84142A 110E158T 1</t>
  </si>
  <si>
    <t>B84142A 110E158T 2</t>
  </si>
  <si>
    <t>B84142A 110E158T 5</t>
  </si>
  <si>
    <t>B84142A 110E158V 1</t>
  </si>
  <si>
    <t>B84142A 110E158V 2</t>
  </si>
  <si>
    <t>B84142A 130R118</t>
  </si>
  <si>
    <t>B84142A 130R122</t>
  </si>
  <si>
    <t>B84142A 130R122Y99</t>
  </si>
  <si>
    <t>B84142A 130R122Z99</t>
  </si>
  <si>
    <t>B84142A 140L146</t>
  </si>
  <si>
    <t>B84142A 160E143</t>
  </si>
  <si>
    <t>B84142A 160S158</t>
  </si>
  <si>
    <t>B84142A 160S158F 1</t>
  </si>
  <si>
    <t>B84142A 160S158F 2</t>
  </si>
  <si>
    <t>B84142A 160S158K 1</t>
  </si>
  <si>
    <t>B84142A 160S158K 2</t>
  </si>
  <si>
    <t>B84142A 160S158N 1</t>
  </si>
  <si>
    <t>B84142A 160S158N 2</t>
  </si>
  <si>
    <t>B84142A 160S158V 2</t>
  </si>
  <si>
    <t>B84142A 180R118</t>
  </si>
  <si>
    <t>B84142A 180R122</t>
  </si>
  <si>
    <t>B84142A 180R122Y99</t>
  </si>
  <si>
    <t>B84142A 180R122Z99</t>
  </si>
  <si>
    <t>B84142A 180S 81</t>
  </si>
  <si>
    <t>B84142A 180S 81Y99</t>
  </si>
  <si>
    <t>B84142A 180S 81Z99</t>
  </si>
  <si>
    <t>B84142A 180S701Y99</t>
  </si>
  <si>
    <t>B84142A 180S701Z99</t>
  </si>
  <si>
    <t>B84142A 230R118</t>
  </si>
  <si>
    <t>B84142A 250S  2</t>
  </si>
  <si>
    <t>B84142A 250S  3</t>
  </si>
  <si>
    <t>B84142A 250S 18</t>
  </si>
  <si>
    <t>B84142A 250S 73</t>
  </si>
  <si>
    <t>B84142A 250S 81</t>
  </si>
  <si>
    <t>B84142A 250S 81Y99</t>
  </si>
  <si>
    <t>B84142A 250S 81Z99</t>
  </si>
  <si>
    <t>B84142A 250S146</t>
  </si>
  <si>
    <t>B84142A 250S700Y99</t>
  </si>
  <si>
    <t>B84142A 250S700Z99</t>
  </si>
  <si>
    <t>B84142A 250S701Y99</t>
  </si>
  <si>
    <t>B84142A 250S701Z99</t>
  </si>
  <si>
    <t>B84142A 290S151</t>
  </si>
  <si>
    <t>B84142A 320S 81</t>
  </si>
  <si>
    <t>B84142A 320S 81Y99</t>
  </si>
  <si>
    <t>B84142A 320S 81Z99</t>
  </si>
  <si>
    <t>B84142A 320S819</t>
  </si>
  <si>
    <t>B84142A 400S 81</t>
  </si>
  <si>
    <t>B84142A 400S 81Y99</t>
  </si>
  <si>
    <t>B84142A 400S 81Z99</t>
  </si>
  <si>
    <t>B84142A 400S701</t>
  </si>
  <si>
    <t>B84142A 400S701Y22</t>
  </si>
  <si>
    <t>B84142A 500S  2</t>
  </si>
  <si>
    <t>B84142A 500S  3</t>
  </si>
  <si>
    <t>B84142A 500S 18</t>
  </si>
  <si>
    <t>B84142A 500S 56</t>
  </si>
  <si>
    <t>B84142A 500S143</t>
  </si>
  <si>
    <t>B84142A 500T 56</t>
  </si>
  <si>
    <t>B84142A 600S 81</t>
  </si>
  <si>
    <t>B84142A 600S 81Y99</t>
  </si>
  <si>
    <t>B84142A 600S 81Z99</t>
  </si>
  <si>
    <t>B84142A 600S700Y99</t>
  </si>
  <si>
    <t>B84142A 600S700Z99</t>
  </si>
  <si>
    <t>B84142A1000S  2</t>
  </si>
  <si>
    <t>B84142A1000S  3</t>
  </si>
  <si>
    <t>B84142A1000S 18</t>
  </si>
  <si>
    <t>B84142A1000S 81</t>
  </si>
  <si>
    <t>B84142A1000S 81Y99</t>
  </si>
  <si>
    <t>B84142A1000S 81Z99</t>
  </si>
  <si>
    <t>B84142A1000S 94</t>
  </si>
  <si>
    <t>B84142A1250S 81</t>
  </si>
  <si>
    <t>B84142A1600S 81</t>
  </si>
  <si>
    <t>B84142A1600S 81Y99</t>
  </si>
  <si>
    <t>B84142A1600S 81Z99</t>
  </si>
  <si>
    <t>B84142A1600S700Y99</t>
  </si>
  <si>
    <t>B84142A1600S700Z99</t>
  </si>
  <si>
    <t>B84142B   3R201</t>
  </si>
  <si>
    <t>B84142B   5R840</t>
  </si>
  <si>
    <t>B84142B   8R</t>
  </si>
  <si>
    <t>B84142B   8R 35</t>
  </si>
  <si>
    <t>B84142B   8R180</t>
  </si>
  <si>
    <t>B84142B   9R840</t>
  </si>
  <si>
    <t>B84142B  10C188</t>
  </si>
  <si>
    <t>B84142B  10C188Y22</t>
  </si>
  <si>
    <t>B84142B  10C188Z99</t>
  </si>
  <si>
    <t>B84142B  10R201</t>
  </si>
  <si>
    <t>B84142B  12R</t>
  </si>
  <si>
    <t>B84142B  12R 15</t>
  </si>
  <si>
    <t>B84142B  12R180</t>
  </si>
  <si>
    <t>B84142B  15R 10</t>
  </si>
  <si>
    <t>B84142B  16L189</t>
  </si>
  <si>
    <t>B84142B  16L189Y22</t>
  </si>
  <si>
    <t>B84142B  16R</t>
  </si>
  <si>
    <t>B84142B  16R180</t>
  </si>
  <si>
    <t>B84142B  18R212</t>
  </si>
  <si>
    <t>B84142B  20R</t>
  </si>
  <si>
    <t>B84142B  20R  2</t>
  </si>
  <si>
    <t>B84142B  22R201</t>
  </si>
  <si>
    <t>B84142B  22R212</t>
  </si>
  <si>
    <t>B84142B  22R840</t>
  </si>
  <si>
    <t>B84142B  25R</t>
  </si>
  <si>
    <t>B84142B  25R   N 1</t>
  </si>
  <si>
    <t>B84142B  25R   N 2</t>
  </si>
  <si>
    <t>B84142B  25R180</t>
  </si>
  <si>
    <t>B84142B  32R201</t>
  </si>
  <si>
    <t>B84142B 120S239</t>
  </si>
  <si>
    <t>B84142B 150G226</t>
  </si>
  <si>
    <t>B84142B 250S 81</t>
  </si>
  <si>
    <t>B84142B 250S 81Y99</t>
  </si>
  <si>
    <t>B84142B 250S 81Z99</t>
  </si>
  <si>
    <t>B84142B 368S 58</t>
  </si>
  <si>
    <t>B84142B1600S 81</t>
  </si>
  <si>
    <t>B84142C   5R840</t>
  </si>
  <si>
    <t>B84142C   9R840</t>
  </si>
  <si>
    <t>B84142C  16A188Y99</t>
  </si>
  <si>
    <t>B84142C  16A188Z99</t>
  </si>
  <si>
    <t>B84142C  22C149</t>
  </si>
  <si>
    <t>B84142C  22L149</t>
  </si>
  <si>
    <t>B84142C  22R840</t>
  </si>
  <si>
    <t>B84142C 160E143</t>
  </si>
  <si>
    <t>B84142C 160S158</t>
  </si>
  <si>
    <t>B84142C 180S 81</t>
  </si>
  <si>
    <t>B84142C 180S 81Y99</t>
  </si>
  <si>
    <t>B84142C 180S 81Z99</t>
  </si>
  <si>
    <t>B84142C 200S238</t>
  </si>
  <si>
    <t>B84142C 250S 81</t>
  </si>
  <si>
    <t>B84142C 250S 81Y99</t>
  </si>
  <si>
    <t>B84142C 250S 81Z99</t>
  </si>
  <si>
    <t>B84142C 320S 81</t>
  </si>
  <si>
    <t>B84142C 320S 81Y99</t>
  </si>
  <si>
    <t>B84142C 320S 81Z99</t>
  </si>
  <si>
    <t>B84142C 320S819</t>
  </si>
  <si>
    <t>B84142C 368S 58</t>
  </si>
  <si>
    <t>B84142C 400S 81</t>
  </si>
  <si>
    <t>B84142C 400S 81Y99</t>
  </si>
  <si>
    <t>B84142C 400S 81Z99</t>
  </si>
  <si>
    <t>B84142C 600S 81</t>
  </si>
  <si>
    <t>B84142C 600S 81Y99</t>
  </si>
  <si>
    <t>B84142C 600S 81Z99</t>
  </si>
  <si>
    <t>B84142C1000S 13</t>
  </si>
  <si>
    <t>B84142C1000S 81</t>
  </si>
  <si>
    <t>B84142C1000S 81Y99</t>
  </si>
  <si>
    <t>B84142C1000S 81Z99</t>
  </si>
  <si>
    <t>B84142C1250S 81</t>
  </si>
  <si>
    <t>B84142C1600S 81</t>
  </si>
  <si>
    <t>B84142C1600S 81Y99</t>
  </si>
  <si>
    <t>B84142C1600S 81Z99</t>
  </si>
  <si>
    <t>B84142D 180L 81</t>
  </si>
  <si>
    <t>B84142D 180S 81</t>
  </si>
  <si>
    <t>B84142H   1G226</t>
  </si>
  <si>
    <t>B84142H 400S 81</t>
  </si>
  <si>
    <t>B84142H 600S 81</t>
  </si>
  <si>
    <t>B84142J 180S 81</t>
  </si>
  <si>
    <t>B84142J 180S 81Y99</t>
  </si>
  <si>
    <t>B84142J 180S 81Z99</t>
  </si>
  <si>
    <t>B84142J 180S701Y99</t>
  </si>
  <si>
    <t>B84142J 180S701Z99</t>
  </si>
  <si>
    <t>B84142J 250S 81</t>
  </si>
  <si>
    <t>B84142J 250S701Y99</t>
  </si>
  <si>
    <t>B84142J 250S701Z99</t>
  </si>
  <si>
    <t>B84142J 320S 81</t>
  </si>
  <si>
    <t>B84142J 320S 81Y99</t>
  </si>
  <si>
    <t>B84142J 320S 81Z99</t>
  </si>
  <si>
    <t>B84142J 320S701</t>
  </si>
  <si>
    <t>B84142J 320S701Y22</t>
  </si>
  <si>
    <t>B84142J 400S 81</t>
  </si>
  <si>
    <t>B84142J 400S701Y99</t>
  </si>
  <si>
    <t>B84142J 400S701Z99</t>
  </si>
  <si>
    <t>B84142J 600S 81</t>
  </si>
  <si>
    <t>B84142J 600S 81N 1</t>
  </si>
  <si>
    <t>B84142J 600S 81N 2</t>
  </si>
  <si>
    <t>B84142J 600S 81Y99</t>
  </si>
  <si>
    <t>B84142J 600S 81Z99</t>
  </si>
  <si>
    <t>B84142J 600S701Y99</t>
  </si>
  <si>
    <t>B84142J 600S701Z99</t>
  </si>
  <si>
    <t>B84142J1000S 81</t>
  </si>
  <si>
    <t>B84142J1000S 81Y99</t>
  </si>
  <si>
    <t>B84142J1000S 81Z99</t>
  </si>
  <si>
    <t>B84142J1000S701</t>
  </si>
  <si>
    <t>B84142J1000S701Y22</t>
  </si>
  <si>
    <t>B84142J1600S 81</t>
  </si>
  <si>
    <t>B84142J1600S 81Y99</t>
  </si>
  <si>
    <t>B84142J1600S 81Z99</t>
  </si>
  <si>
    <t>B84142J1600S700Y99</t>
  </si>
  <si>
    <t>B84142J1600S700Z99</t>
  </si>
  <si>
    <t>B84142V  14C181</t>
  </si>
  <si>
    <t>B84143A   1R108</t>
  </si>
  <si>
    <t>B84143A   5R208</t>
  </si>
  <si>
    <t>B84143A   6R 39</t>
  </si>
  <si>
    <t>B84143A   6R201</t>
  </si>
  <si>
    <t>B84143A   6R206</t>
  </si>
  <si>
    <t>B84143A   6R209</t>
  </si>
  <si>
    <t>B84143A   7L220</t>
  </si>
  <si>
    <t>B84143A   8C 39</t>
  </si>
  <si>
    <t>B84143A   8C 39Y99</t>
  </si>
  <si>
    <t>B84143A   8C 39Z99</t>
  </si>
  <si>
    <t>B84143A   8R</t>
  </si>
  <si>
    <t>B84143A   8R105Y99</t>
  </si>
  <si>
    <t>B84143A   8R105Z99</t>
  </si>
  <si>
    <t>B84143A   8R130</t>
  </si>
  <si>
    <t>B84143A   8R181Z99</t>
  </si>
  <si>
    <t>B84143A   8R215Z99</t>
  </si>
  <si>
    <t>B84143A   8R240Z99</t>
  </si>
  <si>
    <t>B84143A   9L 92</t>
  </si>
  <si>
    <t>B84143A  10A166Y99</t>
  </si>
  <si>
    <t>B84143A  10A166Z31</t>
  </si>
  <si>
    <t>B84143A  10A166Z99</t>
  </si>
  <si>
    <t>B84143A  10R106</t>
  </si>
  <si>
    <t>B84143A  10R106J 1</t>
  </si>
  <si>
    <t>B84143A  10R106Y99</t>
  </si>
  <si>
    <t>B84143A  10R106Z99</t>
  </si>
  <si>
    <t>B84143A  10R107</t>
  </si>
  <si>
    <t>B84143A  10R107Y99</t>
  </si>
  <si>
    <t>B84143A  10R107Z99</t>
  </si>
  <si>
    <t>B84143A  10R207</t>
  </si>
  <si>
    <t>B84143A  11R220</t>
  </si>
  <si>
    <t>B84143A  12R</t>
  </si>
  <si>
    <t>B84143A  12R 55</t>
  </si>
  <si>
    <t>B84143A  12R 76</t>
  </si>
  <si>
    <t>B84143A  12R130</t>
  </si>
  <si>
    <t>B84143A  12R201</t>
  </si>
  <si>
    <t>B84143A  12R206</t>
  </si>
  <si>
    <t>B84143A  12R309Y99</t>
  </si>
  <si>
    <t>B84143A  12R309Z99</t>
  </si>
  <si>
    <t>B84143A  13R 51</t>
  </si>
  <si>
    <t>B84143A  15L220</t>
  </si>
  <si>
    <t>B84143A  15R186</t>
  </si>
  <si>
    <t>B84143A  15R208</t>
  </si>
  <si>
    <t>B84143A  15R209</t>
  </si>
  <si>
    <t>B84143A  16G126</t>
  </si>
  <si>
    <t>B84143A  16L 90</t>
  </si>
  <si>
    <t>B84143A  16L 92</t>
  </si>
  <si>
    <t>B84143A  16R</t>
  </si>
  <si>
    <t>B84143A  16R  6</t>
  </si>
  <si>
    <t>B84143A  16R 15</t>
  </si>
  <si>
    <t>B84143A  16R 26</t>
  </si>
  <si>
    <t>B84143A  16R 28</t>
  </si>
  <si>
    <t>B84143A  16R 51</t>
  </si>
  <si>
    <t>B84143A  16R 54</t>
  </si>
  <si>
    <t>B84143A  16R105</t>
  </si>
  <si>
    <t>B84143A  16R105Y99</t>
  </si>
  <si>
    <t>B84143A  16R105Z99</t>
  </si>
  <si>
    <t>B84143A  16R172</t>
  </si>
  <si>
    <t>B84143A  16R181Z99</t>
  </si>
  <si>
    <t>B84143A  16R196</t>
  </si>
  <si>
    <t>B84143A  16R196Y22</t>
  </si>
  <si>
    <t>B84143A  16R207</t>
  </si>
  <si>
    <t>B84143A  16R215</t>
  </si>
  <si>
    <t>B84143A  16R215Z99</t>
  </si>
  <si>
    <t>B84143A  16R240</t>
  </si>
  <si>
    <t>B84143A  16R240Z99</t>
  </si>
  <si>
    <t>B84143A  18L 43</t>
  </si>
  <si>
    <t>B84143A  18R 35</t>
  </si>
  <si>
    <t>B84143A  18R 55</t>
  </si>
  <si>
    <t>B84143A  18R151</t>
  </si>
  <si>
    <t>B84143A  18R151Z99</t>
  </si>
  <si>
    <t>B84143A  20A166</t>
  </si>
  <si>
    <t>B84143A  20A166B 1</t>
  </si>
  <si>
    <t>B84143A  20A166Y99</t>
  </si>
  <si>
    <t>B84143A  20A166Z99</t>
  </si>
  <si>
    <t>B84143A  20A221Y99</t>
  </si>
  <si>
    <t>B84143A  20A221Z99</t>
  </si>
  <si>
    <t>B84143A  20R106</t>
  </si>
  <si>
    <t>B84143A  20R106J 1</t>
  </si>
  <si>
    <t>B84143A  20R106V 2</t>
  </si>
  <si>
    <t>B84143A  20R106Y99</t>
  </si>
  <si>
    <t>B84143A  20R106Z99</t>
  </si>
  <si>
    <t>B84143A  20R107</t>
  </si>
  <si>
    <t>B84143A  20R107Y99</t>
  </si>
  <si>
    <t>B84143A  20R107Z99</t>
  </si>
  <si>
    <t>B84143A  20R132</t>
  </si>
  <si>
    <t>B84143A  20R139</t>
  </si>
  <si>
    <t>B84143A  21R 76</t>
  </si>
  <si>
    <t>B84143A  22L  6</t>
  </si>
  <si>
    <t>B84143A  24R 39</t>
  </si>
  <si>
    <t>B84143A  24R 39B 1</t>
  </si>
  <si>
    <t>B84143A  24R 39B 2</t>
  </si>
  <si>
    <t>B84143A  24R 39N 1</t>
  </si>
  <si>
    <t>B84143A  24R 39N 2</t>
  </si>
  <si>
    <t>B84143A  24R 39T 1</t>
  </si>
  <si>
    <t>B84143A  24R 39T 2</t>
  </si>
  <si>
    <t>B84143A  24R 39T 5</t>
  </si>
  <si>
    <t>B84143A  24R 39V 2</t>
  </si>
  <si>
    <t>B84143A  24R 39Y99</t>
  </si>
  <si>
    <t>B84143A  24R 39Z99</t>
  </si>
  <si>
    <t>B84143A  24R130</t>
  </si>
  <si>
    <t>B84143A  24R309Y99</t>
  </si>
  <si>
    <t>B84143A  24R309Z99</t>
  </si>
  <si>
    <t>B84143A  25C188</t>
  </si>
  <si>
    <t>B84143A  25C188Y22</t>
  </si>
  <si>
    <t>B84143A  25G126</t>
  </si>
  <si>
    <t>B84143A  25L152</t>
  </si>
  <si>
    <t>B84143A  25L152Z 1</t>
  </si>
  <si>
    <t>B84143A  25R</t>
  </si>
  <si>
    <t>B84143A  25R 15</t>
  </si>
  <si>
    <t>B84143A  25R 21</t>
  </si>
  <si>
    <t>B84143A  25R 28</t>
  </si>
  <si>
    <t>B84143A  25R 48</t>
  </si>
  <si>
    <t>B84143A  25R 48Y99</t>
  </si>
  <si>
    <t>B84143A  25R 48Z99</t>
  </si>
  <si>
    <t>B84143A  25R105Y99</t>
  </si>
  <si>
    <t>B84143A  25R105Z99</t>
  </si>
  <si>
    <t>B84143A  25R181Z99</t>
  </si>
  <si>
    <t>B84143A  25R201</t>
  </si>
  <si>
    <t>B84143A  25R206</t>
  </si>
  <si>
    <t>B84143A  25R215Z99</t>
  </si>
  <si>
    <t>B84143A  25R240Z99</t>
  </si>
  <si>
    <t>B84143A  26L220</t>
  </si>
  <si>
    <t>B84143A  26R 39</t>
  </si>
  <si>
    <t>B84143A  27R154</t>
  </si>
  <si>
    <t>B84143A  28R  6</t>
  </si>
  <si>
    <t>B84143A  28R 39Y99</t>
  </si>
  <si>
    <t>B84143A  28R 39Z99</t>
  </si>
  <si>
    <t>B84143A  30L 39</t>
  </si>
  <si>
    <t>B84143A  30R  6</t>
  </si>
  <si>
    <t>B84143A  30R 39</t>
  </si>
  <si>
    <t>B84143A  30R 43</t>
  </si>
  <si>
    <t>B84143A  30R208</t>
  </si>
  <si>
    <t>B84143A  31R130</t>
  </si>
  <si>
    <t>B84143A  32E188</t>
  </si>
  <si>
    <t>B84143A  32E188F 1</t>
  </si>
  <si>
    <t>B84143A  32E188F 2</t>
  </si>
  <si>
    <t>B84143A  32E188T 1</t>
  </si>
  <si>
    <t>B84143A  32E188T 2</t>
  </si>
  <si>
    <t>B84143A  32E188T 5</t>
  </si>
  <si>
    <t>B84143A  32E188Y99</t>
  </si>
  <si>
    <t>B84143A  32E188Z99</t>
  </si>
  <si>
    <t>B84143A  32R207</t>
  </si>
  <si>
    <t>B84143A  33L179</t>
  </si>
  <si>
    <t>B84143A  33L179Y22</t>
  </si>
  <si>
    <t>B84143A  33R151</t>
  </si>
  <si>
    <t>B84143A  33R151Z99</t>
  </si>
  <si>
    <t>B84143A  35L 39</t>
  </si>
  <si>
    <t>B84143A  35R 30</t>
  </si>
  <si>
    <t>B84143A  35R 38</t>
  </si>
  <si>
    <t>B84143A  35R 39</t>
  </si>
  <si>
    <t>B84143A  35R 39Y99</t>
  </si>
  <si>
    <t>B84143A  35R 39Z99</t>
  </si>
  <si>
    <t>B84143A  35R 59</t>
  </si>
  <si>
    <t>B84143A  35R106</t>
  </si>
  <si>
    <t>B84143A  35R106J 1</t>
  </si>
  <si>
    <t>B84143A  35R106V 2</t>
  </si>
  <si>
    <t>B84143A  35R106Y99</t>
  </si>
  <si>
    <t>B84143A  35R106Z99</t>
  </si>
  <si>
    <t>B84143A  35R107</t>
  </si>
  <si>
    <t>B84143A  35R107Y99</t>
  </si>
  <si>
    <t>B84143A  35R107Z99</t>
  </si>
  <si>
    <t>B84143A  35R166</t>
  </si>
  <si>
    <t>B84143A  35R166B 1</t>
  </si>
  <si>
    <t>B84143A  35R166Y99</t>
  </si>
  <si>
    <t>B84143A  35R166Z99</t>
  </si>
  <si>
    <t>B84143A  35R177Y99</t>
  </si>
  <si>
    <t>B84143A  35R177Z99</t>
  </si>
  <si>
    <t>B84143A  35R178</t>
  </si>
  <si>
    <t>B84143A  35R178N 1</t>
  </si>
  <si>
    <t>B84143A  35R178N 2</t>
  </si>
  <si>
    <t>B84143A  35R221Y99</t>
  </si>
  <si>
    <t>B84143A  35R221Z99</t>
  </si>
  <si>
    <t>B84143A  35R410</t>
  </si>
  <si>
    <t>B84143A  35R410Y99</t>
  </si>
  <si>
    <t>B84143A  35R410Z99</t>
  </si>
  <si>
    <t>B84143A  36R</t>
  </si>
  <si>
    <t>B84143A  36R 15</t>
  </si>
  <si>
    <t>B84143A  36R 21</t>
  </si>
  <si>
    <t>B84143A  36R 43</t>
  </si>
  <si>
    <t>B84143A  36R 55</t>
  </si>
  <si>
    <t>B84143A  36R105Y99</t>
  </si>
  <si>
    <t>B84143A  36R105Z99</t>
  </si>
  <si>
    <t>B84143A  36R181Z99</t>
  </si>
  <si>
    <t>B84143A  36R215Z99</t>
  </si>
  <si>
    <t>B84143A  36R240Z99</t>
  </si>
  <si>
    <t>B84143A  36R309</t>
  </si>
  <si>
    <t>B84143A  36R309B 1</t>
  </si>
  <si>
    <t>B84143A  36R309B 2</t>
  </si>
  <si>
    <t>B84143A  36R309T 1</t>
  </si>
  <si>
    <t>B84143A  36R309T 2</t>
  </si>
  <si>
    <t>B84143A  36R309T 5</t>
  </si>
  <si>
    <t>B84143A  36R309Y99</t>
  </si>
  <si>
    <t>B84143A  36R309Z99</t>
  </si>
  <si>
    <t>B84143A  37L220</t>
  </si>
  <si>
    <t>B84143A  37R 54</t>
  </si>
  <si>
    <t>B84143A  40G 75</t>
  </si>
  <si>
    <t>B84143A  40R 76</t>
  </si>
  <si>
    <t>B84143A  44R130</t>
  </si>
  <si>
    <t>B84143A  45R154</t>
  </si>
  <si>
    <t>B84143A  46R 59</t>
  </si>
  <si>
    <t>B84143A  50L  6</t>
  </si>
  <si>
    <t>B84143A  50L 48</t>
  </si>
  <si>
    <t>B84143A  50L 48V 1</t>
  </si>
  <si>
    <t>B84143A  50L 48Y99</t>
  </si>
  <si>
    <t>B84143A  50L 48Z99</t>
  </si>
  <si>
    <t>B84143A  50L 54</t>
  </si>
  <si>
    <t>B84143A  50L 90</t>
  </si>
  <si>
    <t>B84143A  50R</t>
  </si>
  <si>
    <t>B84143A  50R 15</t>
  </si>
  <si>
    <t>B84143A  50R 21</t>
  </si>
  <si>
    <t>B84143A  50R 28</t>
  </si>
  <si>
    <t>B84143A  50R 43</t>
  </si>
  <si>
    <t>B84143A  50R 48</t>
  </si>
  <si>
    <t>B84143A  50R 48Y99</t>
  </si>
  <si>
    <t>B84143A  50R 48Z99</t>
  </si>
  <si>
    <t>B84143A  50R105Y99</t>
  </si>
  <si>
    <t>B84143A  50R105Z99</t>
  </si>
  <si>
    <t>B84143A  50R106</t>
  </si>
  <si>
    <t>B84143A  50R106J 1</t>
  </si>
  <si>
    <t>B84143A  50R106V 1</t>
  </si>
  <si>
    <t>B84143A  50R106V 2</t>
  </si>
  <si>
    <t>B84143A  50R106Y99</t>
  </si>
  <si>
    <t>B84143A  50R106Z99</t>
  </si>
  <si>
    <t>B84143A  50R107</t>
  </si>
  <si>
    <t>B84143A  50R107Y99</t>
  </si>
  <si>
    <t>B84143A  50R107Z99</t>
  </si>
  <si>
    <t>B84143A  50R166Y99</t>
  </si>
  <si>
    <t>B84143A  50R166Z99</t>
  </si>
  <si>
    <t>B84143A  50R181Z99</t>
  </si>
  <si>
    <t>B84143A  50R215Z99</t>
  </si>
  <si>
    <t>B84143A  50R240Z99</t>
  </si>
  <si>
    <t>B84143A  50R410</t>
  </si>
  <si>
    <t>B84143A  50R410Y99</t>
  </si>
  <si>
    <t>B84143A  50R410Z99</t>
  </si>
  <si>
    <t>B84143A  50S 54</t>
  </si>
  <si>
    <t>B84143A  52L 39</t>
  </si>
  <si>
    <t>B84143A  52L 39N 1</t>
  </si>
  <si>
    <t>B84143A  52L 39N 2</t>
  </si>
  <si>
    <t>B84143A  52L 39Y99</t>
  </si>
  <si>
    <t>B84143A  52L 39Z99</t>
  </si>
  <si>
    <t>B84143A  52L220</t>
  </si>
  <si>
    <t>B84143A  55R176Y99</t>
  </si>
  <si>
    <t>B84143A  55R176Z99</t>
  </si>
  <si>
    <t>B84143A  56L378</t>
  </si>
  <si>
    <t>B84143A  56M178</t>
  </si>
  <si>
    <t>B84143A  56N178</t>
  </si>
  <si>
    <t>B84143A  56N178B 1</t>
  </si>
  <si>
    <t>B84143A  56N178B 2</t>
  </si>
  <si>
    <t>B84143A  56U178</t>
  </si>
  <si>
    <t>B84143A  58F</t>
  </si>
  <si>
    <t>B84143A  58R207</t>
  </si>
  <si>
    <t>B84143A  60R130</t>
  </si>
  <si>
    <t>B84143A  63L 89</t>
  </si>
  <si>
    <t>B84143A  64G 78</t>
  </si>
  <si>
    <t>B84143A  65L 76</t>
  </si>
  <si>
    <t>B84143A  65L178</t>
  </si>
  <si>
    <t>B84143A  65R106</t>
  </si>
  <si>
    <t>B84143A  65R106J 1</t>
  </si>
  <si>
    <t>B84143A  65R106N 1</t>
  </si>
  <si>
    <t>B84143A  65R106N 2</t>
  </si>
  <si>
    <t>B84143A  65R106V 1</t>
  </si>
  <si>
    <t>B84143A  65R106V 2</t>
  </si>
  <si>
    <t>B84143A  65R106Y99</t>
  </si>
  <si>
    <t>B84143A  65R106Z99</t>
  </si>
  <si>
    <t>B84143A  65R107</t>
  </si>
  <si>
    <t>B84143A  65R107Y99</t>
  </si>
  <si>
    <t>B84143A  65R107Z99</t>
  </si>
  <si>
    <t>B84143A  65R154</t>
  </si>
  <si>
    <t>B84143A  65R178</t>
  </si>
  <si>
    <t>B84143A  65R309</t>
  </si>
  <si>
    <t>B84143A  65T278</t>
  </si>
  <si>
    <t>B84143A  65T278V 1</t>
  </si>
  <si>
    <t>B84143A  66L214</t>
  </si>
  <si>
    <t>B84143A  66M214</t>
  </si>
  <si>
    <t>B84143A  66N214</t>
  </si>
  <si>
    <t>B84143A  66R105</t>
  </si>
  <si>
    <t>B84143A  66R105Y99</t>
  </si>
  <si>
    <t>B84143A  66R105Z99</t>
  </si>
  <si>
    <t>B84143A  66R181</t>
  </si>
  <si>
    <t>B84143A  66R181Z99</t>
  </si>
  <si>
    <t>B84143A  66R214</t>
  </si>
  <si>
    <t>B84143A  66R215</t>
  </si>
  <si>
    <t>B84143A  66R215Z99</t>
  </si>
  <si>
    <t>B84143A  66R240</t>
  </si>
  <si>
    <t>B84143A  66R240Z99</t>
  </si>
  <si>
    <t>B84143A  70R220</t>
  </si>
  <si>
    <t>B84143A  70V178</t>
  </si>
  <si>
    <t>B84143A  72L 43</t>
  </si>
  <si>
    <t>B84143A  74L220</t>
  </si>
  <si>
    <t>B84143A  74R309</t>
  </si>
  <si>
    <t>B84143A  74R309B 1</t>
  </si>
  <si>
    <t>B84143A  74R309B 2</t>
  </si>
  <si>
    <t>B84143A  74R309T 1</t>
  </si>
  <si>
    <t>B84143A  74R309T 2</t>
  </si>
  <si>
    <t>B84143A  74R309T 5</t>
  </si>
  <si>
    <t>B84143A  75E  6</t>
  </si>
  <si>
    <t>B84143A  75E  6Y99</t>
  </si>
  <si>
    <t>B84143A  75E  6Z99</t>
  </si>
  <si>
    <t>B84143A  75R207</t>
  </si>
  <si>
    <t>B84143A  80E  6</t>
  </si>
  <si>
    <t>B84143A  80L 39</t>
  </si>
  <si>
    <t>B84143A  80L 39Y99</t>
  </si>
  <si>
    <t>B84143A  80L 39Z99</t>
  </si>
  <si>
    <t>B84143A  80L 59</t>
  </si>
  <si>
    <t>B84143A  80L 59N 1</t>
  </si>
  <si>
    <t>B84143A  80L 59N 2</t>
  </si>
  <si>
    <t>B84143A  80L 59T 1</t>
  </si>
  <si>
    <t>B84143A  80L 59T 2</t>
  </si>
  <si>
    <t>B84143A  80L 59T 5</t>
  </si>
  <si>
    <t>B84143A  80R</t>
  </si>
  <si>
    <t>B84143A  80R 21</t>
  </si>
  <si>
    <t>B84143A  80R 55</t>
  </si>
  <si>
    <t>B84143A  80R106</t>
  </si>
  <si>
    <t>B84143A  80R106Y99</t>
  </si>
  <si>
    <t>B84143A  80R106Z99</t>
  </si>
  <si>
    <t>B84143A  80R107</t>
  </si>
  <si>
    <t>B84143A  80R107Y99</t>
  </si>
  <si>
    <t>B84143A  80R107Z99</t>
  </si>
  <si>
    <t>B84143A  80R410</t>
  </si>
  <si>
    <t>B84143A  80R410Y99</t>
  </si>
  <si>
    <t>B84143A  80R410Z99</t>
  </si>
  <si>
    <t>B84143A  84L378</t>
  </si>
  <si>
    <t>B84143A  84M178</t>
  </si>
  <si>
    <t>B84143A  84M278</t>
  </si>
  <si>
    <t>B84143A  84N178</t>
  </si>
  <si>
    <t>B84143A  84U178</t>
  </si>
  <si>
    <t>B84143A  84U278</t>
  </si>
  <si>
    <t>B84143A  85R130</t>
  </si>
  <si>
    <t>B84143A  90G 76</t>
  </si>
  <si>
    <t>B84143A  90G198</t>
  </si>
  <si>
    <t>B84143A  90G198N 1</t>
  </si>
  <si>
    <t>B84143A  90G198N 2</t>
  </si>
  <si>
    <t>B84143A  90L 54</t>
  </si>
  <si>
    <t>B84143A  90R105</t>
  </si>
  <si>
    <t>B84143A  90R105B 1</t>
  </si>
  <si>
    <t>B84143A  90R105B 2</t>
  </si>
  <si>
    <t>B84143A  90R105N 1</t>
  </si>
  <si>
    <t>B84143A  90R105N 2</t>
  </si>
  <si>
    <t>B84143A  90R105Y99</t>
  </si>
  <si>
    <t>B84143A  90R105Z99</t>
  </si>
  <si>
    <t>B84143A  90R115</t>
  </si>
  <si>
    <t>B84143A  90R181</t>
  </si>
  <si>
    <t>B84143A  90R240</t>
  </si>
  <si>
    <t>B84143A  90R240Z99</t>
  </si>
  <si>
    <t>B84143A  91R 39</t>
  </si>
  <si>
    <t>B84143A  91R 39Y99</t>
  </si>
  <si>
    <t>B84143A  91R 39Z99</t>
  </si>
  <si>
    <t>B84143A  92L220</t>
  </si>
  <si>
    <t>B84143A  95R207</t>
  </si>
  <si>
    <t>B84143A  98R220</t>
  </si>
  <si>
    <t>B84143A 100L 89</t>
  </si>
  <si>
    <t>B84143A 100R 43</t>
  </si>
  <si>
    <t>B84143A 100R106</t>
  </si>
  <si>
    <t>B84143A 100R106Y99</t>
  </si>
  <si>
    <t>B84143A 100R106Z99</t>
  </si>
  <si>
    <t>B84143A 100R107</t>
  </si>
  <si>
    <t>B84143A 100R107Y99</t>
  </si>
  <si>
    <t>B84143A 100R107Z99</t>
  </si>
  <si>
    <t>B84143A 101R207</t>
  </si>
  <si>
    <t>B84143A 103V178</t>
  </si>
  <si>
    <t>B84143A 105G 78</t>
  </si>
  <si>
    <t>B84143A 105L178</t>
  </si>
  <si>
    <t>B84143A 105R309</t>
  </si>
  <si>
    <t>B84143A 105R309B 1</t>
  </si>
  <si>
    <t>B84143A 105R309B 2</t>
  </si>
  <si>
    <t>B84143A 105T278</t>
  </si>
  <si>
    <t>B84143A 105T278V 1</t>
  </si>
  <si>
    <t>B84143A 110R133</t>
  </si>
  <si>
    <t>B84143A 110R133Y99</t>
  </si>
  <si>
    <t>B84143A 110R133Z99</t>
  </si>
  <si>
    <t>B84143A 110R410</t>
  </si>
  <si>
    <t>B84143A 110R410Y99</t>
  </si>
  <si>
    <t>B84143A 110R410Z99</t>
  </si>
  <si>
    <t>B84143A 111L220</t>
  </si>
  <si>
    <t>B84143A 120R</t>
  </si>
  <si>
    <t>B84143A 120R 15</t>
  </si>
  <si>
    <t>B84143A 120R 21</t>
  </si>
  <si>
    <t>B84143A 120R 28</t>
  </si>
  <si>
    <t>B84143A 120R 55</t>
  </si>
  <si>
    <t>B84143A 120R 59</t>
  </si>
  <si>
    <t>B84143A 120R 68</t>
  </si>
  <si>
    <t>B84143A 120R105</t>
  </si>
  <si>
    <t>B84143A 120R105B 1</t>
  </si>
  <si>
    <t>B84143A 120R105B 2</t>
  </si>
  <si>
    <t>B84143A 120R105N 1</t>
  </si>
  <si>
    <t>B84143A 120R105N 2</t>
  </si>
  <si>
    <t>B84143A 120R105Y99</t>
  </si>
  <si>
    <t>B84143A 120R105Z99</t>
  </si>
  <si>
    <t>B84143A 120R181</t>
  </si>
  <si>
    <t>B84143A 120R240</t>
  </si>
  <si>
    <t>B84143A 120R240Z99</t>
  </si>
  <si>
    <t>B84143A 120R813</t>
  </si>
  <si>
    <t>B84143A 125R134</t>
  </si>
  <si>
    <t>B84143A 127R154</t>
  </si>
  <si>
    <t>B84143A 130E143</t>
  </si>
  <si>
    <t>B84143A 132S 78</t>
  </si>
  <si>
    <t>B84143A 132T 78</t>
  </si>
  <si>
    <t>B84143A 132U 78</t>
  </si>
  <si>
    <t>B84143A 133R158</t>
  </si>
  <si>
    <t>B84143A 133R158N 1</t>
  </si>
  <si>
    <t>B84143A 133R158N 2</t>
  </si>
  <si>
    <t>B84143A 150G 76</t>
  </si>
  <si>
    <t>B84143A 150R</t>
  </si>
  <si>
    <t>B84143A 150R 15</t>
  </si>
  <si>
    <t>B84143A 150R 21</t>
  </si>
  <si>
    <t>B84143A 150R 55</t>
  </si>
  <si>
    <t>B84143A 150R105</t>
  </si>
  <si>
    <t>B84143A 150R105B 1</t>
  </si>
  <si>
    <t>B84143A 150R105N 1</t>
  </si>
  <si>
    <t>B84143A 150R105N 2</t>
  </si>
  <si>
    <t>B84143A 150R105Y99</t>
  </si>
  <si>
    <t>B84143A 150R105Z99</t>
  </si>
  <si>
    <t>B84143A 150R181</t>
  </si>
  <si>
    <t>B84143A 150R240</t>
  </si>
  <si>
    <t>B84143A 150R240Z99</t>
  </si>
  <si>
    <t>B84143A 150R410</t>
  </si>
  <si>
    <t>B84143A 150R410Y99</t>
  </si>
  <si>
    <t>B84143A 150R410Z99</t>
  </si>
  <si>
    <t>B84143A 159R154</t>
  </si>
  <si>
    <t>B84143A 160S151</t>
  </si>
  <si>
    <t>B84143A 160S207</t>
  </si>
  <si>
    <t>B84143A 165R207</t>
  </si>
  <si>
    <t>B84143A 166L378</t>
  </si>
  <si>
    <t>B84143A 166M178</t>
  </si>
  <si>
    <t>B84143A 166N178</t>
  </si>
  <si>
    <t>B84143A 166U178</t>
  </si>
  <si>
    <t>B84143A 168R220</t>
  </si>
  <si>
    <t>B84143A 170G198</t>
  </si>
  <si>
    <t>B84143A 175L220</t>
  </si>
  <si>
    <t>B84143A 178R130</t>
  </si>
  <si>
    <t>B84143A 180G 76</t>
  </si>
  <si>
    <t>B84143A 180R</t>
  </si>
  <si>
    <t>B84143A 180R 15</t>
  </si>
  <si>
    <t>B84143A 180R 19</t>
  </si>
  <si>
    <t>B84143A 180R 21</t>
  </si>
  <si>
    <t>B84143A 180R 28</t>
  </si>
  <si>
    <t>B84143A 180R 30</t>
  </si>
  <si>
    <t>B84143A 180R 55</t>
  </si>
  <si>
    <t>B84143A 180R 68</t>
  </si>
  <si>
    <t>B84143A 188S278</t>
  </si>
  <si>
    <t>B84143A 190G 39</t>
  </si>
  <si>
    <t>B84143A 190G 39Y99</t>
  </si>
  <si>
    <t>B84143A 190G 39Z99</t>
  </si>
  <si>
    <t>B84143A 190R177</t>
  </si>
  <si>
    <t>B84143A 190R177N 1</t>
  </si>
  <si>
    <t>B84143A 190R177N 2</t>
  </si>
  <si>
    <t>B84143A 192V178</t>
  </si>
  <si>
    <t>B84143A 200G 39</t>
  </si>
  <si>
    <t>B84143A 200M 39</t>
  </si>
  <si>
    <t>B84143A 200R 59</t>
  </si>
  <si>
    <t>B84143A 200R410</t>
  </si>
  <si>
    <t>B84143A 200R410Y99</t>
  </si>
  <si>
    <t>B84143A 200R410Z99</t>
  </si>
  <si>
    <t>B84143A 220L 75</t>
  </si>
  <si>
    <t>B84143A 220L178</t>
  </si>
  <si>
    <t>B84143A 220R177</t>
  </si>
  <si>
    <t>B84143A 220S 78</t>
  </si>
  <si>
    <t>B84143A 220T 78</t>
  </si>
  <si>
    <t>B84143A 220T278</t>
  </si>
  <si>
    <t>B84143A 220T278V 1</t>
  </si>
  <si>
    <t>B84143A 220U 78</t>
  </si>
  <si>
    <t>B84143A 230R410</t>
  </si>
  <si>
    <t>B84143A 230R410Y99</t>
  </si>
  <si>
    <t>B84143A 230R410Z99</t>
  </si>
  <si>
    <t>B84143A 231S278</t>
  </si>
  <si>
    <t>B84143A 250S278</t>
  </si>
  <si>
    <t>B84143A 250S278N 1</t>
  </si>
  <si>
    <t>B84143A 250S278N 2</t>
  </si>
  <si>
    <t>B84143A 250S278Y99</t>
  </si>
  <si>
    <t>B84143A 250S278Z99</t>
  </si>
  <si>
    <t>B84143A 260R177</t>
  </si>
  <si>
    <t>B84143A 260S207</t>
  </si>
  <si>
    <t>B84143A 273S278</t>
  </si>
  <si>
    <t>B84143A 340S207</t>
  </si>
  <si>
    <t>B84143A 359S278</t>
  </si>
  <si>
    <t>B84143A 360S 75</t>
  </si>
  <si>
    <t>B84143A 420S 75</t>
  </si>
  <si>
    <t>B84143A 470S178</t>
  </si>
  <si>
    <t>B84143A 470S178N 1</t>
  </si>
  <si>
    <t>B84143A 470S178N 2</t>
  </si>
  <si>
    <t>B84143A 470S178V 1</t>
  </si>
  <si>
    <t>B84143A 470S178Y99</t>
  </si>
  <si>
    <t>B84143A 470S178Z99</t>
  </si>
  <si>
    <t>B84143B   4R840</t>
  </si>
  <si>
    <t>B84143B   6R 39</t>
  </si>
  <si>
    <t>B84143B   6R201</t>
  </si>
  <si>
    <t>B84143B   6R206</t>
  </si>
  <si>
    <t>B84143B   7L 48</t>
  </si>
  <si>
    <t>B84143B   7L 48Y99</t>
  </si>
  <si>
    <t>B84143B   7L 48Z99</t>
  </si>
  <si>
    <t>B84143B   8R</t>
  </si>
  <si>
    <t>B84143B   8R 35</t>
  </si>
  <si>
    <t>B84143B   8R 96</t>
  </si>
  <si>
    <t>B84143B   8R110</t>
  </si>
  <si>
    <t>B84143B   8R182</t>
  </si>
  <si>
    <t>B84143B   8R258Y99</t>
  </si>
  <si>
    <t>B84143B   8R258Z99</t>
  </si>
  <si>
    <t>B84143B   8R840</t>
  </si>
  <si>
    <t>B84143B  10R840</t>
  </si>
  <si>
    <t>B84143B  12R</t>
  </si>
  <si>
    <t>B84143B  12R 58</t>
  </si>
  <si>
    <t>B84143B  12R201</t>
  </si>
  <si>
    <t>B84143B  12R206</t>
  </si>
  <si>
    <t>B84143B  12R478</t>
  </si>
  <si>
    <t>B84143B  12R478N 1</t>
  </si>
  <si>
    <t>B84143B  12R478N 2</t>
  </si>
  <si>
    <t>B84143B  13L199</t>
  </si>
  <si>
    <t>B84143B  16L110</t>
  </si>
  <si>
    <t>B84143B  16R</t>
  </si>
  <si>
    <t>B84143B  16R 31Z 2</t>
  </si>
  <si>
    <t>B84143B  16R110</t>
  </si>
  <si>
    <t>B84143B  16R182</t>
  </si>
  <si>
    <t>B84143B  18R 35</t>
  </si>
  <si>
    <t>B84143B  18R840</t>
  </si>
  <si>
    <t>B84143B  22L199</t>
  </si>
  <si>
    <t>B84143B  22R258Y99</t>
  </si>
  <si>
    <t>B84143B  22R258Z99</t>
  </si>
  <si>
    <t>B84143B  24R478</t>
  </si>
  <si>
    <t>B84143B  24R478N 1</t>
  </si>
  <si>
    <t>B84143B  24R478N 2</t>
  </si>
  <si>
    <t>B84143B  25R   Z 1</t>
  </si>
  <si>
    <t>B84143B  25R 31Z 1</t>
  </si>
  <si>
    <t>B84143B  25R 90</t>
  </si>
  <si>
    <t>B84143B  25R110</t>
  </si>
  <si>
    <t>B84143B  25R112</t>
  </si>
  <si>
    <t>B84143B  25R182</t>
  </si>
  <si>
    <t>B84143B  25R201</t>
  </si>
  <si>
    <t>B84143B  25R206</t>
  </si>
  <si>
    <t>B84143B  26R 58</t>
  </si>
  <si>
    <t>B84143B  29R840</t>
  </si>
  <si>
    <t>B84143B  30R258Y99</t>
  </si>
  <si>
    <t>B84143B  30R258Z99</t>
  </si>
  <si>
    <t>B84143B  34R 39</t>
  </si>
  <si>
    <t>B84143B  35R 38</t>
  </si>
  <si>
    <t>B84143B  35R 59</t>
  </si>
  <si>
    <t>B84143B  35R 59Z 2</t>
  </si>
  <si>
    <t>B84143B  36R</t>
  </si>
  <si>
    <t>B84143B  36R 15</t>
  </si>
  <si>
    <t>B84143B  36R 48</t>
  </si>
  <si>
    <t>B84143B  36R110</t>
  </si>
  <si>
    <t>B84143B  36R112</t>
  </si>
  <si>
    <t>B84143B  36R182</t>
  </si>
  <si>
    <t>B84143B  36R309</t>
  </si>
  <si>
    <t>B84143B  38R  2</t>
  </si>
  <si>
    <t>B84143B  40L 48</t>
  </si>
  <si>
    <t>B84143B  44R176</t>
  </si>
  <si>
    <t>B84143B  47L220</t>
  </si>
  <si>
    <t>B84143B  50R</t>
  </si>
  <si>
    <t>B84143B  50R 38</t>
  </si>
  <si>
    <t>B84143B  50R110</t>
  </si>
  <si>
    <t>B84143B  50R182</t>
  </si>
  <si>
    <t>B84143B  50R478</t>
  </si>
  <si>
    <t>B84143B  50R478N 1</t>
  </si>
  <si>
    <t>B84143B  50R478N 2</t>
  </si>
  <si>
    <t>B84143B  51R258Y99</t>
  </si>
  <si>
    <t>B84143B  51R258Z99</t>
  </si>
  <si>
    <t>B84143B  54R  4</t>
  </si>
  <si>
    <t>B84143B  55R 39</t>
  </si>
  <si>
    <t>B84143B  55R 39Y99</t>
  </si>
  <si>
    <t>B84143B  55R 39Z 1</t>
  </si>
  <si>
    <t>B84143B  55R 39Z99</t>
  </si>
  <si>
    <t>B84143B  55R 58</t>
  </si>
  <si>
    <t>B84143B  56L378</t>
  </si>
  <si>
    <t>B84143B  64G 78</t>
  </si>
  <si>
    <t>B84143B  65R  8</t>
  </si>
  <si>
    <t>B84143B  65R 15</t>
  </si>
  <si>
    <t>B84143B  65R 58</t>
  </si>
  <si>
    <t>B84143B  65R309</t>
  </si>
  <si>
    <t>B84143B  65R409</t>
  </si>
  <si>
    <t>B84143B  66R110</t>
  </si>
  <si>
    <t>B84143B  66R114</t>
  </si>
  <si>
    <t>B84143B  66R182</t>
  </si>
  <si>
    <t>B84143B  66R214</t>
  </si>
  <si>
    <t>B84143B  67R134</t>
  </si>
  <si>
    <t>B84143B  72R478</t>
  </si>
  <si>
    <t>B84143B  73R170</t>
  </si>
  <si>
    <t>B84143B  75G172</t>
  </si>
  <si>
    <t>B84143B  75R  2</t>
  </si>
  <si>
    <t>B84143B  75R146</t>
  </si>
  <si>
    <t>B84143B  80G 48</t>
  </si>
  <si>
    <t>B84143B  80G 48N 1</t>
  </si>
  <si>
    <t>B84143B  80G 48N 2</t>
  </si>
  <si>
    <t>B84143B  80G 48Y99</t>
  </si>
  <si>
    <t>B84143B  80G 48Z99</t>
  </si>
  <si>
    <t>B84143B  80L  2</t>
  </si>
  <si>
    <t>B84143B  80L  2Y99</t>
  </si>
  <si>
    <t>B84143B  80L  2Z99</t>
  </si>
  <si>
    <t>B84143B  80L 39</t>
  </si>
  <si>
    <t>B84143B  80L 59</t>
  </si>
  <si>
    <t>B84143B  80R</t>
  </si>
  <si>
    <t>B84143B  80R 48</t>
  </si>
  <si>
    <t>B84143B  80R 58</t>
  </si>
  <si>
    <t>B84143B  80R134</t>
  </si>
  <si>
    <t>B84143B  83R 59</t>
  </si>
  <si>
    <t>B84143B  83R 59N 1</t>
  </si>
  <si>
    <t>B84143B  83R 59N 2</t>
  </si>
  <si>
    <t>B84143B  84L378</t>
  </si>
  <si>
    <t>B84143B  87L 39</t>
  </si>
  <si>
    <t>B84143B  90R110</t>
  </si>
  <si>
    <t>B84143B  90R182</t>
  </si>
  <si>
    <t>B84143B  94R 58</t>
  </si>
  <si>
    <t>B84143B  95L221</t>
  </si>
  <si>
    <t>B84143B  95R  4</t>
  </si>
  <si>
    <t>B84143B  96R 38</t>
  </si>
  <si>
    <t>B84143B 100G226</t>
  </si>
  <si>
    <t>B84143B 100R 48</t>
  </si>
  <si>
    <t>B84143B 100R130</t>
  </si>
  <si>
    <t>B84143B 100R130Y99</t>
  </si>
  <si>
    <t>B84143B 100R130Z99</t>
  </si>
  <si>
    <t>B84143B 100R309</t>
  </si>
  <si>
    <t>B84143B 100R409</t>
  </si>
  <si>
    <t>B84143B 105G 78</t>
  </si>
  <si>
    <t>B84143B 105R177</t>
  </si>
  <si>
    <t>B84143B 105R478</t>
  </si>
  <si>
    <t>B84143B 110L 48</t>
  </si>
  <si>
    <t>B84143B 110R170</t>
  </si>
  <si>
    <t>B84143B 120R110</t>
  </si>
  <si>
    <t>B84143B 120R182</t>
  </si>
  <si>
    <t>B84143B 130R 58</t>
  </si>
  <si>
    <t>B84143B 132R310</t>
  </si>
  <si>
    <t>B84143B 132R310N 1</t>
  </si>
  <si>
    <t>B84143B 132R310N 2</t>
  </si>
  <si>
    <t>B84143B 135R 59</t>
  </si>
  <si>
    <t>B84143B 140R177</t>
  </si>
  <si>
    <t>B84143B 140R177Y99</t>
  </si>
  <si>
    <t>B84143B 140R177Z99</t>
  </si>
  <si>
    <t>B84143B 141R177</t>
  </si>
  <si>
    <t>B84143B 141R177N 1</t>
  </si>
  <si>
    <t>B84143B 141R177N 2</t>
  </si>
  <si>
    <t>B84143B 150R 58</t>
  </si>
  <si>
    <t>B84143B 150R110</t>
  </si>
  <si>
    <t>B84143B 150R114</t>
  </si>
  <si>
    <t>B84143B 150R182</t>
  </si>
  <si>
    <t>B84143B 150R309</t>
  </si>
  <si>
    <t>B84143B 150R409</t>
  </si>
  <si>
    <t>B84143B 150S 20</t>
  </si>
  <si>
    <t>B84143B 150S 20J 1</t>
  </si>
  <si>
    <t>B84143B 150S 20Y99</t>
  </si>
  <si>
    <t>B84143B 150S 20Z99</t>
  </si>
  <si>
    <t>B84143B 150S 21</t>
  </si>
  <si>
    <t>B84143B 150S 21Y99</t>
  </si>
  <si>
    <t>B84143B 150S 21Z99</t>
  </si>
  <si>
    <t>B84143B 150S 24</t>
  </si>
  <si>
    <t>B84143B 150S 24Y99</t>
  </si>
  <si>
    <t>B84143B 150S 24Z99</t>
  </si>
  <si>
    <t>B84143B 150S 57</t>
  </si>
  <si>
    <t>B84143B 150S 58</t>
  </si>
  <si>
    <t>B84143B 150S240</t>
  </si>
  <si>
    <t>B84143B 166L378</t>
  </si>
  <si>
    <t>B84143B 170R177</t>
  </si>
  <si>
    <t>B84143B 170R177Y99</t>
  </si>
  <si>
    <t>B84143B 170R177Z99</t>
  </si>
  <si>
    <t>B84143B 171R177</t>
  </si>
  <si>
    <t>B84143B 171R177N 1</t>
  </si>
  <si>
    <t>B84143B 171R177N 2</t>
  </si>
  <si>
    <t>B84143B 178R130</t>
  </si>
  <si>
    <t>B84143B 180R 38</t>
  </si>
  <si>
    <t>B84143B 180R 43</t>
  </si>
  <si>
    <t>B84143B 180R101</t>
  </si>
  <si>
    <t>B84143B 180R146</t>
  </si>
  <si>
    <t>B84143B 180S 20</t>
  </si>
  <si>
    <t>B84143B 180S 20J 1</t>
  </si>
  <si>
    <t>B84143B 180S 20Y99</t>
  </si>
  <si>
    <t>B84143B 180S 20Z99</t>
  </si>
  <si>
    <t>B84143B 180S 21</t>
  </si>
  <si>
    <t>B84143B 180S 21Y99</t>
  </si>
  <si>
    <t>B84143B 180S 21Z99</t>
  </si>
  <si>
    <t>B84143B 180S 24</t>
  </si>
  <si>
    <t>B84143B 180S 24Y99</t>
  </si>
  <si>
    <t>B84143B 180S 24Z99</t>
  </si>
  <si>
    <t>B84143B 180S 58</t>
  </si>
  <si>
    <t>B84143B 180S 66</t>
  </si>
  <si>
    <t>B84143B 180S 80</t>
  </si>
  <si>
    <t>B84143B 180S 80J 1</t>
  </si>
  <si>
    <t>B84143B 180S 80Y99</t>
  </si>
  <si>
    <t>B84143B 180S 80Z99</t>
  </si>
  <si>
    <t>B84143B 180S 81</t>
  </si>
  <si>
    <t>B84143B 180S 81Y99</t>
  </si>
  <si>
    <t>B84143B 180S 81Z99</t>
  </si>
  <si>
    <t>B84143B 180S240</t>
  </si>
  <si>
    <t>B84143B 180S700Y99</t>
  </si>
  <si>
    <t>B84143B 180S700Z99</t>
  </si>
  <si>
    <t>B84143B 192R310</t>
  </si>
  <si>
    <t>B84143B 192R310N 1</t>
  </si>
  <si>
    <t>B84143B 192R310N 2</t>
  </si>
  <si>
    <t>B84143B 200R110</t>
  </si>
  <si>
    <t>B84143B 200R182</t>
  </si>
  <si>
    <t>B84143B 200R217</t>
  </si>
  <si>
    <t>B84143B 200R410</t>
  </si>
  <si>
    <t>B84143B 200S238</t>
  </si>
  <si>
    <t>B84143B 202R 59</t>
  </si>
  <si>
    <t>B84143B 204R478</t>
  </si>
  <si>
    <t>B84143B 210R177</t>
  </si>
  <si>
    <t>B84143B 211R177</t>
  </si>
  <si>
    <t>B84143B 220L178</t>
  </si>
  <si>
    <t>B84143B 220R309</t>
  </si>
  <si>
    <t>B84143B 220T278</t>
  </si>
  <si>
    <t>B84143B 225R 58</t>
  </si>
  <si>
    <t>B84143B 230R410</t>
  </si>
  <si>
    <t>B84143B 250S 20</t>
  </si>
  <si>
    <t>B84143B 250S 20J 1</t>
  </si>
  <si>
    <t>B84143B 250S 20Y99</t>
  </si>
  <si>
    <t>B84143B 250S 20Z99</t>
  </si>
  <si>
    <t>B84143B 250S 21</t>
  </si>
  <si>
    <t>B84143B 250S 21Y99</t>
  </si>
  <si>
    <t>B84143B 250S 21Z99</t>
  </si>
  <si>
    <t>B84143B 250S 24</t>
  </si>
  <si>
    <t>B84143B 250S 24Y99</t>
  </si>
  <si>
    <t>B84143B 250S 24Z99</t>
  </si>
  <si>
    <t>B84143B 250S 28</t>
  </si>
  <si>
    <t>B84143B 250S 58</t>
  </si>
  <si>
    <t>B84143B 250S 75</t>
  </si>
  <si>
    <t>B84143B 250S 80</t>
  </si>
  <si>
    <t>B84143B 250S 80Y99</t>
  </si>
  <si>
    <t>B84143B 250S 80Z99</t>
  </si>
  <si>
    <t>B84143B 250S 81</t>
  </si>
  <si>
    <t>B84143B 250S 81Y99</t>
  </si>
  <si>
    <t>B84143B 250S 81Z99</t>
  </si>
  <si>
    <t>B84143B 250S 86</t>
  </si>
  <si>
    <t>B84143B 250S 87</t>
  </si>
  <si>
    <t>B84143B 250S178</t>
  </si>
  <si>
    <t>B84143B 250S184</t>
  </si>
  <si>
    <t>B84143B 250S240</t>
  </si>
  <si>
    <t>B84143B 250S700Y99</t>
  </si>
  <si>
    <t>B84143B 250S700Z99</t>
  </si>
  <si>
    <t>B84143B 310S109</t>
  </si>
  <si>
    <t>B84143B 320S  7</t>
  </si>
  <si>
    <t>B84143B 320S 20</t>
  </si>
  <si>
    <t>B84143B 320S 20J 1</t>
  </si>
  <si>
    <t>B84143B 320S 20V 1</t>
  </si>
  <si>
    <t>B84143B 320S 20Y31</t>
  </si>
  <si>
    <t>B84143B 320S 20Y99</t>
  </si>
  <si>
    <t>B84143B 320S 20Z99</t>
  </si>
  <si>
    <t>B84143B 320S 21</t>
  </si>
  <si>
    <t>B84143B 320S 21Y99</t>
  </si>
  <si>
    <t>B84143B 320S 21Z99</t>
  </si>
  <si>
    <t>B84143B 320S 24</t>
  </si>
  <si>
    <t>B84143B 320S 45</t>
  </si>
  <si>
    <t>B84143B 320S 55</t>
  </si>
  <si>
    <t>B84143B 320S 58</t>
  </si>
  <si>
    <t>B84143B 320S 60</t>
  </si>
  <si>
    <t>B84143B 320S 80</t>
  </si>
  <si>
    <t>B84143B 320S 80Y99</t>
  </si>
  <si>
    <t>B84143B 320S 80Z99</t>
  </si>
  <si>
    <t>B84143B 320S 81</t>
  </si>
  <si>
    <t>B84143B 320S 81Y99</t>
  </si>
  <si>
    <t>B84143B 320S 81Z99</t>
  </si>
  <si>
    <t>B84143B 320S107</t>
  </si>
  <si>
    <t>B84143B 320S129</t>
  </si>
  <si>
    <t>B84143B 320S176Y99</t>
  </si>
  <si>
    <t>B84143B 320S176Z99</t>
  </si>
  <si>
    <t>B84143B 320S184</t>
  </si>
  <si>
    <t>B84143B 320S240</t>
  </si>
  <si>
    <t>B84143B 320S819</t>
  </si>
  <si>
    <t>B84143B 320T176Y99</t>
  </si>
  <si>
    <t>B84143B 320T176Z99</t>
  </si>
  <si>
    <t>B84143B 400S  7</t>
  </si>
  <si>
    <t>B84143B 400S 19</t>
  </si>
  <si>
    <t>B84143B 400S 20</t>
  </si>
  <si>
    <t>B84143B 400S 20J 1</t>
  </si>
  <si>
    <t>B84143B 400S 20Y99</t>
  </si>
  <si>
    <t>B84143B 400S 20Z99</t>
  </si>
  <si>
    <t>B84143B 400S 21</t>
  </si>
  <si>
    <t>B84143B 400S 21Y99</t>
  </si>
  <si>
    <t>B84143B 400S 21Z99</t>
  </si>
  <si>
    <t>B84143B 400S 24</t>
  </si>
  <si>
    <t>B84143B 400S 24Y99</t>
  </si>
  <si>
    <t>B84143B 400S 24Z99</t>
  </si>
  <si>
    <t>B84143B 400S 58</t>
  </si>
  <si>
    <t>B84143B 400S 80</t>
  </si>
  <si>
    <t>B84143B 400S 80J 1</t>
  </si>
  <si>
    <t>B84143B 400S 80Y99</t>
  </si>
  <si>
    <t>B84143B 400S 80Z99</t>
  </si>
  <si>
    <t>B84143B 400S 81</t>
  </si>
  <si>
    <t>B84143B 400S 81Y99</t>
  </si>
  <si>
    <t>B84143B 400S 81Z99</t>
  </si>
  <si>
    <t>B84143B 400S107</t>
  </si>
  <si>
    <t>B84143B 400S108</t>
  </si>
  <si>
    <t>B84143B 400S125</t>
  </si>
  <si>
    <t>B84143B 400S176Y99</t>
  </si>
  <si>
    <t>B84143B 400S176Z99</t>
  </si>
  <si>
    <t>B84143B 400S184</t>
  </si>
  <si>
    <t>B84143B 400S213J 1</t>
  </si>
  <si>
    <t>B84143B 400S213Y99</t>
  </si>
  <si>
    <t>B84143B 400S213Z99</t>
  </si>
  <si>
    <t>B84143B 400S220</t>
  </si>
  <si>
    <t>B84143B 400S240</t>
  </si>
  <si>
    <t>B84143B 400T176Y99</t>
  </si>
  <si>
    <t>B84143B 400T176Z99</t>
  </si>
  <si>
    <t>B84143B 400Z 19</t>
  </si>
  <si>
    <t>B84143B 440S 86</t>
  </si>
  <si>
    <t>B84143B 440S 87</t>
  </si>
  <si>
    <t>B84143B 600S  7</t>
  </si>
  <si>
    <t>B84143B 600S 20</t>
  </si>
  <si>
    <t>B84143B 600S 20V 1</t>
  </si>
  <si>
    <t>B84143B 600S 20Y31</t>
  </si>
  <si>
    <t>B84143B 600S 20Y99</t>
  </si>
  <si>
    <t>B84143B 600S 20Z99</t>
  </si>
  <si>
    <t>B84143B 600S 21</t>
  </si>
  <si>
    <t>B84143B 600S 21Y99</t>
  </si>
  <si>
    <t>B84143B 600S 21Z99</t>
  </si>
  <si>
    <t>B84143B 600S 24</t>
  </si>
  <si>
    <t>B84143B 600S 24Y99</t>
  </si>
  <si>
    <t>B84143B 600S 24Z99</t>
  </si>
  <si>
    <t>B84143B 600S 28</t>
  </si>
  <si>
    <t>B84143B 600S 55</t>
  </si>
  <si>
    <t>B84143B 600S 58</t>
  </si>
  <si>
    <t>B84143B 600S 60</t>
  </si>
  <si>
    <t>B84143B 600S 75</t>
  </si>
  <si>
    <t>B84143B 600S 80</t>
  </si>
  <si>
    <t>B84143B 600S 80Y99</t>
  </si>
  <si>
    <t>B84143B 600S 80Z99</t>
  </si>
  <si>
    <t>B84143B 600S 81</t>
  </si>
  <si>
    <t>B84143B 600S 81N 1</t>
  </si>
  <si>
    <t>B84143B 600S 81N 2</t>
  </si>
  <si>
    <t>B84143B 600S 81Y99</t>
  </si>
  <si>
    <t>B84143B 600S 81Z99</t>
  </si>
  <si>
    <t>B84143B 600S 86</t>
  </si>
  <si>
    <t>B84143B 600S 87</t>
  </si>
  <si>
    <t>B84143B 600S109</t>
  </si>
  <si>
    <t>B84143B 600S125</t>
  </si>
  <si>
    <t>B84143B 600S176Y99</t>
  </si>
  <si>
    <t>B84143B 600S176Z99</t>
  </si>
  <si>
    <t>B84143B 600S184</t>
  </si>
  <si>
    <t>B84143B 600S220Y99</t>
  </si>
  <si>
    <t>B84143B 600S220Z99</t>
  </si>
  <si>
    <t>B84143B 600S240</t>
  </si>
  <si>
    <t>B84143B 600S700Y99</t>
  </si>
  <si>
    <t>B84143B 600S700Z99</t>
  </si>
  <si>
    <t>B84143B 600T176Y99</t>
  </si>
  <si>
    <t>B84143B 600T176Z99</t>
  </si>
  <si>
    <t>B84143B 750S195</t>
  </si>
  <si>
    <t>B84143B 800S  7</t>
  </si>
  <si>
    <t>B84143B 800S 80</t>
  </si>
  <si>
    <t>B84143B 800S 80Y99</t>
  </si>
  <si>
    <t>B84143B 800S 80Z99</t>
  </si>
  <si>
    <t>B84143B 800S 81</t>
  </si>
  <si>
    <t>B84143B 840S108</t>
  </si>
  <si>
    <t>B84143B1000S  7</t>
  </si>
  <si>
    <t>B84143B1000S 20</t>
  </si>
  <si>
    <t>B84143B1000S 20Y99</t>
  </si>
  <si>
    <t>B84143B1000S 20Z99</t>
  </si>
  <si>
    <t>B84143B1000S 21</t>
  </si>
  <si>
    <t>B84143B1000S 21Y99</t>
  </si>
  <si>
    <t>B84143B1000S 21Z99</t>
  </si>
  <si>
    <t>B84143B1000S 24</t>
  </si>
  <si>
    <t>B84143B1000S 24Y99</t>
  </si>
  <si>
    <t>B84143B1000S 24Z99</t>
  </si>
  <si>
    <t>B84143B1000S 28</t>
  </si>
  <si>
    <t>B84143B1000S 55</t>
  </si>
  <si>
    <t>B84143B1000S 58</t>
  </si>
  <si>
    <t>B84143B1000S 60</t>
  </si>
  <si>
    <t>B84143B1000S 80</t>
  </si>
  <si>
    <t>B84143B1000S 80J 1</t>
  </si>
  <si>
    <t>B84143B1000S 80Y99</t>
  </si>
  <si>
    <t>B84143B1000S 80Z99</t>
  </si>
  <si>
    <t>B84143B1000S 81</t>
  </si>
  <si>
    <t>B84143B1000S 81Y99</t>
  </si>
  <si>
    <t>B84143B1000S 81Z99</t>
  </si>
  <si>
    <t>B84143B1000S143</t>
  </si>
  <si>
    <t>B84143B1000S184</t>
  </si>
  <si>
    <t>B84143B1000S240</t>
  </si>
  <si>
    <t>B84143B1025S109</t>
  </si>
  <si>
    <t>B84143B1200S 86</t>
  </si>
  <si>
    <t>B84143B1200S 87</t>
  </si>
  <si>
    <t>B84143B1250S 80</t>
  </si>
  <si>
    <t>B84143B1250S 81</t>
  </si>
  <si>
    <t>B84143B1250S143</t>
  </si>
  <si>
    <t>B84143B1270S109</t>
  </si>
  <si>
    <t>B84143B1405S108</t>
  </si>
  <si>
    <t>B84143B1600S 20</t>
  </si>
  <si>
    <t>B84143B1600S 20J 1</t>
  </si>
  <si>
    <t>B84143B1600S 20V 1</t>
  </si>
  <si>
    <t>B84143B1600S 20Y99</t>
  </si>
  <si>
    <t>B84143B1600S 20Z99</t>
  </si>
  <si>
    <t>B84143B1600S 21</t>
  </si>
  <si>
    <t>B84143B1600S 21J 1</t>
  </si>
  <si>
    <t>B84143B1600S 21Y99</t>
  </si>
  <si>
    <t>B84143B1600S 21Z99</t>
  </si>
  <si>
    <t>B84143B1600S 24</t>
  </si>
  <si>
    <t>B84143B1600S 24Y99</t>
  </si>
  <si>
    <t>B84143B1600S 24Z99</t>
  </si>
  <si>
    <t>B84143B1600S 55</t>
  </si>
  <si>
    <t>B84143B1600S 58</t>
  </si>
  <si>
    <t>B84143B1600S 80</t>
  </si>
  <si>
    <t>B84143B1600S 80J 1</t>
  </si>
  <si>
    <t>B84143B1600S 80Y99</t>
  </si>
  <si>
    <t>B84143B1600S 80Z99</t>
  </si>
  <si>
    <t>B84143B1600S 81</t>
  </si>
  <si>
    <t>B84143B1600S 81Y99</t>
  </si>
  <si>
    <t>B84143B1600S 81Z99</t>
  </si>
  <si>
    <t>B84143B1600S 86</t>
  </si>
  <si>
    <t>B84143B1600S 87</t>
  </si>
  <si>
    <t>B84143B1600S184</t>
  </si>
  <si>
    <t>B84143B1600S240</t>
  </si>
  <si>
    <t>B84143B2500S 20</t>
  </si>
  <si>
    <t>B84143B2500S 20Y99</t>
  </si>
  <si>
    <t>B84143B2500S 20Z99</t>
  </si>
  <si>
    <t>B84143B2500S 21</t>
  </si>
  <si>
    <t>B84143B2500S 21Y99</t>
  </si>
  <si>
    <t>B84143B2500S 21Z99</t>
  </si>
  <si>
    <t>B84143B2500S 24</t>
  </si>
  <si>
    <t>B84143B2500S 24Y99</t>
  </si>
  <si>
    <t>B84143B2500S 24Z99</t>
  </si>
  <si>
    <t>B84143B2500S240</t>
  </si>
  <si>
    <t>B84143C   4R840</t>
  </si>
  <si>
    <t>B84143C   6R201</t>
  </si>
  <si>
    <t>B84143C   8R840</t>
  </si>
  <si>
    <t>B84143C  10R840</t>
  </si>
  <si>
    <t>B84143C  12R204</t>
  </si>
  <si>
    <t>B84143C  12R211</t>
  </si>
  <si>
    <t>B84143C  12R478</t>
  </si>
  <si>
    <t>B84143C  16L  6</t>
  </si>
  <si>
    <t>B84143C  16R  8</t>
  </si>
  <si>
    <t>B84143C  16R172</t>
  </si>
  <si>
    <t>B84143C  18R840</t>
  </si>
  <si>
    <t>B84143C  21R  6</t>
  </si>
  <si>
    <t>B84143C  23L220</t>
  </si>
  <si>
    <t>B84143C  25R  8</t>
  </si>
  <si>
    <t>B84143C  25R 90</t>
  </si>
  <si>
    <t>B84143C  25R240</t>
  </si>
  <si>
    <t>B84143C  26R 58</t>
  </si>
  <si>
    <t>B84143C  26R204</t>
  </si>
  <si>
    <t>B84143C  26R211</t>
  </si>
  <si>
    <t>B84143C  29R840</t>
  </si>
  <si>
    <t>B84143C  30L220</t>
  </si>
  <si>
    <t>B84143C  32R  6Y99</t>
  </si>
  <si>
    <t>B84143C  32R  6Z99</t>
  </si>
  <si>
    <t>B84143C  35L 39</t>
  </si>
  <si>
    <t>B84143C  35L 39N 1</t>
  </si>
  <si>
    <t>B84143C  35L 39N 2</t>
  </si>
  <si>
    <t>B84143C  35R 39</t>
  </si>
  <si>
    <t>B84143C  35R 39N 1</t>
  </si>
  <si>
    <t>B84143C  35R 39N 2</t>
  </si>
  <si>
    <t>B84143C  35R 39Y99</t>
  </si>
  <si>
    <t>B84143C  35R 39Z99</t>
  </si>
  <si>
    <t>B84143C  35R204</t>
  </si>
  <si>
    <t>B84143C  35R211</t>
  </si>
  <si>
    <t>B84143C  36R 48</t>
  </si>
  <si>
    <t>B84143C  36R240</t>
  </si>
  <si>
    <t>B84143C  46R204</t>
  </si>
  <si>
    <t>B84143C  46R211</t>
  </si>
  <si>
    <t>B84143C  47L220</t>
  </si>
  <si>
    <t>B84143C  48R204</t>
  </si>
  <si>
    <t>B84143C  50R 48</t>
  </si>
  <si>
    <t>B84143C  50R240</t>
  </si>
  <si>
    <t>B84143C  65R  8</t>
  </si>
  <si>
    <t>B84143C  65R 58</t>
  </si>
  <si>
    <t>B84143C  66R214</t>
  </si>
  <si>
    <t>B84143C  70L220</t>
  </si>
  <si>
    <t>B84143C  72R204</t>
  </si>
  <si>
    <t>B84143C  72R211</t>
  </si>
  <si>
    <t>B84143C  80R134</t>
  </si>
  <si>
    <t>B84143C  80R240</t>
  </si>
  <si>
    <t>B84143C  90R204</t>
  </si>
  <si>
    <t>B84143C  90R211</t>
  </si>
  <si>
    <t>B84143C  91R 39</t>
  </si>
  <si>
    <t>B84143C  91R 39Y99</t>
  </si>
  <si>
    <t>B84143C  91R 39Z99</t>
  </si>
  <si>
    <t>B84143C  92R204</t>
  </si>
  <si>
    <t>B84143C  92R211</t>
  </si>
  <si>
    <t>B84143C  98L220</t>
  </si>
  <si>
    <t>B84143C 120R240</t>
  </si>
  <si>
    <t>B84143C 130E143</t>
  </si>
  <si>
    <t>B84143C 150R240</t>
  </si>
  <si>
    <t>B84143C 150S240</t>
  </si>
  <si>
    <t>B84143C 160R134</t>
  </si>
  <si>
    <t>B84143C 160S250</t>
  </si>
  <si>
    <t>B84143C 160S251</t>
  </si>
  <si>
    <t>B84143C 180R204</t>
  </si>
  <si>
    <t>B84143C 180R211</t>
  </si>
  <si>
    <t>B84143C 180R240</t>
  </si>
  <si>
    <t>B84143C 180S240</t>
  </si>
  <si>
    <t>B84143C 200S164</t>
  </si>
  <si>
    <t>B84143C 220R309</t>
  </si>
  <si>
    <t>B84143C 231S278</t>
  </si>
  <si>
    <t>B84143C 250S240</t>
  </si>
  <si>
    <t>B84143C 250S250</t>
  </si>
  <si>
    <t>B84143C 250S251</t>
  </si>
  <si>
    <t>B84143C 320S240</t>
  </si>
  <si>
    <t>B84143C 320S819</t>
  </si>
  <si>
    <t>B84143C 350S164</t>
  </si>
  <si>
    <t>B84143C 359S278</t>
  </si>
  <si>
    <t>B84143C 400S 80</t>
  </si>
  <si>
    <t>B84143C 400S240</t>
  </si>
  <si>
    <t>B84143C 470S178</t>
  </si>
  <si>
    <t>B84143C 470S178B 1</t>
  </si>
  <si>
    <t>B84143C 470S178B 2</t>
  </si>
  <si>
    <t>B84143C 470S178C 1</t>
  </si>
  <si>
    <t>B84143C 470S178K 1</t>
  </si>
  <si>
    <t>B84143C 470S178K11</t>
  </si>
  <si>
    <t>B84143C 470S178V 1</t>
  </si>
  <si>
    <t>B84143C 470S178Y99</t>
  </si>
  <si>
    <t>B84143C 470S178Z99</t>
  </si>
  <si>
    <t>B84143C 600S 80</t>
  </si>
  <si>
    <t>B84143C 600S240</t>
  </si>
  <si>
    <t>B84143C1000S240</t>
  </si>
  <si>
    <t>B84143C1033R160</t>
  </si>
  <si>
    <t>B84143C1068R160</t>
  </si>
  <si>
    <t>B84143C1250S143</t>
  </si>
  <si>
    <t>B84143C1600S240</t>
  </si>
  <si>
    <t>B84143C2047R160</t>
  </si>
  <si>
    <t>B84143C2082R160</t>
  </si>
  <si>
    <t>B84143C2500S240</t>
  </si>
  <si>
    <t>B84143D  16R127</t>
  </si>
  <si>
    <t>B84143D  16R127Y99</t>
  </si>
  <si>
    <t>B84143D  16R127Z99</t>
  </si>
  <si>
    <t>B84143D  25R127</t>
  </si>
  <si>
    <t>B84143D  25R127Y99</t>
  </si>
  <si>
    <t>B84143D  25R127Z99</t>
  </si>
  <si>
    <t>B84143D  35R 39</t>
  </si>
  <si>
    <t>B84143D  36R127Y99</t>
  </si>
  <si>
    <t>B84143D  36R127Z99</t>
  </si>
  <si>
    <t>B84143D  50R127</t>
  </si>
  <si>
    <t>B84143D  50R127Y99</t>
  </si>
  <si>
    <t>B84143D  50R127Z99</t>
  </si>
  <si>
    <t>B84143D  51R 58</t>
  </si>
  <si>
    <t>B84143D  51R 58N 1</t>
  </si>
  <si>
    <t>B84143D  51R 58N 2</t>
  </si>
  <si>
    <t>B84143D  51R 58T 1</t>
  </si>
  <si>
    <t>B84143D  51R 58T 2</t>
  </si>
  <si>
    <t>B84143D  51R 58T 5</t>
  </si>
  <si>
    <t>B84143D  72R204</t>
  </si>
  <si>
    <t>B84143D  75R127</t>
  </si>
  <si>
    <t>B84143D  75R127Y99</t>
  </si>
  <si>
    <t>B84143D  75R127Z99</t>
  </si>
  <si>
    <t>B84143D  80R134</t>
  </si>
  <si>
    <t>B84143D  90R127</t>
  </si>
  <si>
    <t>B84143D  90R127Y99</t>
  </si>
  <si>
    <t>B84143D  90R127Z99</t>
  </si>
  <si>
    <t>B84143D  90R204</t>
  </si>
  <si>
    <t>B84143D  92R204</t>
  </si>
  <si>
    <t>B84143D 100R134</t>
  </si>
  <si>
    <t>B84143D 120R127</t>
  </si>
  <si>
    <t>B84143D 120R127Y99</t>
  </si>
  <si>
    <t>B84143D 120R127Z99</t>
  </si>
  <si>
    <t>B84143D 125R 58</t>
  </si>
  <si>
    <t>B84143D 150R127</t>
  </si>
  <si>
    <t>B84143D 150R127Y99</t>
  </si>
  <si>
    <t>B84143D 150R127Z99</t>
  </si>
  <si>
    <t>B84143D 160R134</t>
  </si>
  <si>
    <t>B84143D 180R204</t>
  </si>
  <si>
    <t>B84143D 200R127</t>
  </si>
  <si>
    <t>B84143D 200R127Y99</t>
  </si>
  <si>
    <t>B84143D 200R127Z99</t>
  </si>
  <si>
    <t>B84143D 225R 58</t>
  </si>
  <si>
    <t>B84143D1033R160</t>
  </si>
  <si>
    <t>B84143D1068R160</t>
  </si>
  <si>
    <t>B84143D2047R160</t>
  </si>
  <si>
    <t>B84143D2082R160</t>
  </si>
  <si>
    <t>B84143D2100R160</t>
  </si>
  <si>
    <t>B84143E  51R 58</t>
  </si>
  <si>
    <t>B84143E  51R 58N 1</t>
  </si>
  <si>
    <t>B84143E  51R 58N 2</t>
  </si>
  <si>
    <t>B84143E  80R134</t>
  </si>
  <si>
    <t>B84143E 100R134</t>
  </si>
  <si>
    <t>B84143E 125R 58</t>
  </si>
  <si>
    <t>B84143E 160R134</t>
  </si>
  <si>
    <t>B84143E 600S  7</t>
  </si>
  <si>
    <t>B84143E 600S107</t>
  </si>
  <si>
    <t>B84143F  36G  1</t>
  </si>
  <si>
    <t>B84143G   4L207</t>
  </si>
  <si>
    <t>B84143G   6C 42</t>
  </si>
  <si>
    <t>B84143G   8R110</t>
  </si>
  <si>
    <t>B84143G   8R176</t>
  </si>
  <si>
    <t>B84143G  12C 42</t>
  </si>
  <si>
    <t>B84143G  14R221</t>
  </si>
  <si>
    <t>B84143G  16R176</t>
  </si>
  <si>
    <t>B84143G  16R405</t>
  </si>
  <si>
    <t>B84143G  18C 42</t>
  </si>
  <si>
    <t>B84143G  20R110</t>
  </si>
  <si>
    <t>B84143G  22R221</t>
  </si>
  <si>
    <t>B84143G  25R110</t>
  </si>
  <si>
    <t>B84143G  29R221</t>
  </si>
  <si>
    <t>B84143G  30R176</t>
  </si>
  <si>
    <t>B84143G  36L160</t>
  </si>
  <si>
    <t>B84143G  36L160Y98</t>
  </si>
  <si>
    <t>B84143G  36L160Y99</t>
  </si>
  <si>
    <t>B84143G  36L160Z98</t>
  </si>
  <si>
    <t>B84143G  36L160Z99</t>
  </si>
  <si>
    <t>B84143G  36R110</t>
  </si>
  <si>
    <t>B84143G  36R113</t>
  </si>
  <si>
    <t>B84143G  38C 42</t>
  </si>
  <si>
    <t>B84143G  42R221</t>
  </si>
  <si>
    <t>B84143G  43R176</t>
  </si>
  <si>
    <t>B84143G  50G  2</t>
  </si>
  <si>
    <t>B84143G  50G  2V 2</t>
  </si>
  <si>
    <t>B84143G  50R110</t>
  </si>
  <si>
    <t>B84143G  58R176</t>
  </si>
  <si>
    <t>B84143G  60R221</t>
  </si>
  <si>
    <t>B84143G  66R110</t>
  </si>
  <si>
    <t>B84143G  66R405</t>
  </si>
  <si>
    <t>B84143G  74R221</t>
  </si>
  <si>
    <t>B84143G  76L160</t>
  </si>
  <si>
    <t>B84143G  76L160Y97</t>
  </si>
  <si>
    <t>B84143G  76L160Y99</t>
  </si>
  <si>
    <t>B84143G  76L160Z97</t>
  </si>
  <si>
    <t>B84143G  76L160Z99</t>
  </si>
  <si>
    <t>B84143G  78R145</t>
  </si>
  <si>
    <t>B84143G  86R176</t>
  </si>
  <si>
    <t>B84143G  90R 21</t>
  </si>
  <si>
    <t>B84143G  90R 21Y99</t>
  </si>
  <si>
    <t>B84143G  90R 21Z99</t>
  </si>
  <si>
    <t>B84143G  90R110</t>
  </si>
  <si>
    <t>B84143G  90R135</t>
  </si>
  <si>
    <t>B84143G  90R145</t>
  </si>
  <si>
    <t>B84143G  90R145N 1</t>
  </si>
  <si>
    <t>B84143G  90R145N 2</t>
  </si>
  <si>
    <t>B84143G 110R221</t>
  </si>
  <si>
    <t>B84143G 120R110</t>
  </si>
  <si>
    <t>B84143G 120R112</t>
  </si>
  <si>
    <t>B84143G 121E236</t>
  </si>
  <si>
    <t>B84143G 121L160</t>
  </si>
  <si>
    <t>B84143G 121L160Y98</t>
  </si>
  <si>
    <t>B84143G 121L160Y99</t>
  </si>
  <si>
    <t>B84143G 121L160Z98</t>
  </si>
  <si>
    <t>B84143G 121L160Z99</t>
  </si>
  <si>
    <t>B84143G 140L  4</t>
  </si>
  <si>
    <t>B84143G 143R221</t>
  </si>
  <si>
    <t>B84143G 145R176</t>
  </si>
  <si>
    <t>B84143G 150R110</t>
  </si>
  <si>
    <t>B84143G 200R405</t>
  </si>
  <si>
    <t>B84143G 209R221</t>
  </si>
  <si>
    <t>B84143G 210S176</t>
  </si>
  <si>
    <t>B84143G 220R110</t>
  </si>
  <si>
    <t>B84143G 220R112</t>
  </si>
  <si>
    <t>B84143G 220R183</t>
  </si>
  <si>
    <t>B84143G 257L160</t>
  </si>
  <si>
    <t>B84143G 300S176</t>
  </si>
  <si>
    <t>B84143G 304R221</t>
  </si>
  <si>
    <t>B84143G 400S405</t>
  </si>
  <si>
    <t>B84143G 410S176</t>
  </si>
  <si>
    <t>B84143G 418S221</t>
  </si>
  <si>
    <t>B84143G 560S176</t>
  </si>
  <si>
    <t>B84143G1140S176</t>
  </si>
  <si>
    <t>B84143H 143R221</t>
  </si>
  <si>
    <t>B84143H 400S 58</t>
  </si>
  <si>
    <t>B84143K 180S 81</t>
  </si>
  <si>
    <t>B84143K 250S 81</t>
  </si>
  <si>
    <t>B84143K 250S 81Y99</t>
  </si>
  <si>
    <t>B84143K 250S 81Z99</t>
  </si>
  <si>
    <t>B84143K 320S 81</t>
  </si>
  <si>
    <t>B84143K 400S 81</t>
  </si>
  <si>
    <t>B84143K 600S 81</t>
  </si>
  <si>
    <t>B84143K 800S 81</t>
  </si>
  <si>
    <t>B84143K 800S 81Y99</t>
  </si>
  <si>
    <t>B84143K 800S 81Z99</t>
  </si>
  <si>
    <t>B84143K1000S 81</t>
  </si>
  <si>
    <t>B84143K1000S 81Y99</t>
  </si>
  <si>
    <t>B84143K1000S 81Z99</t>
  </si>
  <si>
    <t>B84143K1250S 81</t>
  </si>
  <si>
    <t>B84143K1250S 81Y99</t>
  </si>
  <si>
    <t>B84143K1250S 81Z99</t>
  </si>
  <si>
    <t>B84143K1600S 81</t>
  </si>
  <si>
    <t>B84143K1600S 81Y99</t>
  </si>
  <si>
    <t>B84143K1600S 81Z99</t>
  </si>
  <si>
    <t>B84143M  38F278</t>
  </si>
  <si>
    <t>B84143M  62F278</t>
  </si>
  <si>
    <t>B84143M  88R</t>
  </si>
  <si>
    <t>B84143M  92F278</t>
  </si>
  <si>
    <t>B84143M 251F278</t>
  </si>
  <si>
    <t>B84143N   1L 48</t>
  </si>
  <si>
    <t>B84143N   1L 48Y99</t>
  </si>
  <si>
    <t>B84143N   1L 48Z99</t>
  </si>
  <si>
    <t>B84143N   3L 48</t>
  </si>
  <si>
    <t>B84143N   3L 48Y99</t>
  </si>
  <si>
    <t>B84143N   3L 48Z99</t>
  </si>
  <si>
    <t>B84143N   4L 48</t>
  </si>
  <si>
    <t>B84143N   4L 48Z99</t>
  </si>
  <si>
    <t>B84143N   5L 48</t>
  </si>
  <si>
    <t>B84143N   5L 48Z99</t>
  </si>
  <si>
    <t>B84143N   6L 48</t>
  </si>
  <si>
    <t>B84143N   6L 48Z99</t>
  </si>
  <si>
    <t>B84143P  60R</t>
  </si>
  <si>
    <t>B84143P  65R</t>
  </si>
  <si>
    <t>B84143P  88R</t>
  </si>
  <si>
    <t>B84143P  92R</t>
  </si>
  <si>
    <t>B84143Q   1R221</t>
  </si>
  <si>
    <t>B84143Q   2R221</t>
  </si>
  <si>
    <t>B84143Q   2R229</t>
  </si>
  <si>
    <t>B84143Q   3R221</t>
  </si>
  <si>
    <t>B84143Q   4R221</t>
  </si>
  <si>
    <t>B84143Q   4R229</t>
  </si>
  <si>
    <t>B84143Q   6R229</t>
  </si>
  <si>
    <t>B84143Q   8R229</t>
  </si>
  <si>
    <t>B84143Q  10R229</t>
  </si>
  <si>
    <t>B84143Q  12R229</t>
  </si>
  <si>
    <t>B84143Q  14R229</t>
  </si>
  <si>
    <t>B84143Q  16R229</t>
  </si>
  <si>
    <t>B84143Q  18R229</t>
  </si>
  <si>
    <t>B84143Q  20R229</t>
  </si>
  <si>
    <t>B84143Q  22R229</t>
  </si>
  <si>
    <t>B84143S  35L 39</t>
  </si>
  <si>
    <t>B84143S  36R181Z99</t>
  </si>
  <si>
    <t>B84143S  87L 39</t>
  </si>
  <si>
    <t>B84143T  50R204</t>
  </si>
  <si>
    <t>B84143T  87L 39</t>
  </si>
  <si>
    <t>B84143T 120R204</t>
  </si>
  <si>
    <t>B84143U  94L 39Y99</t>
  </si>
  <si>
    <t>B84143U  94L 39Z99</t>
  </si>
  <si>
    <t>B84143V   4R227</t>
  </si>
  <si>
    <t>B84143V   4R227Y99</t>
  </si>
  <si>
    <t>B84143V   4R227Z99</t>
  </si>
  <si>
    <t>B84143V   4R229</t>
  </si>
  <si>
    <t>B84143V   6R 27</t>
  </si>
  <si>
    <t>B84143V   6R127</t>
  </si>
  <si>
    <t>B84143V   6R227</t>
  </si>
  <si>
    <t>B84143V   6R227Y99</t>
  </si>
  <si>
    <t>B84143V   6R227Z99</t>
  </si>
  <si>
    <t>B84143V   6R229</t>
  </si>
  <si>
    <t>B84143V   6R231</t>
  </si>
  <si>
    <t>B84143V   7R231</t>
  </si>
  <si>
    <t>B84143V  10R230</t>
  </si>
  <si>
    <t>B84143V  11R127</t>
  </si>
  <si>
    <t>B84143V  11R127Y99</t>
  </si>
  <si>
    <t>B84143V  11R127Z99</t>
  </si>
  <si>
    <t>B84143V  11R204</t>
  </si>
  <si>
    <t>B84143V  11R211</t>
  </si>
  <si>
    <t>B84143V  11R227</t>
  </si>
  <si>
    <t>B84143V  11R227Y99</t>
  </si>
  <si>
    <t>B84143V  11R227Z99</t>
  </si>
  <si>
    <t>B84143V  11R229</t>
  </si>
  <si>
    <t>B84143V  12R 27</t>
  </si>
  <si>
    <t>B84143V  12R231</t>
  </si>
  <si>
    <t>B84143V  13L155</t>
  </si>
  <si>
    <t>B84143V  13L155N 1</t>
  </si>
  <si>
    <t>B84143V  13L155N 2</t>
  </si>
  <si>
    <t>B84143V  13L220</t>
  </si>
  <si>
    <t>B84143V  14C181</t>
  </si>
  <si>
    <t>B84143V  16R 27</t>
  </si>
  <si>
    <t>B84143V  16R127</t>
  </si>
  <si>
    <t>B84143V  16R127Y99</t>
  </si>
  <si>
    <t>B84143V  16R127Z99</t>
  </si>
  <si>
    <t>B84143V  16R204</t>
  </si>
  <si>
    <t>B84143V  16R211</t>
  </si>
  <si>
    <t>B84143V  16R227</t>
  </si>
  <si>
    <t>B84143V  16R227Y99</t>
  </si>
  <si>
    <t>B84143V  16R227Z99</t>
  </si>
  <si>
    <t>B84143V  16R229</t>
  </si>
  <si>
    <t>B84143V  18R230</t>
  </si>
  <si>
    <t>B84143V  25L155</t>
  </si>
  <si>
    <t>B84143V  25R 27</t>
  </si>
  <si>
    <t>B84143V  25R227</t>
  </si>
  <si>
    <t>B84143V  25R227Y99</t>
  </si>
  <si>
    <t>B84143V  25R227Z99</t>
  </si>
  <si>
    <t>B84143V  25R229</t>
  </si>
  <si>
    <t>B84143V  26R230</t>
  </si>
  <si>
    <t>B84143V  28R227</t>
  </si>
  <si>
    <t>B84143V  28R228</t>
  </si>
  <si>
    <t>B84143V  28R228Y99</t>
  </si>
  <si>
    <t>B84143V  28R228Z99</t>
  </si>
  <si>
    <t>B84143V  33R127</t>
  </si>
  <si>
    <t>B84143V  33R127Y99</t>
  </si>
  <si>
    <t>B84143V  33R127Z99</t>
  </si>
  <si>
    <t>B84143V  33R204</t>
  </si>
  <si>
    <t>B84143V  33R211</t>
  </si>
  <si>
    <t>B84143V  33R227</t>
  </si>
  <si>
    <t>B84143V  33R227Y99</t>
  </si>
  <si>
    <t>B84143V  33R227Z99</t>
  </si>
  <si>
    <t>B84143V  33R229</t>
  </si>
  <si>
    <t>B84143V  35R 27</t>
  </si>
  <si>
    <t>B84143V  35R228Y99</t>
  </si>
  <si>
    <t>B84143V  35R228Z99</t>
  </si>
  <si>
    <t>B84143V  38R231</t>
  </si>
  <si>
    <t>B84143V  40R230</t>
  </si>
  <si>
    <t>B84143V  43R231</t>
  </si>
  <si>
    <t>B84143V  45R127</t>
  </si>
  <si>
    <t>B84143V  50R144</t>
  </si>
  <si>
    <t>B84143V  50R227</t>
  </si>
  <si>
    <t>B84143V  50R227Y99</t>
  </si>
  <si>
    <t>B84143V  50R227Z99</t>
  </si>
  <si>
    <t>B84143V  50R229</t>
  </si>
  <si>
    <t>B84143V  56R230</t>
  </si>
  <si>
    <t>B84143V  64R231</t>
  </si>
  <si>
    <t>B84143V  66R127</t>
  </si>
  <si>
    <t>B84143V  66R127Y99</t>
  </si>
  <si>
    <t>B84143V  66R127Z99</t>
  </si>
  <si>
    <t>B84143V  66R204</t>
  </si>
  <si>
    <t>B84143V  66R211</t>
  </si>
  <si>
    <t>B84143V  66R227</t>
  </si>
  <si>
    <t>B84143V  66R227Y99</t>
  </si>
  <si>
    <t>B84143V  66R227Z99</t>
  </si>
  <si>
    <t>B84143V  66R229</t>
  </si>
  <si>
    <t>B84143V  75R227</t>
  </si>
  <si>
    <t>B84143V  75R227Y99</t>
  </si>
  <si>
    <t>B84143V  75R227Z99</t>
  </si>
  <si>
    <t>B84143V  75R229</t>
  </si>
  <si>
    <t>B84143V  77R231</t>
  </si>
  <si>
    <t>B84143V  91R231</t>
  </si>
  <si>
    <t>B84143V  92R230</t>
  </si>
  <si>
    <t>B84143V  95R127</t>
  </si>
  <si>
    <t>B84143V  95R127Y99</t>
  </si>
  <si>
    <t>B84143V  95R127Z99</t>
  </si>
  <si>
    <t>B84143V  95R147</t>
  </si>
  <si>
    <t>B84143V  95R204</t>
  </si>
  <si>
    <t>B84143V  95R211</t>
  </si>
  <si>
    <t>B84143V  95R227</t>
  </si>
  <si>
    <t>B84143V  95R229</t>
  </si>
  <si>
    <t>B84143V  95R290</t>
  </si>
  <si>
    <t>B84143V 110R144</t>
  </si>
  <si>
    <t>B84143V 130S230</t>
  </si>
  <si>
    <t>B84143V 130S230V 1</t>
  </si>
  <si>
    <t>B84143V 132R227</t>
  </si>
  <si>
    <t>B84143V 145R231</t>
  </si>
  <si>
    <t>B84143V 150R144</t>
  </si>
  <si>
    <t>B84143V 162S229</t>
  </si>
  <si>
    <t>B84143V 162S229V 1</t>
  </si>
  <si>
    <t>B84143V 162S229V 2</t>
  </si>
  <si>
    <t>B84143V 180R127</t>
  </si>
  <si>
    <t>B84143V 180R147</t>
  </si>
  <si>
    <t>B84143V 180R167</t>
  </si>
  <si>
    <t>B84143V 180R204</t>
  </si>
  <si>
    <t>B84143V 180R211</t>
  </si>
  <si>
    <t>B84143V 180R227</t>
  </si>
  <si>
    <t>B84143V 180R227Y99</t>
  </si>
  <si>
    <t>B84143V 180R227Z99</t>
  </si>
  <si>
    <t>B84143V 207S230</t>
  </si>
  <si>
    <t>B84143V 207S230V 1</t>
  </si>
  <si>
    <t>B84143V 209S231</t>
  </si>
  <si>
    <t>B84143V 209S231V 1</t>
  </si>
  <si>
    <t>B84143V 230S229</t>
  </si>
  <si>
    <t>B84143V 230S229V 1</t>
  </si>
  <si>
    <t>B84143V 249S231</t>
  </si>
  <si>
    <t>B84143V 249S231V 1</t>
  </si>
  <si>
    <t>B84143V 250R227</t>
  </si>
  <si>
    <t>B84143V 320R127</t>
  </si>
  <si>
    <t>B84143V 320R227</t>
  </si>
  <si>
    <t>B84143V 320R290</t>
  </si>
  <si>
    <t>B84143V 390S229</t>
  </si>
  <si>
    <t>B84143V 390S229V 1</t>
  </si>
  <si>
    <t>B84143V 720R227</t>
  </si>
  <si>
    <t>B84143W 188S278</t>
  </si>
  <si>
    <t>B84143W 231S278</t>
  </si>
  <si>
    <t>B84143X 188S278</t>
  </si>
  <si>
    <t>B84143X 231S278</t>
  </si>
  <si>
    <t>B84143Y 231S278</t>
  </si>
  <si>
    <t>B84143Z  10R178</t>
  </si>
  <si>
    <t>B84143Z  20R178</t>
  </si>
  <si>
    <t>B84143Z  65R309</t>
  </si>
  <si>
    <t>B84143Z 220R309</t>
  </si>
  <si>
    <t>B84143Z 231S278</t>
  </si>
  <si>
    <t>B84144A   6R 39</t>
  </si>
  <si>
    <t>B84144A   6R 39Y99</t>
  </si>
  <si>
    <t>B84144A   6R 39Z99</t>
  </si>
  <si>
    <t>B84144A   8R120</t>
  </si>
  <si>
    <t>B84144A   8R120Y99</t>
  </si>
  <si>
    <t>B84144A   8R120Z99</t>
  </si>
  <si>
    <t>B84144A   8R140</t>
  </si>
  <si>
    <t>B84144A   8R140Y99</t>
  </si>
  <si>
    <t>B84144A   8R140Z99</t>
  </si>
  <si>
    <t>B84144A  16A162</t>
  </si>
  <si>
    <t>B84144A  16R</t>
  </si>
  <si>
    <t>B84144A  16R120</t>
  </si>
  <si>
    <t>B84144A  16R120B 1</t>
  </si>
  <si>
    <t>B84144A  16R120B 2</t>
  </si>
  <si>
    <t>B84144A  16R120Y99</t>
  </si>
  <si>
    <t>B84144A  16R120Z99</t>
  </si>
  <si>
    <t>B84144A  16R140</t>
  </si>
  <si>
    <t>B84144A  16R140Y99</t>
  </si>
  <si>
    <t>B84144A  16R140Z99</t>
  </si>
  <si>
    <t>B84144A  18R151</t>
  </si>
  <si>
    <t>B84144A  18R151Z99</t>
  </si>
  <si>
    <t>B84144A  25R</t>
  </si>
  <si>
    <t>B84144A  25R 67</t>
  </si>
  <si>
    <t>B84144A  25R120</t>
  </si>
  <si>
    <t>B84144A  25R120J 1</t>
  </si>
  <si>
    <t>B84144A  25R120Y99</t>
  </si>
  <si>
    <t>B84144A  25R120Z99</t>
  </si>
  <si>
    <t>B84144A  25R140</t>
  </si>
  <si>
    <t>B84144A  25R140Y99</t>
  </si>
  <si>
    <t>B84144A  25R140Z99</t>
  </si>
  <si>
    <t>B84144A  36R</t>
  </si>
  <si>
    <t>B84144A  36R120</t>
  </si>
  <si>
    <t>B84144A  36R120J 1</t>
  </si>
  <si>
    <t>B84144A  36R120Y99</t>
  </si>
  <si>
    <t>B84144A  36R120Z99</t>
  </si>
  <si>
    <t>B84144A  36R140</t>
  </si>
  <si>
    <t>B84144A  36R140Y99</t>
  </si>
  <si>
    <t>B84144A  36R140Z99</t>
  </si>
  <si>
    <t>B84144A  50R</t>
  </si>
  <si>
    <t>B84144A  50R 95</t>
  </si>
  <si>
    <t>B84144A  50R120</t>
  </si>
  <si>
    <t>B84144A  50R120Y99</t>
  </si>
  <si>
    <t>B84144A  50R120Z99</t>
  </si>
  <si>
    <t>B84144A  50R140</t>
  </si>
  <si>
    <t>B84144A  50R140Y99</t>
  </si>
  <si>
    <t>B84144A  50R140Z99</t>
  </si>
  <si>
    <t>B84144A  53R141</t>
  </si>
  <si>
    <t>B84144A  55R187</t>
  </si>
  <si>
    <t>B84144A  60G 75</t>
  </si>
  <si>
    <t>B84144A  64R158</t>
  </si>
  <si>
    <t>B84144A  66R120</t>
  </si>
  <si>
    <t>B84144A  66R120B 1</t>
  </si>
  <si>
    <t>B84144A  66R120N 1</t>
  </si>
  <si>
    <t>B84144A  66R120N 2</t>
  </si>
  <si>
    <t>B84144A  66R120Y99</t>
  </si>
  <si>
    <t>B84144A  66R120Z99</t>
  </si>
  <si>
    <t>B84144A  66R140</t>
  </si>
  <si>
    <t>B84144A  66R140Y99</t>
  </si>
  <si>
    <t>B84144A  66R140Z99</t>
  </si>
  <si>
    <t>B84144A  80R</t>
  </si>
  <si>
    <t>B84144A  80R 95</t>
  </si>
  <si>
    <t>B84144A  80R249</t>
  </si>
  <si>
    <t>B84144A  90R120</t>
  </si>
  <si>
    <t>B84144A  90R120Y99</t>
  </si>
  <si>
    <t>B84144A  90R120Z99</t>
  </si>
  <si>
    <t>B84144A  90R140</t>
  </si>
  <si>
    <t>B84144A  90R140Y99</t>
  </si>
  <si>
    <t>B84144A  90R140Z99</t>
  </si>
  <si>
    <t>B84144A  90R158</t>
  </si>
  <si>
    <t>B84144A  90R158N 1</t>
  </si>
  <si>
    <t>B84144A  90R158N 2</t>
  </si>
  <si>
    <t>B84144A  90R158T 1</t>
  </si>
  <si>
    <t>B84144A  90R158T 2</t>
  </si>
  <si>
    <t>B84144A  90R158T 5</t>
  </si>
  <si>
    <t>B84144A  90R158V 1</t>
  </si>
  <si>
    <t>B84144A  90R158V 2</t>
  </si>
  <si>
    <t>B84144A  90S151</t>
  </si>
  <si>
    <t>B84144A 120R</t>
  </si>
  <si>
    <t>B84144A 120R120</t>
  </si>
  <si>
    <t>B84144A 120R120B 1</t>
  </si>
  <si>
    <t>B84144A 120R120N 1</t>
  </si>
  <si>
    <t>B84144A 120R120N 2</t>
  </si>
  <si>
    <t>B84144A 120R120Y99</t>
  </si>
  <si>
    <t>B84144A 120R120Z99</t>
  </si>
  <si>
    <t>B84144A 120R140</t>
  </si>
  <si>
    <t>B84144A 120R140Y99</t>
  </si>
  <si>
    <t>B84144A 120R140Z99</t>
  </si>
  <si>
    <t>B84144A 150R</t>
  </si>
  <si>
    <t>B84144A 150R 95</t>
  </si>
  <si>
    <t>B84144A 150R120</t>
  </si>
  <si>
    <t>B84144A 150R120Y99</t>
  </si>
  <si>
    <t>B84144A 150R120Z99</t>
  </si>
  <si>
    <t>B84144A 150R140</t>
  </si>
  <si>
    <t>B84144A 150R140Y99</t>
  </si>
  <si>
    <t>B84144A 150R140Z99</t>
  </si>
  <si>
    <t>B84144A 180R</t>
  </si>
  <si>
    <t>B84144A 180S 75</t>
  </si>
  <si>
    <t>B84144A 200R120</t>
  </si>
  <si>
    <t>B84144A 200R120Y99</t>
  </si>
  <si>
    <t>B84144A 200R120Z99</t>
  </si>
  <si>
    <t>B84144A 200R140</t>
  </si>
  <si>
    <t>B84144A 200R140Y99</t>
  </si>
  <si>
    <t>B84144A 200R140Z99</t>
  </si>
  <si>
    <t>B84144A 220S 75</t>
  </si>
  <si>
    <t>B84144A 250S138</t>
  </si>
  <si>
    <t>B84144A 420S 75</t>
  </si>
  <si>
    <t>B84144A 420S 75Y99</t>
  </si>
  <si>
    <t>B84144A 420S 75Z99</t>
  </si>
  <si>
    <t>B84144A1030L198</t>
  </si>
  <si>
    <t>B84144A1030L198Y22</t>
  </si>
  <si>
    <t>B84144A1040L198</t>
  </si>
  <si>
    <t>B84144A1040L198Y22</t>
  </si>
  <si>
    <t>B84144A1060L198</t>
  </si>
  <si>
    <t>B84144A1060L198Y22</t>
  </si>
  <si>
    <t>B84144A2060L198</t>
  </si>
  <si>
    <t>B84144A2060L198Y22</t>
  </si>
  <si>
    <t>B84144A2080L198</t>
  </si>
  <si>
    <t>B84144A2080L198Y22</t>
  </si>
  <si>
    <t>B84144A2100L198</t>
  </si>
  <si>
    <t>B84144A2100L198Y22</t>
  </si>
  <si>
    <t>B84144B  36R</t>
  </si>
  <si>
    <t>B84144B  45R224</t>
  </si>
  <si>
    <t>B84144B  80G 48</t>
  </si>
  <si>
    <t>B84144B  90R158</t>
  </si>
  <si>
    <t>B84144B  90R158Y99</t>
  </si>
  <si>
    <t>B84144B  90R158Z99</t>
  </si>
  <si>
    <t>B84144B 109E236</t>
  </si>
  <si>
    <t>B84144B 250S 95</t>
  </si>
  <si>
    <t>B84144B 250S 98</t>
  </si>
  <si>
    <t>B84144B 250S120</t>
  </si>
  <si>
    <t>B84144B 250S120Y99</t>
  </si>
  <si>
    <t>B84144B 250S120Z99</t>
  </si>
  <si>
    <t>B84144B 250S121</t>
  </si>
  <si>
    <t>B84144B 250S121Y99</t>
  </si>
  <si>
    <t>B84144B 250S121Z99</t>
  </si>
  <si>
    <t>B84144B 250S148</t>
  </si>
  <si>
    <t>B84144B 263S225</t>
  </si>
  <si>
    <t>B84144B 400S120</t>
  </si>
  <si>
    <t>B84144B 400S120J 1</t>
  </si>
  <si>
    <t>B84144B 400S120Y99</t>
  </si>
  <si>
    <t>B84144B 400S120Z99</t>
  </si>
  <si>
    <t>B84144B 400S121</t>
  </si>
  <si>
    <t>B84144B 400S121Y99</t>
  </si>
  <si>
    <t>B84144B 400S121Z99</t>
  </si>
  <si>
    <t>B84144B 525S225</t>
  </si>
  <si>
    <t>B84144B 600S 95</t>
  </si>
  <si>
    <t>B84144B 600S120</t>
  </si>
  <si>
    <t>B84144B 600S120Y99</t>
  </si>
  <si>
    <t>B84144B 600S120Z99</t>
  </si>
  <si>
    <t>B84144B 600S121</t>
  </si>
  <si>
    <t>B84144B 600S121Y99</t>
  </si>
  <si>
    <t>B84144B 600S121Z99</t>
  </si>
  <si>
    <t>B84144C  16A162</t>
  </si>
  <si>
    <t>B84144C  36R120</t>
  </si>
  <si>
    <t>B84144C  64R158</t>
  </si>
  <si>
    <t>B84144C  90R158</t>
  </si>
  <si>
    <t>B84144C  90R158T 1</t>
  </si>
  <si>
    <t>B84144C  90R158T 2</t>
  </si>
  <si>
    <t>B84144C  90R226</t>
  </si>
  <si>
    <t>B84144C 130E143</t>
  </si>
  <si>
    <t>B84144D  64R158</t>
  </si>
  <si>
    <t>B84144E  64R158</t>
  </si>
  <si>
    <t>B84144E  64R158Y99</t>
  </si>
  <si>
    <t>B84144E  64R158Z99</t>
  </si>
  <si>
    <t>B84144G1000S</t>
  </si>
  <si>
    <t>B84144G1600S</t>
  </si>
  <si>
    <t>B84144H   1G226</t>
  </si>
  <si>
    <t>B84144H  64R158</t>
  </si>
  <si>
    <t>B84144R 400R197</t>
  </si>
  <si>
    <t>B84145M 150R244</t>
  </si>
  <si>
    <t>B84233A1500R</t>
  </si>
  <si>
    <t>B84233A1500R196</t>
  </si>
  <si>
    <t>B84233C1500R196</t>
  </si>
  <si>
    <t>B84234A1500R</t>
  </si>
  <si>
    <t>B84243A6010N107</t>
  </si>
  <si>
    <t>B84243A6010N107Y22</t>
  </si>
  <si>
    <t>B84243A6010V107</t>
  </si>
  <si>
    <t>B84243A6010V107Y22</t>
  </si>
  <si>
    <t>B84243A6020N107</t>
  </si>
  <si>
    <t>B84243A6020N107Y22</t>
  </si>
  <si>
    <t>B84243A6035N107</t>
  </si>
  <si>
    <t>B84243A6035N107Y22</t>
  </si>
  <si>
    <t>B84243A6050N107</t>
  </si>
  <si>
    <t>B84243A6050N107Y22</t>
  </si>
  <si>
    <t>B84243A6050P107</t>
  </si>
  <si>
    <t>B84243A6050P107Y22</t>
  </si>
  <si>
    <t>B84243A6065N107</t>
  </si>
  <si>
    <t>B84243A6065N107Y22</t>
  </si>
  <si>
    <t>B84243A6065P107</t>
  </si>
  <si>
    <t>B84243A6065P107Y22</t>
  </si>
  <si>
    <t>B84243A6080N107</t>
  </si>
  <si>
    <t>B84243A6080N107Y22</t>
  </si>
  <si>
    <t>B84243A6080Q107</t>
  </si>
  <si>
    <t>B84243A6080Q107Y22</t>
  </si>
  <si>
    <t>B84243A6083Z</t>
  </si>
  <si>
    <t>B84243A6083Z   Y99</t>
  </si>
  <si>
    <t>B84243A6083Z   Z99</t>
  </si>
  <si>
    <t>B84243A6090Z</t>
  </si>
  <si>
    <t>B84243A6090Z   Y99</t>
  </si>
  <si>
    <t>B84243A6090Z   Z99</t>
  </si>
  <si>
    <t>B84243A6100N107</t>
  </si>
  <si>
    <t>B84243A6100N107Y22</t>
  </si>
  <si>
    <t>B84243A6100P107</t>
  </si>
  <si>
    <t>B84243A6100P107Y22</t>
  </si>
  <si>
    <t>B84243A6100X107</t>
  </si>
  <si>
    <t>B84243A6100X107Y22</t>
  </si>
  <si>
    <t>B84243A6103O</t>
  </si>
  <si>
    <t>B84243A6103O   Y99</t>
  </si>
  <si>
    <t>B84243A6103O   Z98</t>
  </si>
  <si>
    <t>B84243A6103O   Z99</t>
  </si>
  <si>
    <t>B84243A6103Z</t>
  </si>
  <si>
    <t>B84243A6103Z   Y99</t>
  </si>
  <si>
    <t>B84243A6103Z   Z99</t>
  </si>
  <si>
    <t>B84243A6120Z</t>
  </si>
  <si>
    <t>B84243A6120Z   Y99</t>
  </si>
  <si>
    <t>B84243A6120Z   Z99</t>
  </si>
  <si>
    <t>B84243A6140Z</t>
  </si>
  <si>
    <t>B84243A6140Z   Y99</t>
  </si>
  <si>
    <t>B84243A6140Z   Z99</t>
  </si>
  <si>
    <t>B84243A6150Z</t>
  </si>
  <si>
    <t>B84243A6150Z   Y99</t>
  </si>
  <si>
    <t>B84243A6150Z   Z99</t>
  </si>
  <si>
    <t>B84243A6180Z</t>
  </si>
  <si>
    <t>B84243A6180Z   Y99</t>
  </si>
  <si>
    <t>B84243A6180Z   Z99</t>
  </si>
  <si>
    <t>B84243A6220B</t>
  </si>
  <si>
    <t>B84243A6220B220</t>
  </si>
  <si>
    <t>B84243A6220Z</t>
  </si>
  <si>
    <t>B84243A6220Z   Y99</t>
  </si>
  <si>
    <t>B84243A6220Z   Z99</t>
  </si>
  <si>
    <t>B84243A6275A</t>
  </si>
  <si>
    <t>B84243A6275Z</t>
  </si>
  <si>
    <t>B84243A6275Z   Y99</t>
  </si>
  <si>
    <t>B84243A6275Z   Z99</t>
  </si>
  <si>
    <t>B84243A6280A</t>
  </si>
  <si>
    <t>B84243A6280A   Y99</t>
  </si>
  <si>
    <t>B84243A6280A   Z99</t>
  </si>
  <si>
    <t>B84243A6280Z</t>
  </si>
  <si>
    <t>B84243A6280Z   Y99</t>
  </si>
  <si>
    <t>B84243A6280Z   Z99</t>
  </si>
  <si>
    <t>B84243A8003C</t>
  </si>
  <si>
    <t>B84243A8003C   Y22</t>
  </si>
  <si>
    <t>B84243A8003P</t>
  </si>
  <si>
    <t>B84243A8003P   Y22</t>
  </si>
  <si>
    <t>B84243A8003U</t>
  </si>
  <si>
    <t>B84243A8003U   Y22</t>
  </si>
  <si>
    <t>B84243A8003Z</t>
  </si>
  <si>
    <t>B84243A8003Z   Y22</t>
  </si>
  <si>
    <t>B84243A8008J</t>
  </si>
  <si>
    <t>B84243A8008J   Y22</t>
  </si>
  <si>
    <t>B84243A8008O</t>
  </si>
  <si>
    <t>B84243A8008O   Y22</t>
  </si>
  <si>
    <t>B84243A8008P</t>
  </si>
  <si>
    <t>B84243A8008P   Y22</t>
  </si>
  <si>
    <t>B84243A8008W</t>
  </si>
  <si>
    <t>B84243A8008W   Y22</t>
  </si>
  <si>
    <t>B84243A8008Z</t>
  </si>
  <si>
    <t>B84243A8008Z   Y22</t>
  </si>
  <si>
    <t>B84243A8012P</t>
  </si>
  <si>
    <t>B84243A8012P   Y22</t>
  </si>
  <si>
    <t>B84243A8012W</t>
  </si>
  <si>
    <t>B84243A8012W   Y22</t>
  </si>
  <si>
    <t>B84243A8017C</t>
  </si>
  <si>
    <t>B84243A8017C   Y22</t>
  </si>
  <si>
    <t>B84243A8017O</t>
  </si>
  <si>
    <t>B84243A8017O   Y22</t>
  </si>
  <si>
    <t>B84243A8017P</t>
  </si>
  <si>
    <t>B84243A8017P   Y22</t>
  </si>
  <si>
    <t>B84243A8017U</t>
  </si>
  <si>
    <t>B84243A8017U   Y22</t>
  </si>
  <si>
    <t>B84243A8017W</t>
  </si>
  <si>
    <t>B84243A8017W   Y22</t>
  </si>
  <si>
    <t>B84243A8017W221</t>
  </si>
  <si>
    <t>B84243A8017W221Y22</t>
  </si>
  <si>
    <t>B84243A8017Z</t>
  </si>
  <si>
    <t>B84243A8017Z   Y22</t>
  </si>
  <si>
    <t>B84243A8025P</t>
  </si>
  <si>
    <t>B84243A8025P   Y22</t>
  </si>
  <si>
    <t>B84243A8025W</t>
  </si>
  <si>
    <t>B84243A8025W   Y22</t>
  </si>
  <si>
    <t>B84243A8033O</t>
  </si>
  <si>
    <t>B84243A8033O   Y22</t>
  </si>
  <si>
    <t>B84243A8033P</t>
  </si>
  <si>
    <t>B84243A8033P   Y22</t>
  </si>
  <si>
    <t>B84243A8033R</t>
  </si>
  <si>
    <t>B84243A8033R   Y22</t>
  </si>
  <si>
    <t>B84243A8033U</t>
  </si>
  <si>
    <t>B84243A8033U   Y22</t>
  </si>
  <si>
    <t>B84243A8033W</t>
  </si>
  <si>
    <t>B84243A8033W   Y22</t>
  </si>
  <si>
    <t>B84243A8044P</t>
  </si>
  <si>
    <t>B84243A8044P   Y22</t>
  </si>
  <si>
    <t>B84243A8044X</t>
  </si>
  <si>
    <t>B84243A8044X   Y22</t>
  </si>
  <si>
    <t>B84243A8044Z</t>
  </si>
  <si>
    <t>B84243A8044Z   Y22</t>
  </si>
  <si>
    <t>B84243A8060C</t>
  </si>
  <si>
    <t>B84243A8060C   Y22</t>
  </si>
  <si>
    <t>B84243A8060O</t>
  </si>
  <si>
    <t>B84243A8060O   Y22</t>
  </si>
  <si>
    <t>B84243A8060P</t>
  </si>
  <si>
    <t>B84243A8060P   Y22</t>
  </si>
  <si>
    <t>B84243A8060U</t>
  </si>
  <si>
    <t>B84243A8060U   Y22</t>
  </si>
  <si>
    <t>B84243A8060W</t>
  </si>
  <si>
    <t>B84243A8060W   Y22</t>
  </si>
  <si>
    <t>B84243A8060Z</t>
  </si>
  <si>
    <t>B84243A8060Z   Y22</t>
  </si>
  <si>
    <t>B84244A8008V121</t>
  </si>
  <si>
    <t>B84244A8016V121</t>
  </si>
  <si>
    <t>B84244A8025V121</t>
  </si>
  <si>
    <t>B84244A8036W121</t>
  </si>
  <si>
    <t>B84244A8050W121</t>
  </si>
  <si>
    <t>B84244W6066A121</t>
  </si>
  <si>
    <t>B84244W6090A121</t>
  </si>
  <si>
    <t>B84244X6120A121</t>
  </si>
  <si>
    <t>B84244X6150A121</t>
  </si>
  <si>
    <t>B84244X6200A121</t>
  </si>
  <si>
    <t>B84246A6020A107</t>
  </si>
  <si>
    <t>B84246A6020A107Y22</t>
  </si>
  <si>
    <t>B84246A6050A107</t>
  </si>
  <si>
    <t>B84246A6050A107Y22</t>
  </si>
  <si>
    <t>B84246A6083A</t>
  </si>
  <si>
    <t>B84246A6090A</t>
  </si>
  <si>
    <t>B84246A6103A</t>
  </si>
  <si>
    <t>B84246A6103A   Y99</t>
  </si>
  <si>
    <t>B84246A6103A   Z99</t>
  </si>
  <si>
    <t>B84246A6120A</t>
  </si>
  <si>
    <t>B84246A6140A</t>
  </si>
  <si>
    <t>B84246A6150A</t>
  </si>
  <si>
    <t>B84246A6220A</t>
  </si>
  <si>
    <t>B84246A6280A</t>
  </si>
  <si>
    <t>B84252A 200A</t>
  </si>
  <si>
    <t>B84252A 200Q</t>
  </si>
  <si>
    <t>B84252B 200A501</t>
  </si>
  <si>
    <t>B84252B 250A</t>
  </si>
  <si>
    <t>B84252B 250A500</t>
  </si>
  <si>
    <t>B84252B 375A501</t>
  </si>
  <si>
    <t>B84252B 400A</t>
  </si>
  <si>
    <t>B84252B1200A501</t>
  </si>
  <si>
    <t>B84252C 360A510</t>
  </si>
  <si>
    <t>B84260D1320S  2</t>
  </si>
  <si>
    <t>B84260D2320S  3</t>
  </si>
  <si>
    <t>B84260D2320S  4</t>
  </si>
  <si>
    <t>B84261C  23B 11</t>
  </si>
  <si>
    <t>B84261C  23B111</t>
  </si>
  <si>
    <t>B84261C  23B211</t>
  </si>
  <si>
    <t>B84261C1101E  1</t>
  </si>
  <si>
    <t>B84261C1400E  1</t>
  </si>
  <si>
    <t>B84261D  23B 11</t>
  </si>
  <si>
    <t>B84261D  23B111</t>
  </si>
  <si>
    <t>B84261D1101E  1</t>
  </si>
  <si>
    <t>B84261D1400E  1</t>
  </si>
  <si>
    <t>B84261D1400E101</t>
  </si>
  <si>
    <t>B84261V  23B100</t>
  </si>
  <si>
    <t>B84263C  22B 13</t>
  </si>
  <si>
    <t>B84263C  22B 13F</t>
  </si>
  <si>
    <t>B84263C  22B113</t>
  </si>
  <si>
    <t>B84263C  22B213</t>
  </si>
  <si>
    <t>B84263C  22B813</t>
  </si>
  <si>
    <t>B84263C  23B 13</t>
  </si>
  <si>
    <t>B84263C  23B113</t>
  </si>
  <si>
    <t>B84263C  23B213</t>
  </si>
  <si>
    <t>B84263C1101E  3</t>
  </si>
  <si>
    <t>B84263C1101E103</t>
  </si>
  <si>
    <t>B84263C1160E  3</t>
  </si>
  <si>
    <t>B84263C1160E103</t>
  </si>
  <si>
    <t>B84263C1320B  3</t>
  </si>
  <si>
    <t>B84263C1400E  3</t>
  </si>
  <si>
    <t>B84263C1400E103</t>
  </si>
  <si>
    <t>B84263C1400E203</t>
  </si>
  <si>
    <t>B84263C1400E803</t>
  </si>
  <si>
    <t>B84263C1630B  3</t>
  </si>
  <si>
    <t>B84263C1630E  3</t>
  </si>
  <si>
    <t>B84263C1630E203</t>
  </si>
  <si>
    <t>B84263D  22B 13</t>
  </si>
  <si>
    <t>B84263D  22B 13F</t>
  </si>
  <si>
    <t>B84263D  22B113</t>
  </si>
  <si>
    <t>B84263D  22B203</t>
  </si>
  <si>
    <t>B84263D  22B213</t>
  </si>
  <si>
    <t>B84263D  22B813</t>
  </si>
  <si>
    <t>B84263D  23B 13</t>
  </si>
  <si>
    <t>B84263D  23B113</t>
  </si>
  <si>
    <t>B84263D  23B213</t>
  </si>
  <si>
    <t>B84263D  23B923</t>
  </si>
  <si>
    <t>B84263D1101E  3</t>
  </si>
  <si>
    <t>B84263D1101E  3F</t>
  </si>
  <si>
    <t>B84263D1160E  3</t>
  </si>
  <si>
    <t>B84263D1160E203</t>
  </si>
  <si>
    <t>B84263D1400E  3</t>
  </si>
  <si>
    <t>B84263D1400E  3F</t>
  </si>
  <si>
    <t>B84263D1400E103</t>
  </si>
  <si>
    <t>B84263D1400E203</t>
  </si>
  <si>
    <t>B84263D1630B  3</t>
  </si>
  <si>
    <t>B84263D1630E  3</t>
  </si>
  <si>
    <t>B84263D1630E  3F</t>
  </si>
  <si>
    <t>B84263M1320E  3</t>
  </si>
  <si>
    <t>B84263M1320S  1</t>
  </si>
  <si>
    <t>B84263M1320S  2</t>
  </si>
  <si>
    <t>B84263M1320S  3</t>
  </si>
  <si>
    <t>B84264D  21E 11</t>
  </si>
  <si>
    <t>B84264V  21E100</t>
  </si>
  <si>
    <t>B84298A  42L 12</t>
  </si>
  <si>
    <t>B84298A  42L 13</t>
  </si>
  <si>
    <t>B84298A  42L 14</t>
  </si>
  <si>
    <t>B84298A  42L 16</t>
  </si>
  <si>
    <t>B84298A  42L 18</t>
  </si>
  <si>
    <t>B84298A  42L 20</t>
  </si>
  <si>
    <t>B84298A  42L 25</t>
  </si>
  <si>
    <t>B84298A  42L 28</t>
  </si>
  <si>
    <t>B84298A  42L 30</t>
  </si>
  <si>
    <t>B84298A  42L 40</t>
  </si>
  <si>
    <t>B84298A  42L 42</t>
  </si>
  <si>
    <t>B84298A  42L 50</t>
  </si>
  <si>
    <t>B84298A  42L 60</t>
  </si>
  <si>
    <t>B84298A  42L 70</t>
  </si>
  <si>
    <t>B84298A  42L 75</t>
  </si>
  <si>
    <t>B84298A  42L 80</t>
  </si>
  <si>
    <t>B84298A  42L 90</t>
  </si>
  <si>
    <t>B84298A  42L 98</t>
  </si>
  <si>
    <t>B84298A  42L100</t>
  </si>
  <si>
    <t>B84298A  42L110</t>
  </si>
  <si>
    <t>B84298A  42L120</t>
  </si>
  <si>
    <t>B84298A  42L140</t>
  </si>
  <si>
    <t>B84298A  42L150</t>
  </si>
  <si>
    <t>B84298A  42L160</t>
  </si>
  <si>
    <t>B84298A  42L200</t>
  </si>
  <si>
    <t>B84298A  42L250</t>
  </si>
  <si>
    <t>B84298A  42L300</t>
  </si>
  <si>
    <t>B84298A  42L350</t>
  </si>
  <si>
    <t>B84298A  42L400</t>
  </si>
  <si>
    <t>B84298A  42L500</t>
  </si>
  <si>
    <t>B84298A  42L700</t>
  </si>
  <si>
    <t>B84298A  42S120</t>
  </si>
  <si>
    <t>B84298A  44L 10</t>
  </si>
  <si>
    <t>B84298A  44L 12</t>
  </si>
  <si>
    <t>B84298A  44L 17</t>
  </si>
  <si>
    <t>B84298A  44L 22</t>
  </si>
  <si>
    <t>B84298A  44L 24</t>
  </si>
  <si>
    <t>B84298A  44L 25</t>
  </si>
  <si>
    <t>B84298A  44L 30</t>
  </si>
  <si>
    <t>B84298A  44L 32</t>
  </si>
  <si>
    <t>B84298A  44L 37</t>
  </si>
  <si>
    <t>B84298A  44L 40</t>
  </si>
  <si>
    <t>B84298A  44L 45</t>
  </si>
  <si>
    <t>B84298A  44L 47</t>
  </si>
  <si>
    <t>B84298A  44L 50</t>
  </si>
  <si>
    <t>B84298A  44L 60</t>
  </si>
  <si>
    <t>B84298A  44L 75</t>
  </si>
  <si>
    <t>B84298A  44L 80</t>
  </si>
  <si>
    <t>B84298A  44L 86</t>
  </si>
  <si>
    <t>B84298A  44L 95</t>
  </si>
  <si>
    <t>B84298A  44L100</t>
  </si>
  <si>
    <t>B84298A  44L120</t>
  </si>
  <si>
    <t>B84298A  44L140</t>
  </si>
  <si>
    <t>B84298A  44L145</t>
  </si>
  <si>
    <t>B84298A  44L150</t>
  </si>
  <si>
    <t>B84298A  44L155</t>
  </si>
  <si>
    <t>B84298A  44L160</t>
  </si>
  <si>
    <t>B84298A  44L165</t>
  </si>
  <si>
    <t>B84298A  44L170</t>
  </si>
  <si>
    <t>B84298A  44L175</t>
  </si>
  <si>
    <t>B84298A  44L180</t>
  </si>
  <si>
    <t>B84298A  44L190</t>
  </si>
  <si>
    <t>B84298A  44L195</t>
  </si>
  <si>
    <t>B84298A  44L200</t>
  </si>
  <si>
    <t>B84298A  44L230</t>
  </si>
  <si>
    <t>B84298A  44L245</t>
  </si>
  <si>
    <t>B84298A  44L250</t>
  </si>
  <si>
    <t>B84298A  44L290</t>
  </si>
  <si>
    <t>B84298A  44L300</t>
  </si>
  <si>
    <t>B84298A  44L345</t>
  </si>
  <si>
    <t>B84298A  44L350</t>
  </si>
  <si>
    <t>B84298A  44L400</t>
  </si>
  <si>
    <t>B84298A  44L500</t>
  </si>
  <si>
    <t>B84298A  44L540</t>
  </si>
  <si>
    <t>B84298A  44L560</t>
  </si>
  <si>
    <t>B84298A  44L600</t>
  </si>
  <si>
    <t>B84298A  44L640</t>
  </si>
  <si>
    <t>B84298A  44L700</t>
  </si>
  <si>
    <t>B84298A  44L999</t>
  </si>
  <si>
    <t>B84298M  29C  1</t>
  </si>
  <si>
    <t>B84298M  42C  1</t>
  </si>
  <si>
    <t>B84299C1101B  1</t>
  </si>
  <si>
    <t>B84299C1101B  3</t>
  </si>
  <si>
    <t>B84299C1101B701</t>
  </si>
  <si>
    <t>B84299C1101E  1</t>
  </si>
  <si>
    <t>B84299C1101E  3</t>
  </si>
  <si>
    <t>B84299C1101E103</t>
  </si>
  <si>
    <t>B84299C1101E303</t>
  </si>
  <si>
    <t>B84299C1101E703</t>
  </si>
  <si>
    <t>B84299C1101E916</t>
  </si>
  <si>
    <t>B84299C1151E  1</t>
  </si>
  <si>
    <t>B84299C1151E  3</t>
  </si>
  <si>
    <t>B84299C1151E  3F</t>
  </si>
  <si>
    <t>B84299C1151E 40</t>
  </si>
  <si>
    <t>B84299C1151E101</t>
  </si>
  <si>
    <t>B84299C1151E103</t>
  </si>
  <si>
    <t>B84299C1151E701</t>
  </si>
  <si>
    <t>B84299C1151E703</t>
  </si>
  <si>
    <t>B84299C1251E  1</t>
  </si>
  <si>
    <t>B84299C1251E  3</t>
  </si>
  <si>
    <t>B84299C1251E101</t>
  </si>
  <si>
    <t>B84299C1251E603</t>
  </si>
  <si>
    <t>B84299C1251E703</t>
  </si>
  <si>
    <t>B84299C1251S973</t>
  </si>
  <si>
    <t>B84299C1630B  1</t>
  </si>
  <si>
    <t>B84299C1630B  3</t>
  </si>
  <si>
    <t>B84299C1630E  1</t>
  </si>
  <si>
    <t>B84299C1630E  3</t>
  </si>
  <si>
    <t>B84299C1630E101</t>
  </si>
  <si>
    <t>B84299C1630E103</t>
  </si>
  <si>
    <t>B84299C1630E703</t>
  </si>
  <si>
    <t>B84299C2060E  3</t>
  </si>
  <si>
    <t>B84299C2060E  3F</t>
  </si>
  <si>
    <t>B84299C2160B  1</t>
  </si>
  <si>
    <t>B84299C2160B  3</t>
  </si>
  <si>
    <t>B84299C2160B101</t>
  </si>
  <si>
    <t>B84299C2160E  1</t>
  </si>
  <si>
    <t>B84299C2160E  3</t>
  </si>
  <si>
    <t>B84299C2160E101</t>
  </si>
  <si>
    <t>B84299C2160E103</t>
  </si>
  <si>
    <t>B84299C2260B  3</t>
  </si>
  <si>
    <t>B84299C2260E501</t>
  </si>
  <si>
    <t>B84299C2260E503</t>
  </si>
  <si>
    <t>B84299C2320B  1</t>
  </si>
  <si>
    <t>B84299C2320B  2</t>
  </si>
  <si>
    <t>B84299C2320B  3</t>
  </si>
  <si>
    <t>B84299C2320B603</t>
  </si>
  <si>
    <t>B84299C2320E  1</t>
  </si>
  <si>
    <t>B84299C2320E  3</t>
  </si>
  <si>
    <t>B84299C2320E101</t>
  </si>
  <si>
    <t>B84299C2320E303</t>
  </si>
  <si>
    <t>B84299C2480B  3</t>
  </si>
  <si>
    <t>B84299C2480E501</t>
  </si>
  <si>
    <t>B84299C2480E503</t>
  </si>
  <si>
    <t>B84299C3251E  3</t>
  </si>
  <si>
    <t>B84299D1101B  1</t>
  </si>
  <si>
    <t>B84299D1101B  1F</t>
  </si>
  <si>
    <t>B84299D1101B  2</t>
  </si>
  <si>
    <t>B84299D1101B  3</t>
  </si>
  <si>
    <t>B84299D1101B  3F</t>
  </si>
  <si>
    <t>B84299D1101B701</t>
  </si>
  <si>
    <t>B84299D1101B701F</t>
  </si>
  <si>
    <t>B84299D1101B703</t>
  </si>
  <si>
    <t>B84299D1101B703F</t>
  </si>
  <si>
    <t>B84299D1101E  1</t>
  </si>
  <si>
    <t>B84299D1101E  1F</t>
  </si>
  <si>
    <t>B84299D1101E  3</t>
  </si>
  <si>
    <t>B84299D1101E  3F</t>
  </si>
  <si>
    <t>B84299D1101E101</t>
  </si>
  <si>
    <t>B84299D1101E103</t>
  </si>
  <si>
    <t>B84299D1101E103F</t>
  </si>
  <si>
    <t>B84299D1101E313</t>
  </si>
  <si>
    <t>B84299D1101E601</t>
  </si>
  <si>
    <t>B84299D1101E603</t>
  </si>
  <si>
    <t>B84299D1101E701</t>
  </si>
  <si>
    <t>B84299D1101E701F</t>
  </si>
  <si>
    <t>B84299D1101E703</t>
  </si>
  <si>
    <t>B84299D1101E901</t>
  </si>
  <si>
    <t>B84299D1101E913</t>
  </si>
  <si>
    <t>B84299D1101S113</t>
  </si>
  <si>
    <t>B84299D1102E313</t>
  </si>
  <si>
    <t>B84299D1151B  1</t>
  </si>
  <si>
    <t>B84299D1151B701</t>
  </si>
  <si>
    <t>B84299D1151B703</t>
  </si>
  <si>
    <t>B84299D1151E  1</t>
  </si>
  <si>
    <t>B84299D1151E  1F</t>
  </si>
  <si>
    <t>B84299D1151E  2</t>
  </si>
  <si>
    <t>B84299D1151E  3</t>
  </si>
  <si>
    <t>B84299D1151E  3F</t>
  </si>
  <si>
    <t>B84299D1151E103</t>
  </si>
  <si>
    <t>B84299D1151E103F</t>
  </si>
  <si>
    <t>B84299D1151E201</t>
  </si>
  <si>
    <t>B84299D1151E601</t>
  </si>
  <si>
    <t>B84299D1151E603</t>
  </si>
  <si>
    <t>B84299D1151E603F</t>
  </si>
  <si>
    <t>B84299D1151E701</t>
  </si>
  <si>
    <t>B84299D1151E703</t>
  </si>
  <si>
    <t>B84299D1151E913</t>
  </si>
  <si>
    <t>B84299D1151S913</t>
  </si>
  <si>
    <t>B84299D1151S913F</t>
  </si>
  <si>
    <t>B84299D1251B703</t>
  </si>
  <si>
    <t>B84299D1251B803</t>
  </si>
  <si>
    <t>B84299D1251C901</t>
  </si>
  <si>
    <t>B84299D1251C903</t>
  </si>
  <si>
    <t>B84299D1251E  1</t>
  </si>
  <si>
    <t>B84299D1251E  1F</t>
  </si>
  <si>
    <t>B84299D1251E  3</t>
  </si>
  <si>
    <t>B84299D1251E  3F</t>
  </si>
  <si>
    <t>B84299D1251E103</t>
  </si>
  <si>
    <t>B84299D1251E203</t>
  </si>
  <si>
    <t>B84299D1251E303</t>
  </si>
  <si>
    <t>B84299D1251E601</t>
  </si>
  <si>
    <t>B84299D1251E603</t>
  </si>
  <si>
    <t>B84299D1251E603F</t>
  </si>
  <si>
    <t>B84299D1251E701</t>
  </si>
  <si>
    <t>B84299D1251E701F</t>
  </si>
  <si>
    <t>B84299D1251E703</t>
  </si>
  <si>
    <t>B84299D1251E703F</t>
  </si>
  <si>
    <t>B84299D1251S911</t>
  </si>
  <si>
    <t>B84299D1251S911F</t>
  </si>
  <si>
    <t>B84299D1251S912</t>
  </si>
  <si>
    <t>B84299D1251S913</t>
  </si>
  <si>
    <t>B84299D1251S921</t>
  </si>
  <si>
    <t>B84299D1251S951</t>
  </si>
  <si>
    <t>B84299D1251S963</t>
  </si>
  <si>
    <t>B84299D1251S973</t>
  </si>
  <si>
    <t>B84299D1251S983</t>
  </si>
  <si>
    <t>B84299D1301B703</t>
  </si>
  <si>
    <t>B84299D1501E313</t>
  </si>
  <si>
    <t>B84299D1601A703</t>
  </si>
  <si>
    <t>B84299D1630B  1</t>
  </si>
  <si>
    <t>B84299D1630B  1F</t>
  </si>
  <si>
    <t>B84299D1630B  3</t>
  </si>
  <si>
    <t>B84299D1630B  3F</t>
  </si>
  <si>
    <t>B84299D1630B103</t>
  </si>
  <si>
    <t>B84299D1630B701</t>
  </si>
  <si>
    <t>B84299D1630B703</t>
  </si>
  <si>
    <t>B84299D1630E  1</t>
  </si>
  <si>
    <t>B84299D1630E  1F</t>
  </si>
  <si>
    <t>B84299D1630E  2</t>
  </si>
  <si>
    <t>B84299D1630E  2F</t>
  </si>
  <si>
    <t>B84299D1630E  3</t>
  </si>
  <si>
    <t>B84299D1630E  3F</t>
  </si>
  <si>
    <t>B84299D1630E101</t>
  </si>
  <si>
    <t>B84299D1630E103</t>
  </si>
  <si>
    <t>B84299D1630E201</t>
  </si>
  <si>
    <t>B84299D1630E203</t>
  </si>
  <si>
    <t>B84299D1630E601</t>
  </si>
  <si>
    <t>B84299D1630E603</t>
  </si>
  <si>
    <t>B84299D1630E701</t>
  </si>
  <si>
    <t>B84299D1630E703</t>
  </si>
  <si>
    <t>B84299D1630E913</t>
  </si>
  <si>
    <t>B84299D1630E914</t>
  </si>
  <si>
    <t>B84299D1630E915</t>
  </si>
  <si>
    <t>B84299D1630S913</t>
  </si>
  <si>
    <t>B84299D1900B  1</t>
  </si>
  <si>
    <t>B84299D1900B  3</t>
  </si>
  <si>
    <t>B84299D1900E501</t>
  </si>
  <si>
    <t>B84299D1900E503</t>
  </si>
  <si>
    <t>B84299D2060B  3</t>
  </si>
  <si>
    <t>B84299D2060B  3F</t>
  </si>
  <si>
    <t>B84299D2060E  3</t>
  </si>
  <si>
    <t>B84299D2060E  3F</t>
  </si>
  <si>
    <t>B84299D2060E203</t>
  </si>
  <si>
    <t>B84299D2160B  1</t>
  </si>
  <si>
    <t>B84299D2160B  1F</t>
  </si>
  <si>
    <t>B84299D2160B  2</t>
  </si>
  <si>
    <t>B84299D2160B  3</t>
  </si>
  <si>
    <t>B84299D2160B  3F</t>
  </si>
  <si>
    <t>B84299D2160B101</t>
  </si>
  <si>
    <t>B84299D2160B103</t>
  </si>
  <si>
    <t>B84299D2160B201</t>
  </si>
  <si>
    <t>B84299D2160B203</t>
  </si>
  <si>
    <t>B84299D2160B601</t>
  </si>
  <si>
    <t>B84299D2160B703</t>
  </si>
  <si>
    <t>B84299D2160B913</t>
  </si>
  <si>
    <t>B84299D2160E  1</t>
  </si>
  <si>
    <t>B84299D2160E  1F</t>
  </si>
  <si>
    <t>B84299D2160E  3</t>
  </si>
  <si>
    <t>B84299D2160E  3F</t>
  </si>
  <si>
    <t>B84299D2160E103</t>
  </si>
  <si>
    <t>B84299D2160E201</t>
  </si>
  <si>
    <t>B84299D2160E203</t>
  </si>
  <si>
    <t>B84299D2160E601</t>
  </si>
  <si>
    <t>B84299D2160S913</t>
  </si>
  <si>
    <t>B84299D2251E  3</t>
  </si>
  <si>
    <t>B84299D2260B  1</t>
  </si>
  <si>
    <t>B84299D2260B  3</t>
  </si>
  <si>
    <t>B84299D2260E501</t>
  </si>
  <si>
    <t>B84299D2260E503</t>
  </si>
  <si>
    <t>B84299D2320B  1</t>
  </si>
  <si>
    <t>B84299D2320B  1F</t>
  </si>
  <si>
    <t>B84299D2320B  2</t>
  </si>
  <si>
    <t>B84299D2320B  3</t>
  </si>
  <si>
    <t>B84299D2320B  3F</t>
  </si>
  <si>
    <t>B84299D2320B101</t>
  </si>
  <si>
    <t>B84299D2320B103</t>
  </si>
  <si>
    <t>B84299D2320B203</t>
  </si>
  <si>
    <t>B84299D2320B603</t>
  </si>
  <si>
    <t>B84299D2320B701</t>
  </si>
  <si>
    <t>B84299D2320B701F</t>
  </si>
  <si>
    <t>B84299D2320B703</t>
  </si>
  <si>
    <t>B84299D2320E  1</t>
  </si>
  <si>
    <t>B84299D2320E  1F</t>
  </si>
  <si>
    <t>B84299D2320E  3</t>
  </si>
  <si>
    <t>B84299D2320E  3F</t>
  </si>
  <si>
    <t>B84299D2320E103</t>
  </si>
  <si>
    <t>B84299D2320E203</t>
  </si>
  <si>
    <t>B84299D2320E303</t>
  </si>
  <si>
    <t>B84299D2320E313</t>
  </si>
  <si>
    <t>B84299D2320E601</t>
  </si>
  <si>
    <t>B84299D2320E603</t>
  </si>
  <si>
    <t>B84299D2320E603F</t>
  </si>
  <si>
    <t>B84299D2320S901</t>
  </si>
  <si>
    <t>B84299D2320S912</t>
  </si>
  <si>
    <t>B84299D2480B  1</t>
  </si>
  <si>
    <t>B84299D2480B  3</t>
  </si>
  <si>
    <t>B84299D2480E501</t>
  </si>
  <si>
    <t>B84299D2480E503</t>
  </si>
  <si>
    <t>B84299D2630B  1</t>
  </si>
  <si>
    <t>B84299D2630B  3</t>
  </si>
  <si>
    <t>B84299D2630E  1</t>
  </si>
  <si>
    <t>B84299D2630E  3</t>
  </si>
  <si>
    <t>B84299D3151E  3</t>
  </si>
  <si>
    <t>B84299D3251E  3</t>
  </si>
  <si>
    <t>B84299D3251E303</t>
  </si>
  <si>
    <t>B84299D6010B  3</t>
  </si>
  <si>
    <t>B84299D6030B  1</t>
  </si>
  <si>
    <t>B84299D6050B  3</t>
  </si>
  <si>
    <t>B84299D6101A  3</t>
  </si>
  <si>
    <t>B84299D6300B</t>
  </si>
  <si>
    <t>B84299D6300B   N 1</t>
  </si>
  <si>
    <t>B84299D6300B   N 2</t>
  </si>
  <si>
    <t>B84299D6300B  3</t>
  </si>
  <si>
    <t>B84299D6600B  3</t>
  </si>
  <si>
    <t>B84299G  56B  9</t>
  </si>
  <si>
    <t>B84299G  56B 11</t>
  </si>
  <si>
    <t>B84299G  56B 12</t>
  </si>
  <si>
    <t>B84299G  56B 14</t>
  </si>
  <si>
    <t>B84299G  56B 15</t>
  </si>
  <si>
    <t>B84299G  56B 16</t>
  </si>
  <si>
    <t>B84299G  56B 17</t>
  </si>
  <si>
    <t>B84299G  56B 20</t>
  </si>
  <si>
    <t>B84299G  56B 21</t>
  </si>
  <si>
    <t>B84299G  56B 22</t>
  </si>
  <si>
    <t>B84299G  56B 23</t>
  </si>
  <si>
    <t>B84299G  56B 25</t>
  </si>
  <si>
    <t>B84299G  56B 26</t>
  </si>
  <si>
    <t>B84299G  56B 27</t>
  </si>
  <si>
    <t>B84299G  56B 28</t>
  </si>
  <si>
    <t>B84299G  56B 29</t>
  </si>
  <si>
    <t>B84299G  56B 30</t>
  </si>
  <si>
    <t>B84299G  56B 31</t>
  </si>
  <si>
    <t>B84299G  56B 32</t>
  </si>
  <si>
    <t>B84299G  56B 33</t>
  </si>
  <si>
    <t>B84299G  56B 35</t>
  </si>
  <si>
    <t>B84299G  56B 36</t>
  </si>
  <si>
    <t>B84299G  56B 37</t>
  </si>
  <si>
    <t>B84299G  56B 38</t>
  </si>
  <si>
    <t>B84299G  56B 39</t>
  </si>
  <si>
    <t>B84299G  56B 40</t>
  </si>
  <si>
    <t>B84299G  56B 41</t>
  </si>
  <si>
    <t>B84299G  56B 42</t>
  </si>
  <si>
    <t>B84299G  59B  1</t>
  </si>
  <si>
    <t>B84299G  59B  3</t>
  </si>
  <si>
    <t>B84299G  59B  5</t>
  </si>
  <si>
    <t>B84299G  59B  6</t>
  </si>
  <si>
    <t>B84299G  59B  7</t>
  </si>
  <si>
    <t>B84299G  59B 10</t>
  </si>
  <si>
    <t>B84299G  59B 11</t>
  </si>
  <si>
    <t>B84299G  59B101</t>
  </si>
  <si>
    <t>B84299G  59B103</t>
  </si>
  <si>
    <t>B84299G  59B104</t>
  </si>
  <si>
    <t>B84299G  59B105</t>
  </si>
  <si>
    <t>B84299G  59C103</t>
  </si>
  <si>
    <t>B84299G  59C104</t>
  </si>
  <si>
    <t>B84299G  59E101</t>
  </si>
  <si>
    <t>B84299G  59S  4</t>
  </si>
  <si>
    <t>B84299G  59S  5</t>
  </si>
  <si>
    <t>B84299G  59S104</t>
  </si>
  <si>
    <t>B84299G  65B  7</t>
  </si>
  <si>
    <t>B84299G  65B  8</t>
  </si>
  <si>
    <t>B84299G  65B 10</t>
  </si>
  <si>
    <t>B84299G  65B 11</t>
  </si>
  <si>
    <t>B84299G  65B101V 1</t>
  </si>
  <si>
    <t>B84299G  65B105</t>
  </si>
  <si>
    <t>B84299G  65B106</t>
  </si>
  <si>
    <t>B84299G  65B107</t>
  </si>
  <si>
    <t>B84299G  65B309</t>
  </si>
  <si>
    <t>B84299G  65C109</t>
  </si>
  <si>
    <t>B84299G  65C110</t>
  </si>
  <si>
    <t>B84299G  65E101</t>
  </si>
  <si>
    <t>B84299G  69B103</t>
  </si>
  <si>
    <t>B84299G  69S  4</t>
  </si>
  <si>
    <t>B84299G  71B102</t>
  </si>
  <si>
    <t>B84299G 103A 52</t>
  </si>
  <si>
    <t>B84299G 103A 53</t>
  </si>
  <si>
    <t>B84299G 103A 54</t>
  </si>
  <si>
    <t>B84299G 103A 55</t>
  </si>
  <si>
    <t>B84299G 103A 56</t>
  </si>
  <si>
    <t>B84299G 103A 58</t>
  </si>
  <si>
    <t>B84299G 103A 61</t>
  </si>
  <si>
    <t>B84299G 103A 65</t>
  </si>
  <si>
    <t>B84299G 103A 66</t>
  </si>
  <si>
    <t>B84299G 103A 70</t>
  </si>
  <si>
    <t>B84299G 103A 75</t>
  </si>
  <si>
    <t>B84299G 103A 80</t>
  </si>
  <si>
    <t>B84299G 103A 86</t>
  </si>
  <si>
    <t>B84299G 103A 90</t>
  </si>
  <si>
    <t>B84299G 103A552</t>
  </si>
  <si>
    <t>B84299G 103B912</t>
  </si>
  <si>
    <t>B84299G 103B934</t>
  </si>
  <si>
    <t>B84299G 103D216</t>
  </si>
  <si>
    <t>B84299G 103D232</t>
  </si>
  <si>
    <t>B84299G 103F 52</t>
  </si>
  <si>
    <t>B84299G 103F 53</t>
  </si>
  <si>
    <t>B84299G 103F 85</t>
  </si>
  <si>
    <t>B84299G 111A  4</t>
  </si>
  <si>
    <t>B84299G 111A  5</t>
  </si>
  <si>
    <t>B84299G 113C  3</t>
  </si>
  <si>
    <t>B84299G 113C  4</t>
  </si>
  <si>
    <t>B84299G 113D  3</t>
  </si>
  <si>
    <t>B84299G 113D  4</t>
  </si>
  <si>
    <t>B84299G 113D  4F</t>
  </si>
  <si>
    <t>B84299G 114A 22</t>
  </si>
  <si>
    <t>B84299G 114B  7</t>
  </si>
  <si>
    <t>B84299G 116A 41</t>
  </si>
  <si>
    <t>B84299G 118A  2</t>
  </si>
  <si>
    <t>B84299G 118A  3</t>
  </si>
  <si>
    <t>B84299G 120C  1</t>
  </si>
  <si>
    <t>B84299G 126A  7</t>
  </si>
  <si>
    <t>B84299G 126A  8</t>
  </si>
  <si>
    <t>B84299G 126A  9</t>
  </si>
  <si>
    <t>B84299G 126A 12</t>
  </si>
  <si>
    <t>B84299G 126A 13</t>
  </si>
  <si>
    <t>B84299G 126A 21</t>
  </si>
  <si>
    <t>B84299G 126A 22</t>
  </si>
  <si>
    <t>B84299G 126A 23</t>
  </si>
  <si>
    <t>B84299G 126A 24</t>
  </si>
  <si>
    <t>B84299G 126A 25</t>
  </si>
  <si>
    <t>B84299G 126A 26</t>
  </si>
  <si>
    <t>B84299G 126A 27</t>
  </si>
  <si>
    <t>B84299G 126A 28</t>
  </si>
  <si>
    <t>B84299G 126A 30</t>
  </si>
  <si>
    <t>B84299G 126A 31</t>
  </si>
  <si>
    <t>B84299G 126A 32</t>
  </si>
  <si>
    <t>B84299G 126A 33</t>
  </si>
  <si>
    <t>B84299G 126A 34</t>
  </si>
  <si>
    <t>B84299G 126A 35</t>
  </si>
  <si>
    <t>B84299G 126A 36</t>
  </si>
  <si>
    <t>B84299G 126A 37</t>
  </si>
  <si>
    <t>B84299G 126A 41</t>
  </si>
  <si>
    <t>B84299G 130A 25</t>
  </si>
  <si>
    <t>B84299G 130A 40</t>
  </si>
  <si>
    <t>B84299G 130A100</t>
  </si>
  <si>
    <t>B84299G 130A160</t>
  </si>
  <si>
    <t>B84299G 130B416</t>
  </si>
  <si>
    <t>B84299G 130K 22</t>
  </si>
  <si>
    <t>B84299G 130K 26</t>
  </si>
  <si>
    <t>B84299G 130K 45</t>
  </si>
  <si>
    <t>B84299G 130K122</t>
  </si>
  <si>
    <t>B84299G 130K201</t>
  </si>
  <si>
    <t>B84299G 130L  6</t>
  </si>
  <si>
    <t>B84299G 130N101</t>
  </si>
  <si>
    <t>B84299G 130W  1</t>
  </si>
  <si>
    <t>B84299G 131A200</t>
  </si>
  <si>
    <t>B84299G 131B210</t>
  </si>
  <si>
    <t>B84299G 131B410</t>
  </si>
  <si>
    <t>B84299G 131B425</t>
  </si>
  <si>
    <t>B84299G 131H425</t>
  </si>
  <si>
    <t>B84299G 131K102</t>
  </si>
  <si>
    <t>B84299G 152A  5</t>
  </si>
  <si>
    <t>B84299G 152A 44</t>
  </si>
  <si>
    <t>B84299G 152A 45</t>
  </si>
  <si>
    <t>B84299G 152A 46</t>
  </si>
  <si>
    <t>B84299G 152A 47</t>
  </si>
  <si>
    <t>B84299G 152A 48</t>
  </si>
  <si>
    <t>B84299G 152A 49</t>
  </si>
  <si>
    <t>B84299G 152A 50</t>
  </si>
  <si>
    <t>B84299G 152A 51</t>
  </si>
  <si>
    <t>B84299G 152A 53</t>
  </si>
  <si>
    <t>B84299G 152A 55</t>
  </si>
  <si>
    <t>B84299G 152A 58</t>
  </si>
  <si>
    <t>B84299G 152A 59</t>
  </si>
  <si>
    <t>B84299G 152A 60</t>
  </si>
  <si>
    <t>B84299G 152A 61</t>
  </si>
  <si>
    <t>B84299G 152A 62</t>
  </si>
  <si>
    <t>B84299K  21E</t>
  </si>
  <si>
    <t>B84299K  26</t>
  </si>
  <si>
    <t>B84299K  35</t>
  </si>
  <si>
    <t>B84299K  36</t>
  </si>
  <si>
    <t>B84299K  37</t>
  </si>
  <si>
    <t>B84299K  39</t>
  </si>
  <si>
    <t>B84299K  53D</t>
  </si>
  <si>
    <t>B84299K  55</t>
  </si>
  <si>
    <t>B84299K  55D</t>
  </si>
  <si>
    <t>B84299K  56</t>
  </si>
  <si>
    <t>B84299K  56S  3</t>
  </si>
  <si>
    <t>B84299K  61C</t>
  </si>
  <si>
    <t>B84299K  62C</t>
  </si>
  <si>
    <t>B84299K  63</t>
  </si>
  <si>
    <t>B84299K  64C</t>
  </si>
  <si>
    <t>B84299K  65</t>
  </si>
  <si>
    <t>B84299K  65S  1</t>
  </si>
  <si>
    <t>B84299K  66</t>
  </si>
  <si>
    <t>B84299K  67</t>
  </si>
  <si>
    <t>B84299K  97</t>
  </si>
  <si>
    <t>B84299M   1A  1</t>
  </si>
  <si>
    <t>B84299M   1A  2</t>
  </si>
  <si>
    <t>B84299V1101E</t>
  </si>
  <si>
    <t>B84299V1320E</t>
  </si>
  <si>
    <t>B84299V1320E 40</t>
  </si>
  <si>
    <t>B84299V1630E</t>
  </si>
  <si>
    <t>B84312C  20B  3</t>
  </si>
  <si>
    <t>B84312C  20B103</t>
  </si>
  <si>
    <t>B84312C  20H  3</t>
  </si>
  <si>
    <t>B84312C  20H 13</t>
  </si>
  <si>
    <t>B84312C  20H103</t>
  </si>
  <si>
    <t>B84312C  20H113</t>
  </si>
  <si>
    <t>B84312C  30B  3</t>
  </si>
  <si>
    <t>B84312C  30B103</t>
  </si>
  <si>
    <t>B84312C  30H  3</t>
  </si>
  <si>
    <t>B84312C  30H 13</t>
  </si>
  <si>
    <t>B84312C  30H103</t>
  </si>
  <si>
    <t>B84312C  30J303</t>
  </si>
  <si>
    <t>B84312C  30S  3</t>
  </si>
  <si>
    <t>B84312C  30S902</t>
  </si>
  <si>
    <t>B84312C  30S903</t>
  </si>
  <si>
    <t>B84312C  30S911</t>
  </si>
  <si>
    <t>B84312C  30S912</t>
  </si>
  <si>
    <t>B84312C  40B  1</t>
  </si>
  <si>
    <t>B84312C  40B101</t>
  </si>
  <si>
    <t>B84312C  40B104</t>
  </si>
  <si>
    <t>B84312C  40H  1</t>
  </si>
  <si>
    <t>B84312C  40H101</t>
  </si>
  <si>
    <t>B84312C  40H104</t>
  </si>
  <si>
    <t>B84312C  40S911</t>
  </si>
  <si>
    <t>B84312C  40S913</t>
  </si>
  <si>
    <t>B84312C  40S914</t>
  </si>
  <si>
    <t>B84312C  40S915</t>
  </si>
  <si>
    <t>B84312C  50B  1</t>
  </si>
  <si>
    <t>B84312C  50B 21</t>
  </si>
  <si>
    <t>B84312C  50B 23</t>
  </si>
  <si>
    <t>B84312C  50B 31</t>
  </si>
  <si>
    <t>B84312C  50B101</t>
  </si>
  <si>
    <t>B84312C  50B121</t>
  </si>
  <si>
    <t>B84312C  50B131</t>
  </si>
  <si>
    <t>B84312C  50H  1</t>
  </si>
  <si>
    <t>B84312C  50H 21</t>
  </si>
  <si>
    <t>B84312C  50H 31</t>
  </si>
  <si>
    <t>B84312C  50H101</t>
  </si>
  <si>
    <t>B84312C  50H121</t>
  </si>
  <si>
    <t>B84312C  50H131</t>
  </si>
  <si>
    <t>B84312C  60B  1</t>
  </si>
  <si>
    <t>B84312C  60B101</t>
  </si>
  <si>
    <t>B84312C  60H  1</t>
  </si>
  <si>
    <t>B84312C  90B  4</t>
  </si>
  <si>
    <t>B84312C  90B104</t>
  </si>
  <si>
    <t>B84312C  90H  4</t>
  </si>
  <si>
    <t>B84312C  90H 14</t>
  </si>
  <si>
    <t>B84312C  90H104</t>
  </si>
  <si>
    <t>B84312C  90H114</t>
  </si>
  <si>
    <t>B84312C  90J303</t>
  </si>
  <si>
    <t>B84312C 100B  2</t>
  </si>
  <si>
    <t>B84312C 100B  3</t>
  </si>
  <si>
    <t>B84312C 100B102</t>
  </si>
  <si>
    <t>B84312C 100B103</t>
  </si>
  <si>
    <t>B84312C 100H  3</t>
  </si>
  <si>
    <t>B84312C 100H103</t>
  </si>
  <si>
    <t>B84312C 100S813</t>
  </si>
  <si>
    <t>B84312C 110E  1</t>
  </si>
  <si>
    <t>B84312C 112B  1</t>
  </si>
  <si>
    <t>B84312C 112B101</t>
  </si>
  <si>
    <t>B84312C 112E  1</t>
  </si>
  <si>
    <t>B84312C 114B  1</t>
  </si>
  <si>
    <t>B84312C 118A101</t>
  </si>
  <si>
    <t>B84312C 140A  1</t>
  </si>
  <si>
    <t>B84312C 140A901</t>
  </si>
  <si>
    <t>B84312C 140B  1</t>
  </si>
  <si>
    <t>B84312C 140H  1</t>
  </si>
  <si>
    <t>B84312C 140H  2</t>
  </si>
  <si>
    <t>B84312C 140H101</t>
  </si>
  <si>
    <t>B84312C 140S  1</t>
  </si>
  <si>
    <t>B84312C 140S 11</t>
  </si>
  <si>
    <t>B84312C 140S902</t>
  </si>
  <si>
    <t>B84312C 140S903</t>
  </si>
  <si>
    <t>B84312F  20B  3</t>
  </si>
  <si>
    <t>B84312F  20B103</t>
  </si>
  <si>
    <t>B84312F  30B  3</t>
  </si>
  <si>
    <t>B84312F  30B103</t>
  </si>
  <si>
    <t>B84312F  40B  1</t>
  </si>
  <si>
    <t>B84312F  40B101</t>
  </si>
  <si>
    <t>B84312F  40B104</t>
  </si>
  <si>
    <t>B84312F  50B  1</t>
  </si>
  <si>
    <t>B84312F  50B 21</t>
  </si>
  <si>
    <t>B84312F  50B 23</t>
  </si>
  <si>
    <t>B84312F  50B 31</t>
  </si>
  <si>
    <t>B84312F  50B101</t>
  </si>
  <si>
    <t>B84312F  50B121</t>
  </si>
  <si>
    <t>B84312F  50B131</t>
  </si>
  <si>
    <t>B84312F  60B  1</t>
  </si>
  <si>
    <t>B84312F  60B101</t>
  </si>
  <si>
    <t>B84312F  90B  4</t>
  </si>
  <si>
    <t>B84312F  90B104</t>
  </si>
  <si>
    <t>B84312F 100B  2</t>
  </si>
  <si>
    <t>B84312F 100B  3</t>
  </si>
  <si>
    <t>B84312F 100B102</t>
  </si>
  <si>
    <t>B84312F 100B103</t>
  </si>
  <si>
    <t>B84312F 110E  1</t>
  </si>
  <si>
    <t>B84312F 112B  1</t>
  </si>
  <si>
    <t>B84312F 114B  1</t>
  </si>
  <si>
    <t>B84312F 114B101</t>
  </si>
  <si>
    <t>B84312F 140B  1</t>
  </si>
  <si>
    <t>B84320Z  10H 23</t>
  </si>
  <si>
    <t>B84320Z  10H 24</t>
  </si>
  <si>
    <t>B84320Z  10H 33</t>
  </si>
  <si>
    <t>B84320Z  10H 34</t>
  </si>
  <si>
    <t>B84320Z  10H 35</t>
  </si>
  <si>
    <t>B84320Z  10H 36</t>
  </si>
  <si>
    <t>B84320Z  10H 46</t>
  </si>
  <si>
    <t>B84551A  60A 77Y99</t>
  </si>
  <si>
    <t>B84551A  60A 77Z99</t>
  </si>
  <si>
    <t>B84712A  10P258Y99</t>
  </si>
  <si>
    <t>B84712A  10P258Z99</t>
  </si>
  <si>
    <t>B84712A  20P258Y99</t>
  </si>
  <si>
    <t>B84712A  20P258Z99</t>
  </si>
  <si>
    <t>B84712A  25P258Y99</t>
  </si>
  <si>
    <t>B84712A  25P258Z99</t>
  </si>
  <si>
    <t>B84713A   3P258Y99</t>
  </si>
  <si>
    <t>B84713A   3P258Z99</t>
  </si>
  <si>
    <t>B84713A   8P258</t>
  </si>
  <si>
    <t>B84713A   8P258Y99</t>
  </si>
  <si>
    <t>B84713A   8P258Z99</t>
  </si>
  <si>
    <t>B84713A  15P258Y99</t>
  </si>
  <si>
    <t>B84713A  15P258Z99</t>
  </si>
  <si>
    <t>B84713A  18P258</t>
  </si>
  <si>
    <t>B84713A  18P258Y99</t>
  </si>
  <si>
    <t>B84713A  18P258Z99</t>
  </si>
  <si>
    <t>B84713A  20P176</t>
  </si>
  <si>
    <t>B84713A  20P176Y22</t>
  </si>
  <si>
    <t>B84713A  22F707</t>
  </si>
  <si>
    <t>B84713A  22F707Y22</t>
  </si>
  <si>
    <t>B84713A  30F707</t>
  </si>
  <si>
    <t>B84713A  30F707Y22</t>
  </si>
  <si>
    <t>B84713D   8P258Y99</t>
  </si>
  <si>
    <t>B84713D   8P258Z99</t>
  </si>
  <si>
    <t>B84713H  10B110</t>
  </si>
  <si>
    <t>B84713H  10B110Y22</t>
  </si>
  <si>
    <t>B84713H  10B168Y99</t>
  </si>
  <si>
    <t>B84713H  10B168Z99</t>
  </si>
  <si>
    <t>B84713H  16B168Y99</t>
  </si>
  <si>
    <t>B84713H  16B168Z99</t>
  </si>
  <si>
    <t>B84713H  20B168Y99</t>
  </si>
  <si>
    <t>B84713H  20B168Z99</t>
  </si>
  <si>
    <t>B84713H  20B193</t>
  </si>
  <si>
    <t>B84713H  20B193Y22</t>
  </si>
  <si>
    <t>B84732A  60G171</t>
  </si>
  <si>
    <t>B84732A  63H 77Y99</t>
  </si>
  <si>
    <t>B84732A  63H 77Z99</t>
  </si>
  <si>
    <t>B84732A  75H 77Y99</t>
  </si>
  <si>
    <t>B84732A  75H 77Z99</t>
  </si>
  <si>
    <t>B84742A   6R725</t>
  </si>
  <si>
    <t>B84742A   6R725Y22</t>
  </si>
  <si>
    <t>B84742A   8L220</t>
  </si>
  <si>
    <t>B84742A   8L220J 1</t>
  </si>
  <si>
    <t>B84742A   8L220Y22</t>
  </si>
  <si>
    <t>B84742A  10A221</t>
  </si>
  <si>
    <t>B84742A  10A221Y22</t>
  </si>
  <si>
    <t>B84742A  10A235</t>
  </si>
  <si>
    <t>B84742A  10R725</t>
  </si>
  <si>
    <t>B84742A  10R725Y22</t>
  </si>
  <si>
    <t>B84742A  12L220</t>
  </si>
  <si>
    <t>B84742A  12L220Y22</t>
  </si>
  <si>
    <t>B84742A  14L220</t>
  </si>
  <si>
    <t>B84742A  14L220J 1</t>
  </si>
  <si>
    <t>B84742A  14L220Y22</t>
  </si>
  <si>
    <t>B84742A  16R725</t>
  </si>
  <si>
    <t>B84742A  16R725Y22</t>
  </si>
  <si>
    <t>B84742A  20A235</t>
  </si>
  <si>
    <t>B84742A  20R725</t>
  </si>
  <si>
    <t>B84742A  20R725Y22</t>
  </si>
  <si>
    <t>B84742A  23L220</t>
  </si>
  <si>
    <t>B84742A  23L220Y22</t>
  </si>
  <si>
    <t>B84742A  24L220</t>
  </si>
  <si>
    <t>B84742A  24L220J 1</t>
  </si>
  <si>
    <t>B84742A  24L220Y22</t>
  </si>
  <si>
    <t>B84742A  25A221</t>
  </si>
  <si>
    <t>B84742A  25A221Y22</t>
  </si>
  <si>
    <t>B84742A  25R190Y99</t>
  </si>
  <si>
    <t>B84742A  25R190Z99</t>
  </si>
  <si>
    <t>B84742A  30R725</t>
  </si>
  <si>
    <t>B84742A  30R725Y22</t>
  </si>
  <si>
    <t>B84742A  36R190Y99</t>
  </si>
  <si>
    <t>B84742A  36R190Z99</t>
  </si>
  <si>
    <t>B84742A  55R190Y99</t>
  </si>
  <si>
    <t>B84742A  55R190Z99</t>
  </si>
  <si>
    <t>B84742A  70G716</t>
  </si>
  <si>
    <t>B84742A  70G716Y22</t>
  </si>
  <si>
    <t>B84742A  75R190Y99</t>
  </si>
  <si>
    <t>B84742A  75R190Z99</t>
  </si>
  <si>
    <t>B84742A 100R190Y99</t>
  </si>
  <si>
    <t>B84742A 100R190Z99</t>
  </si>
  <si>
    <t>B84742A 130R190Y99</t>
  </si>
  <si>
    <t>B84742A 130R190Z99</t>
  </si>
  <si>
    <t>B84742A 250S716</t>
  </si>
  <si>
    <t>B84742A 250S716Y22</t>
  </si>
  <si>
    <t>B84742A 320S713</t>
  </si>
  <si>
    <t>B84742A 320S713Y22</t>
  </si>
  <si>
    <t>B84742B 400S716</t>
  </si>
  <si>
    <t>B84742B 400S716Y22</t>
  </si>
  <si>
    <t>B84742B 600S168Y99</t>
  </si>
  <si>
    <t>B84742B 600S168Z99</t>
  </si>
  <si>
    <t>B84742B 600S193Y99</t>
  </si>
  <si>
    <t>B84742B 600S193Z99</t>
  </si>
  <si>
    <t>B84742C  20R721</t>
  </si>
  <si>
    <t>B84742C  20R721Y22</t>
  </si>
  <si>
    <t>B84742C  30G192Y99</t>
  </si>
  <si>
    <t>B84742C  30G192Z99</t>
  </si>
  <si>
    <t>B84742C  39G192Y99</t>
  </si>
  <si>
    <t>B84742C  39G192Z99</t>
  </si>
  <si>
    <t>B84742C 400S 96Y99</t>
  </si>
  <si>
    <t>B84742C 400S 96Z99</t>
  </si>
  <si>
    <t>B84742C1200S193</t>
  </si>
  <si>
    <t>B84742C1200S193Y22</t>
  </si>
  <si>
    <t>B84742D  12L220</t>
  </si>
  <si>
    <t>B84742D  12L220Y22</t>
  </si>
  <si>
    <t>B84742F  36G194Y99</t>
  </si>
  <si>
    <t>B84742F  36G194Z99</t>
  </si>
  <si>
    <t>B84742J 600S169Y99</t>
  </si>
  <si>
    <t>B84742J 600S169Z99</t>
  </si>
  <si>
    <t>B84742J 800S168Y99</t>
  </si>
  <si>
    <t>B84742J 800S168Z99</t>
  </si>
  <si>
    <t>B84742J 800S193Y99</t>
  </si>
  <si>
    <t>B84742J 800S193Z99</t>
  </si>
  <si>
    <t>B84742J1200S168Y99</t>
  </si>
  <si>
    <t>B84742J1200S168Z99</t>
  </si>
  <si>
    <t>B84742J1200S193Y99</t>
  </si>
  <si>
    <t>B84742J1200S193Z99</t>
  </si>
  <si>
    <t>B84742J1600S169Y99</t>
  </si>
  <si>
    <t>B84742J1600S169Z99</t>
  </si>
  <si>
    <t>B84742K 600S168Y99</t>
  </si>
  <si>
    <t>B84742K 600S168Z99</t>
  </si>
  <si>
    <t>B84742K 600S193Y99</t>
  </si>
  <si>
    <t>B84742K 600S193Z99</t>
  </si>
  <si>
    <t>B84743A   5L220</t>
  </si>
  <si>
    <t>B84743A   5L220J 1</t>
  </si>
  <si>
    <t>B84743A   5L220Y22</t>
  </si>
  <si>
    <t>B84743A   8L 48</t>
  </si>
  <si>
    <t>B84743A   8L 48Y22</t>
  </si>
  <si>
    <t>B84743A   8R176</t>
  </si>
  <si>
    <t>B84743A   8R176Y22</t>
  </si>
  <si>
    <t>B84743A  10L220</t>
  </si>
  <si>
    <t>B84743A  10L220Y22</t>
  </si>
  <si>
    <t>B84743A  11L220</t>
  </si>
  <si>
    <t>B84743A  11L220J 1</t>
  </si>
  <si>
    <t>B84743A  11L220Y22</t>
  </si>
  <si>
    <t>B84743A  14L220</t>
  </si>
  <si>
    <t>B84743A  14L220J 1</t>
  </si>
  <si>
    <t>B84743A  14L220Y22</t>
  </si>
  <si>
    <t>B84743A  17R176</t>
  </si>
  <si>
    <t>B84743A  17R176Y22</t>
  </si>
  <si>
    <t>B84743A  18R 95</t>
  </si>
  <si>
    <t>B84743A  18R 95Y22</t>
  </si>
  <si>
    <t>B84743A  20R700</t>
  </si>
  <si>
    <t>B84743A  20R700Y22</t>
  </si>
  <si>
    <t>B84743A  23L220</t>
  </si>
  <si>
    <t>B84743A  23L220Y22</t>
  </si>
  <si>
    <t>B84743A  25L 48</t>
  </si>
  <si>
    <t>B84743A  25L 48Y22</t>
  </si>
  <si>
    <t>B84743A  25L220</t>
  </si>
  <si>
    <t>B84743A  25L220J 1</t>
  </si>
  <si>
    <t>B84743A  25L220Y22</t>
  </si>
  <si>
    <t>B84743A  25R 67Y99</t>
  </si>
  <si>
    <t>B84743A  25R 67Z99</t>
  </si>
  <si>
    <t>B84743A  30L220</t>
  </si>
  <si>
    <t>B84743A  30L220Y22</t>
  </si>
  <si>
    <t>B84743A  30R309</t>
  </si>
  <si>
    <t>B84743A  30R309Y22</t>
  </si>
  <si>
    <t>B84743A  33R176</t>
  </si>
  <si>
    <t>B84743A  33R176Y22</t>
  </si>
  <si>
    <t>B84743A  35R166</t>
  </si>
  <si>
    <t>B84743A  35R166Y22</t>
  </si>
  <si>
    <t>B84743A  35R700</t>
  </si>
  <si>
    <t>B84743A  35R700Y22</t>
  </si>
  <si>
    <t>B84743A  44L220</t>
  </si>
  <si>
    <t>B84743A  44L220J 1</t>
  </si>
  <si>
    <t>B84743A  44L220Y22</t>
  </si>
  <si>
    <t>B84743A  44L220Z41</t>
  </si>
  <si>
    <t>B84743A  44L220Z97</t>
  </si>
  <si>
    <t>B84743A  44R176</t>
  </si>
  <si>
    <t>B84743A  44R176Y22</t>
  </si>
  <si>
    <t>B84743A  44R309</t>
  </si>
  <si>
    <t>B84743A  44R309Y22</t>
  </si>
  <si>
    <t>B84743A  50R177Y99</t>
  </si>
  <si>
    <t>B84743A  50R177Z99</t>
  </si>
  <si>
    <t>B84743A  50R700</t>
  </si>
  <si>
    <t>B84743A  50R700Y22</t>
  </si>
  <si>
    <t>B84743A  60R176</t>
  </si>
  <si>
    <t>B84743A  60R176Y22</t>
  </si>
  <si>
    <t>B84743A  65G716</t>
  </si>
  <si>
    <t>B84743A  65G716Y22</t>
  </si>
  <si>
    <t>B84743A  65R700</t>
  </si>
  <si>
    <t>B84743A  65R700Y22</t>
  </si>
  <si>
    <t>B84743A  73R309</t>
  </si>
  <si>
    <t>B84743A  73R309Y22</t>
  </si>
  <si>
    <t>B84743A  75R730</t>
  </si>
  <si>
    <t>B84743A  75R730Y22</t>
  </si>
  <si>
    <t>B84743A  80R700Y99</t>
  </si>
  <si>
    <t>B84743A  80R700Z99</t>
  </si>
  <si>
    <t>B84743A  80R712</t>
  </si>
  <si>
    <t>B84743A  80R712Y22</t>
  </si>
  <si>
    <t>B84743A 100R700</t>
  </si>
  <si>
    <t>B84743A 100R700Y22</t>
  </si>
  <si>
    <t>B84743A 100R712</t>
  </si>
  <si>
    <t>B84743A 100R712Y22</t>
  </si>
  <si>
    <t>B84743A 105R309</t>
  </si>
  <si>
    <t>B84743A 105R309Y22</t>
  </si>
  <si>
    <t>B84743A 120R700</t>
  </si>
  <si>
    <t>B84743A 120R700Y22</t>
  </si>
  <si>
    <t>B84743A 150R700</t>
  </si>
  <si>
    <t>B84743A 150R700Y22</t>
  </si>
  <si>
    <t>B84743A 150R712</t>
  </si>
  <si>
    <t>B84743A 150R712Y22</t>
  </si>
  <si>
    <t>B84743A 164L176J 1</t>
  </si>
  <si>
    <t>B84743A 164L176Y99</t>
  </si>
  <si>
    <t>B84743A 164L176Z99</t>
  </si>
  <si>
    <t>B84743A 164S278Y22</t>
  </si>
  <si>
    <t>B84743A 180G168Y99</t>
  </si>
  <si>
    <t>B84743A 180G168Z99</t>
  </si>
  <si>
    <t>B84743A 180G193Y99</t>
  </si>
  <si>
    <t>B84743A 180G193Z99</t>
  </si>
  <si>
    <t>B84743A 218S176J 1</t>
  </si>
  <si>
    <t>B84743A 218S176Y99</t>
  </si>
  <si>
    <t>B84743A 218S176Z99</t>
  </si>
  <si>
    <t>B84743A 234S278Y22</t>
  </si>
  <si>
    <t>B84743A 250R700</t>
  </si>
  <si>
    <t>B84743A 250R700Y22</t>
  </si>
  <si>
    <t>B84743A 280S716</t>
  </si>
  <si>
    <t>B84743A 280S716Y22</t>
  </si>
  <si>
    <t>B84743A 300R176</t>
  </si>
  <si>
    <t>B84743A 300R176Y22</t>
  </si>
  <si>
    <t>B84743A 320S703Y99</t>
  </si>
  <si>
    <t>B84743A 320S703Z99</t>
  </si>
  <si>
    <t>B84743A 377S176Y99</t>
  </si>
  <si>
    <t>B84743A 377S176Z99</t>
  </si>
  <si>
    <t>B84743A 500S716</t>
  </si>
  <si>
    <t>B84743A 500S716Y22</t>
  </si>
  <si>
    <t>B84743A 660S176</t>
  </si>
  <si>
    <t>B84743A 660S176Y22</t>
  </si>
  <si>
    <t>B84743A1200S168Y99</t>
  </si>
  <si>
    <t>B84743A1200S168Z99</t>
  </si>
  <si>
    <t>B84743A1200S176</t>
  </si>
  <si>
    <t>B84743A1200S176Y22</t>
  </si>
  <si>
    <t>B84743A1200S193Y99</t>
  </si>
  <si>
    <t>B84743A1200S193Z99</t>
  </si>
  <si>
    <t>B84743B  40R730Y99</t>
  </si>
  <si>
    <t>B84743B  40R730Z99</t>
  </si>
  <si>
    <t>B84743B 100L 48</t>
  </si>
  <si>
    <t>B84743B 100L 48Y22</t>
  </si>
  <si>
    <t>B84743B 135L 48</t>
  </si>
  <si>
    <t>B84743B 135L 48Y22</t>
  </si>
  <si>
    <t>B84743B 250S716</t>
  </si>
  <si>
    <t>B84743B 250S716Y22</t>
  </si>
  <si>
    <t>B84743B 400S165Y99</t>
  </si>
  <si>
    <t>B84743B 400S165Z99</t>
  </si>
  <si>
    <t>B84743B 400S220</t>
  </si>
  <si>
    <t>B84743B 400S220J 1</t>
  </si>
  <si>
    <t>B84743B 410S176</t>
  </si>
  <si>
    <t>B84743B 410S176Y22</t>
  </si>
  <si>
    <t>B84743B 600S168Y99</t>
  </si>
  <si>
    <t>B84743B 600S168Z99</t>
  </si>
  <si>
    <t>B84743B 600S193Y99</t>
  </si>
  <si>
    <t>B84743B 600S193Z99</t>
  </si>
  <si>
    <t>B84743C  11L220</t>
  </si>
  <si>
    <t>B84743C  11L220Y22</t>
  </si>
  <si>
    <t>B84743C  20A166</t>
  </si>
  <si>
    <t>B84743C  20A166Y22</t>
  </si>
  <si>
    <t>B84743C  35R166</t>
  </si>
  <si>
    <t>B84743C  35R166Y22</t>
  </si>
  <si>
    <t>B84743C  80R712</t>
  </si>
  <si>
    <t>B84743C  80R712Y22</t>
  </si>
  <si>
    <t>B84743C 100R712</t>
  </si>
  <si>
    <t>B84743C 100R712Y22</t>
  </si>
  <si>
    <t>B84743C 150R712</t>
  </si>
  <si>
    <t>B84743C 150R712Y22</t>
  </si>
  <si>
    <t>B84743C1200S193</t>
  </si>
  <si>
    <t>B84743C1200S193Y22</t>
  </si>
  <si>
    <t>B84743D   5L220</t>
  </si>
  <si>
    <t>B84743D   5L220Y22</t>
  </si>
  <si>
    <t>B84743D  11L220</t>
  </si>
  <si>
    <t>B84743D  11L220Y22</t>
  </si>
  <si>
    <t>B84743D  80R712</t>
  </si>
  <si>
    <t>B84743D  80R712Y22</t>
  </si>
  <si>
    <t>B84743D 100R712</t>
  </si>
  <si>
    <t>B84743D 100R712Y22</t>
  </si>
  <si>
    <t>B84743D 150R712</t>
  </si>
  <si>
    <t>B84743D 150R712Y22</t>
  </si>
  <si>
    <t>B84743D 600S193</t>
  </si>
  <si>
    <t>B84743D 600S193Y22</t>
  </si>
  <si>
    <t>B84743E  80R712</t>
  </si>
  <si>
    <t>B84743E  80R712Y22</t>
  </si>
  <si>
    <t>B84743E 100R712</t>
  </si>
  <si>
    <t>B84743E 100R712Y22</t>
  </si>
  <si>
    <t>B84743E 150R712</t>
  </si>
  <si>
    <t>B84743E 150R712Y22</t>
  </si>
  <si>
    <t>B84743F 100G194</t>
  </si>
  <si>
    <t>B84743F 100G194Y22</t>
  </si>
  <si>
    <t>B84743K 250S716Y22</t>
  </si>
  <si>
    <t>B84743K 400S169</t>
  </si>
  <si>
    <t>B84743K 400S169Y22</t>
  </si>
  <si>
    <t>B84743K 400S716</t>
  </si>
  <si>
    <t>B84743K 400S716Y22</t>
  </si>
  <si>
    <t>B84743K 600S169Y99</t>
  </si>
  <si>
    <t>B84743K 600S169Z99</t>
  </si>
  <si>
    <t>B84743K1200S168Y99</t>
  </si>
  <si>
    <t>B84743K1200S168Z99</t>
  </si>
  <si>
    <t>B84743K1600S168Y99</t>
  </si>
  <si>
    <t>B84743K1600S168Z99</t>
  </si>
  <si>
    <t>B84743K1600S169Y99</t>
  </si>
  <si>
    <t>B84743K1600S169Z99</t>
  </si>
  <si>
    <t>B84743K1600S175Y99</t>
  </si>
  <si>
    <t>B84743K1600S175Z99</t>
  </si>
  <si>
    <t>B84743K1600S193Y99</t>
  </si>
  <si>
    <t>B84743K1600S193Z99</t>
  </si>
  <si>
    <t>B84743K1600S700Y99</t>
  </si>
  <si>
    <t>B84743K1600S700Z99</t>
  </si>
  <si>
    <t>B84743M  12S174</t>
  </si>
  <si>
    <t>B84743M  12S174Y22</t>
  </si>
  <si>
    <t>B84743N   7L 48</t>
  </si>
  <si>
    <t>B84743N   7L 48Y22</t>
  </si>
  <si>
    <t>B84743T 250S703Y99</t>
  </si>
  <si>
    <t>B84743T 250S703Z99</t>
  </si>
  <si>
    <t>B84743U 700S174Y22</t>
  </si>
  <si>
    <t>B84743U 755S174Y22</t>
  </si>
  <si>
    <t>B84743U 756S174Y22</t>
  </si>
  <si>
    <t>B84743U 757S174Y22</t>
  </si>
  <si>
    <t>B84743U 760S174Y22</t>
  </si>
  <si>
    <t>B84743U 765S174Y22</t>
  </si>
  <si>
    <t>B84743U 995S174Y22</t>
  </si>
  <si>
    <t>B84743U1254S174Y22</t>
  </si>
  <si>
    <t>B84743U1255S174Y22</t>
  </si>
  <si>
    <t>B84743U1300S174Y22</t>
  </si>
  <si>
    <t>B84743U1300S174Y97</t>
  </si>
  <si>
    <t>B84743U1600S174Y99</t>
  </si>
  <si>
    <t>B84743U1600S174Z99</t>
  </si>
  <si>
    <t>B84743U1900S174Y22</t>
  </si>
  <si>
    <t>B84743U2000S174Y22</t>
  </si>
  <si>
    <t>B84744A  16R162</t>
  </si>
  <si>
    <t>B84744A  16R162Y99</t>
  </si>
  <si>
    <t>B84744A  16R162Z99</t>
  </si>
  <si>
    <t>B84744B 300S716Y22</t>
  </si>
  <si>
    <t>B84744B 450S716</t>
  </si>
  <si>
    <t>B84744B 450S716Y22</t>
  </si>
  <si>
    <t>B84744C 300S716Y22</t>
  </si>
  <si>
    <t>B84744C 450S716Y22</t>
  </si>
  <si>
    <t>B84744K 450S716</t>
  </si>
  <si>
    <t>B84744K 450S716Y22</t>
  </si>
  <si>
    <t>B84752A 150A503</t>
  </si>
  <si>
    <t>B84752A 150A503Y22</t>
  </si>
  <si>
    <t>B84752A 220A503</t>
  </si>
  <si>
    <t>B84752A 220A503Y22</t>
  </si>
  <si>
    <t>B84752A 221A503</t>
  </si>
  <si>
    <t>B84752A 221A503Y22</t>
  </si>
  <si>
    <t>B84752A 310A503</t>
  </si>
  <si>
    <t>B84752A 310A503Y22</t>
  </si>
  <si>
    <t>B84752A 310B503</t>
  </si>
  <si>
    <t>B84752A 310B503Y22</t>
  </si>
  <si>
    <t>B84752A 600A506</t>
  </si>
  <si>
    <t>B84752A 600A506V 1</t>
  </si>
  <si>
    <t>B84771A   1A</t>
  </si>
  <si>
    <t>B84771A   1A   Y99</t>
  </si>
  <si>
    <t>B84771A   1A   Z99</t>
  </si>
  <si>
    <t>B84771A   1L</t>
  </si>
  <si>
    <t>B84771A   1L   Y99</t>
  </si>
  <si>
    <t>B84771A   3A</t>
  </si>
  <si>
    <t>B84771A   3A   Y99</t>
  </si>
  <si>
    <t>B84771A   3A   Z99</t>
  </si>
  <si>
    <t>B84771A   3L</t>
  </si>
  <si>
    <t>B84771A   3L   Y99</t>
  </si>
  <si>
    <t>B84771A   6A</t>
  </si>
  <si>
    <t>B84771A   6A   Y99</t>
  </si>
  <si>
    <t>B84771A   6A   Z99</t>
  </si>
  <si>
    <t>B84771A   6L</t>
  </si>
  <si>
    <t>B84771A   6L   Y99</t>
  </si>
  <si>
    <t>B84771A   8A</t>
  </si>
  <si>
    <t>B84771A   8A   Y99</t>
  </si>
  <si>
    <t>B84771A   8A   Z99</t>
  </si>
  <si>
    <t>B84771A   8L</t>
  </si>
  <si>
    <t>B84771A   8L   Y99</t>
  </si>
  <si>
    <t>B84771A  10A</t>
  </si>
  <si>
    <t>B84771A  10A   Y99</t>
  </si>
  <si>
    <t>B84771A  10A   Z99</t>
  </si>
  <si>
    <t>B84771A  10L</t>
  </si>
  <si>
    <t>B84771A  10L   Y99</t>
  </si>
  <si>
    <t>B84771A  12A</t>
  </si>
  <si>
    <t>B84771A  12A   Y99</t>
  </si>
  <si>
    <t>B84771A  12A   Z99</t>
  </si>
  <si>
    <t>B84771A  12L</t>
  </si>
  <si>
    <t>B84771A  12L   Y99</t>
  </si>
  <si>
    <t>B84771A  15A</t>
  </si>
  <si>
    <t>B84771A  15A   Y99</t>
  </si>
  <si>
    <t>B84771A  15A   Z99</t>
  </si>
  <si>
    <t>B84771A  15L</t>
  </si>
  <si>
    <t>B84771A  15L   Y99</t>
  </si>
  <si>
    <t>B84771A  16A</t>
  </si>
  <si>
    <t>B84771A  16A   Y99</t>
  </si>
  <si>
    <t>B84771A  16A   Z99</t>
  </si>
  <si>
    <t>B84771A  20A</t>
  </si>
  <si>
    <t>B84771A  20A   Y99</t>
  </si>
  <si>
    <t>B84771A  20A   Z99</t>
  </si>
  <si>
    <t>B84771A3001A</t>
  </si>
  <si>
    <t>B84771A3001A   Y99</t>
  </si>
  <si>
    <t>B84771A3003A</t>
  </si>
  <si>
    <t>B84771A3003A   Y99</t>
  </si>
  <si>
    <t>B84771A3006A</t>
  </si>
  <si>
    <t>B84771A3006A   Y99</t>
  </si>
  <si>
    <t>B84771A3008A</t>
  </si>
  <si>
    <t>B84771A3008A   Y99</t>
  </si>
  <si>
    <t>B84771A3010A</t>
  </si>
  <si>
    <t>B84771A3010A   Y99</t>
  </si>
  <si>
    <t>B84771A3012A</t>
  </si>
  <si>
    <t>B84771A3012A   Y99</t>
  </si>
  <si>
    <t>B84771A3015A</t>
  </si>
  <si>
    <t>B84771A3015A   Y99</t>
  </si>
  <si>
    <t>B84771C   1A</t>
  </si>
  <si>
    <t>B84771C   1A   Y99</t>
  </si>
  <si>
    <t>B84771C   1A   Z99</t>
  </si>
  <si>
    <t>B84771C   3A</t>
  </si>
  <si>
    <t>B84771C   3A   Y99</t>
  </si>
  <si>
    <t>B84771C   3A   Z99</t>
  </si>
  <si>
    <t>B84771C   6A</t>
  </si>
  <si>
    <t>B84771C   6A   Y99</t>
  </si>
  <si>
    <t>B84771C   6A   Z99</t>
  </si>
  <si>
    <t>B84771C   8A</t>
  </si>
  <si>
    <t>B84771C   8A   Y99</t>
  </si>
  <si>
    <t>B84771C   8A   Z99</t>
  </si>
  <si>
    <t>B84771C  10A</t>
  </si>
  <si>
    <t>B84771C  10A   Y99</t>
  </si>
  <si>
    <t>B84771C  10A   Z99</t>
  </si>
  <si>
    <t>B84771C  12A</t>
  </si>
  <si>
    <t>B84771C  12A   Y99</t>
  </si>
  <si>
    <t>B84771C  12A   Z99</t>
  </si>
  <si>
    <t>B84771C  15A</t>
  </si>
  <si>
    <t>B84771C  15A   Y99</t>
  </si>
  <si>
    <t>B84771C  15A   Z99</t>
  </si>
  <si>
    <t>B84771M   1A</t>
  </si>
  <si>
    <t>B84771M   1A   Y99</t>
  </si>
  <si>
    <t>B84771M   1A   Z99</t>
  </si>
  <si>
    <t>B84771M   1L</t>
  </si>
  <si>
    <t>B84771M   1L   Y99</t>
  </si>
  <si>
    <t>B84771M   3A</t>
  </si>
  <si>
    <t>B84771M   3A   Y99</t>
  </si>
  <si>
    <t>B84771M   3A   Z99</t>
  </si>
  <si>
    <t>B84771M   3L</t>
  </si>
  <si>
    <t>B84771M   3L   Y99</t>
  </si>
  <si>
    <t>B84771M   6A</t>
  </si>
  <si>
    <t>B84771M   6A   Y99</t>
  </si>
  <si>
    <t>B84771M   6A   Z99</t>
  </si>
  <si>
    <t>B84771M   6L</t>
  </si>
  <si>
    <t>B84771M   6L   Y99</t>
  </si>
  <si>
    <t>B84771M   8A</t>
  </si>
  <si>
    <t>B84771M   8A   Y99</t>
  </si>
  <si>
    <t>B84771M   8A   Z99</t>
  </si>
  <si>
    <t>B84771M   8L</t>
  </si>
  <si>
    <t>B84771M   8L   Y99</t>
  </si>
  <si>
    <t>B84771M  10A</t>
  </si>
  <si>
    <t>B84771M  10A   Y99</t>
  </si>
  <si>
    <t>B84771M  10A   Z99</t>
  </si>
  <si>
    <t>B84771M  10L</t>
  </si>
  <si>
    <t>B84771M  10L   Y99</t>
  </si>
  <si>
    <t>B84771M  12A</t>
  </si>
  <si>
    <t>B84771M  12A   Y99</t>
  </si>
  <si>
    <t>B84771M  12A   Z99</t>
  </si>
  <si>
    <t>B84771M  12L</t>
  </si>
  <si>
    <t>B84771M  12L   Y99</t>
  </si>
  <si>
    <t>B84771M  15A</t>
  </si>
  <si>
    <t>B84771M  15A   Y99</t>
  </si>
  <si>
    <t>B84771M  15A   Z99</t>
  </si>
  <si>
    <t>B84771M  15L</t>
  </si>
  <si>
    <t>B84771M  15L   Y99</t>
  </si>
  <si>
    <t>B84771M  16A</t>
  </si>
  <si>
    <t>B84771M  16A   Y99</t>
  </si>
  <si>
    <t>B84771M  16A   Z99</t>
  </si>
  <si>
    <t>B84771M  20A</t>
  </si>
  <si>
    <t>B84771M  20A   Y99</t>
  </si>
  <si>
    <t>B84771M  20A   Z99</t>
  </si>
  <si>
    <t>B84771M3001A</t>
  </si>
  <si>
    <t>B84771M3001A   Y99</t>
  </si>
  <si>
    <t>B84771M3003A</t>
  </si>
  <si>
    <t>B84771M3003A   Y99</t>
  </si>
  <si>
    <t>B84771M3006A</t>
  </si>
  <si>
    <t>B84771M3006A   Y99</t>
  </si>
  <si>
    <t>B84771M3008A</t>
  </si>
  <si>
    <t>B84771M3008A   Y99</t>
  </si>
  <si>
    <t>B84771M3010A</t>
  </si>
  <si>
    <t>B84771M3010A   Y99</t>
  </si>
  <si>
    <t>B84771M3012A</t>
  </si>
  <si>
    <t>B84771M3012A   Y99</t>
  </si>
  <si>
    <t>B84771M3015A</t>
  </si>
  <si>
    <t>B84771M3015A   Y99</t>
  </si>
  <si>
    <t>B84771X    X102Y99</t>
  </si>
  <si>
    <t>B84771X    X102Z99</t>
  </si>
  <si>
    <t>B84773A   1A</t>
  </si>
  <si>
    <t>B84773A   1A   Y99</t>
  </si>
  <si>
    <t>B84773A   1A   Z99</t>
  </si>
  <si>
    <t>B84773A   2A</t>
  </si>
  <si>
    <t>B84773A   2A   Y99</t>
  </si>
  <si>
    <t>B84773A   2A   Z99</t>
  </si>
  <si>
    <t>B84773A   4A</t>
  </si>
  <si>
    <t>B84773A   4A   Y99</t>
  </si>
  <si>
    <t>B84773A   4A   Z99</t>
  </si>
  <si>
    <t>B84773A   6A</t>
  </si>
  <si>
    <t>B84773A   6A   Y99</t>
  </si>
  <si>
    <t>B84773A   6A   Z99</t>
  </si>
  <si>
    <t>B84773A  10A</t>
  </si>
  <si>
    <t>B84773A  10A   Y99</t>
  </si>
  <si>
    <t>B84773A  10A   Z99</t>
  </si>
  <si>
    <t>B84773M   1A</t>
  </si>
  <si>
    <t>B84773M   1A   Y99</t>
  </si>
  <si>
    <t>B84773M   1A   Z99</t>
  </si>
  <si>
    <t>B84773M   2A</t>
  </si>
  <si>
    <t>B84773M   2A   Y99</t>
  </si>
  <si>
    <t>B84773M   2A   Z99</t>
  </si>
  <si>
    <t>B84773M   4A</t>
  </si>
  <si>
    <t>B84773M   4A   Y99</t>
  </si>
  <si>
    <t>B84773M   4A   Z99</t>
  </si>
  <si>
    <t>B84773M   6A</t>
  </si>
  <si>
    <t>B84773M   6A   Y99</t>
  </si>
  <si>
    <t>B84773M   6A   Z99</t>
  </si>
  <si>
    <t>B84773M  10A</t>
  </si>
  <si>
    <t>B84773M  10A   Y99</t>
  </si>
  <si>
    <t>B84773M  10A   Z99</t>
  </si>
  <si>
    <t>B84776A   1A</t>
  </si>
  <si>
    <t>B84776A   1A   J 1</t>
  </si>
  <si>
    <t>B84776A   1A   Y99</t>
  </si>
  <si>
    <t>B84776A   1A   Z99</t>
  </si>
  <si>
    <t>B84776A   2A</t>
  </si>
  <si>
    <t>B84776A   2A   J 1</t>
  </si>
  <si>
    <t>B84776A   2A   Y99</t>
  </si>
  <si>
    <t>B84776A   2A   Z99</t>
  </si>
  <si>
    <t>B84776A   4A</t>
  </si>
  <si>
    <t>B84776A   4A   J 1</t>
  </si>
  <si>
    <t>B84776A   4A   Y99</t>
  </si>
  <si>
    <t>B84776A   4A   Z99</t>
  </si>
  <si>
    <t>B84776A   6A</t>
  </si>
  <si>
    <t>B84776A   6A   J 1</t>
  </si>
  <si>
    <t>B84776A   6A   Y99</t>
  </si>
  <si>
    <t>B84776A   6A   Z99</t>
  </si>
  <si>
    <t>B84776A  10A</t>
  </si>
  <si>
    <t>B84776A  10A   J 1</t>
  </si>
  <si>
    <t>B84776A  10A   Y99</t>
  </si>
  <si>
    <t>B84776A  10A   Z99</t>
  </si>
  <si>
    <t>B84776M   1A</t>
  </si>
  <si>
    <t>B84776M   1A   Y99</t>
  </si>
  <si>
    <t>B84776M   1A   Z99</t>
  </si>
  <si>
    <t>B84776M   2A</t>
  </si>
  <si>
    <t>B84776M   2A   Y99</t>
  </si>
  <si>
    <t>B84776M   2A   Z99</t>
  </si>
  <si>
    <t>B84776M   2A161</t>
  </si>
  <si>
    <t>B84776M   2A161Z99</t>
  </si>
  <si>
    <t>B84776M   4A</t>
  </si>
  <si>
    <t>B84776M   4A   Y99</t>
  </si>
  <si>
    <t>B84776M   4A   Z99</t>
  </si>
  <si>
    <t>B84776M   6A</t>
  </si>
  <si>
    <t>B84776M   6A   Y99</t>
  </si>
  <si>
    <t>B84776M   6A   Z99</t>
  </si>
  <si>
    <t>B84776M  10A</t>
  </si>
  <si>
    <t>B84776M  10A   J 1</t>
  </si>
  <si>
    <t>B84776M  10A   Y99</t>
  </si>
  <si>
    <t>B84776M  10A   Z99</t>
  </si>
  <si>
    <t>B85111A2504B102V 1</t>
  </si>
  <si>
    <t>B85111A2504C102V 1</t>
  </si>
  <si>
    <t>B85121A2105A101V 1</t>
  </si>
  <si>
    <t>B85121A2105A201V 1</t>
  </si>
  <si>
    <t>B85121A2105A630V 1</t>
  </si>
  <si>
    <t>B85121A2205A101V 1</t>
  </si>
  <si>
    <t>B85121A2205A201V 1</t>
  </si>
  <si>
    <t>B85121A2205A630V 1</t>
  </si>
  <si>
    <t>B85121A2405B201</t>
  </si>
  <si>
    <t>B85121A2405B201V 1</t>
  </si>
  <si>
    <t>B85121A2475A101V 1</t>
  </si>
  <si>
    <t>B85121A2475A201V 1</t>
  </si>
  <si>
    <t>B85121A2475A630V 1</t>
  </si>
  <si>
    <t>B85121A2503D160Y99</t>
  </si>
  <si>
    <t>B85121A2503D160Z99</t>
  </si>
  <si>
    <t>B85121A2504A101V 1</t>
  </si>
  <si>
    <t>B85121A2504A201V 1</t>
  </si>
  <si>
    <t>B85121A2504A630V 1</t>
  </si>
  <si>
    <t>B85121A2504B161V 1</t>
  </si>
  <si>
    <t>B85121A2504B630</t>
  </si>
  <si>
    <t>B85121A2504B630V 1</t>
  </si>
  <si>
    <t>B85121A2504B630V 3</t>
  </si>
  <si>
    <t>B85121A2504C630V 1</t>
  </si>
  <si>
    <t>B85121A4205B101</t>
  </si>
  <si>
    <t>B85121A4205B101V 3</t>
  </si>
  <si>
    <t>B85121A4224B101V 1</t>
  </si>
  <si>
    <t>B85321A1945E201</t>
  </si>
  <si>
    <t>B85321A2105A101V 1</t>
  </si>
  <si>
    <t>B85321A2105A201V 1</t>
  </si>
  <si>
    <t>B85321A2105A301V 1</t>
  </si>
  <si>
    <t>B85321A2105A401V 1</t>
  </si>
  <si>
    <t>B85321A2105A501V 1</t>
  </si>
  <si>
    <t>B85321A2105A630V 1</t>
  </si>
  <si>
    <t>B85321A2205A101</t>
  </si>
  <si>
    <t>B85321A2205A101V 1</t>
  </si>
  <si>
    <t>B85321A2205A101V 3</t>
  </si>
  <si>
    <t>B85321A2205A201V 1</t>
  </si>
  <si>
    <t>B85321A2205A201V 3</t>
  </si>
  <si>
    <t>B85321A2205A301V 1</t>
  </si>
  <si>
    <t>B85321A2205A301V 3</t>
  </si>
  <si>
    <t>B85321A2205A401V 1</t>
  </si>
  <si>
    <t>B85321A2205A501V 1</t>
  </si>
  <si>
    <t>B85321A2205A501V 3</t>
  </si>
  <si>
    <t>B85321A2205A630V 1</t>
  </si>
  <si>
    <t>B85321A2205B101V 1</t>
  </si>
  <si>
    <t>B85321A2205B201V 1</t>
  </si>
  <si>
    <t>B85321A2205B301V 1</t>
  </si>
  <si>
    <t>B85321A2205B630V 1</t>
  </si>
  <si>
    <t>B85321A2205C101V 1</t>
  </si>
  <si>
    <t>B85321A2205C201V 1</t>
  </si>
  <si>
    <t>B85321A2363G300Y99</t>
  </si>
  <si>
    <t>B85321A2363G300Z99</t>
  </si>
  <si>
    <t>B85321A2405A101V 1</t>
  </si>
  <si>
    <t>B85321A2405A201V 1</t>
  </si>
  <si>
    <t>B85321A2405A301V 1</t>
  </si>
  <si>
    <t>B85321A2405A401V 1</t>
  </si>
  <si>
    <t>B85321A2405A501</t>
  </si>
  <si>
    <t>B85321A2405A630V 1</t>
  </si>
  <si>
    <t>B85321A2502V160V 1</t>
  </si>
  <si>
    <t>B85321A2502W160V 1</t>
  </si>
  <si>
    <t>B85321A2502X160V 1</t>
  </si>
  <si>
    <t>B85321A2502Y160V 1</t>
  </si>
  <si>
    <t>B85321A2502Z160V 1</t>
  </si>
  <si>
    <t>B85321A2502Z160Y99</t>
  </si>
  <si>
    <t>B85321A2502Z160Z99</t>
  </si>
  <si>
    <t>B85321A2945A101V 1</t>
  </si>
  <si>
    <t>B85321A2945A201V 1</t>
  </si>
  <si>
    <t>B85321A2945A301V 1</t>
  </si>
  <si>
    <t>B85321A2945A401V 1</t>
  </si>
  <si>
    <t>B85321A2945A501</t>
  </si>
  <si>
    <t>B85321A2945A630</t>
  </si>
  <si>
    <t>B85321A2945A630V 1</t>
  </si>
  <si>
    <t>B85321A4104B201V 1</t>
  </si>
  <si>
    <t>B85321A4205B101V 1</t>
  </si>
  <si>
    <t>B85321A4205B101V 3</t>
  </si>
  <si>
    <t>B85321A4205B201V 1</t>
  </si>
  <si>
    <t>B85321A4205B301</t>
  </si>
  <si>
    <t>B85321A4205B301V 1</t>
  </si>
  <si>
    <t>B85321A4205B301V 3</t>
  </si>
  <si>
    <t>B85321A4205B501</t>
  </si>
  <si>
    <t>B85321A4205B501V 3</t>
  </si>
  <si>
    <t>B85321A4205B630V 1</t>
  </si>
  <si>
    <t>B85321A4205B630V 3</t>
  </si>
  <si>
    <t>B85321A4304B301</t>
  </si>
  <si>
    <t>B85321A4304B301V 3</t>
  </si>
  <si>
    <t>B85321A4405B201</t>
  </si>
  <si>
    <t>B85321A4405B301V 1</t>
  </si>
  <si>
    <t>B85321A4502Z160V 1</t>
  </si>
  <si>
    <t>B85321A4504B301V 1</t>
  </si>
  <si>
    <t>B85321A6304B201V 1</t>
  </si>
  <si>
    <t>B85321A6504B301</t>
  </si>
  <si>
    <t>B85321A6504B630V 1</t>
  </si>
  <si>
    <t>B85431A    C  1</t>
  </si>
  <si>
    <t>B85431A    C  1V 1</t>
  </si>
  <si>
    <t>B85431A    C  1V 3</t>
  </si>
  <si>
    <t>B85431A    C  2V 1</t>
  </si>
  <si>
    <t>B85431A    C  2V 3</t>
  </si>
  <si>
    <t>B86100M   1X819</t>
  </si>
  <si>
    <t>B86100M   2X819</t>
  </si>
  <si>
    <t>B86100M   2X819V 4</t>
  </si>
  <si>
    <t>B86100M   3X819</t>
  </si>
  <si>
    <t>B86100M   4X819</t>
  </si>
  <si>
    <t>B86100M   5X819</t>
  </si>
  <si>
    <t>B86101A  66L158</t>
  </si>
  <si>
    <t>B86103L 149S819</t>
  </si>
  <si>
    <t>B86103L 299E819</t>
  </si>
  <si>
    <t>B86103L 299E819V 1</t>
  </si>
  <si>
    <t>B86103L 448E819</t>
  </si>
  <si>
    <t>B86103L 448E819V 1</t>
  </si>
  <si>
    <t>B86103L 538S819V 1</t>
  </si>
  <si>
    <t>B86106A  29L143</t>
  </si>
  <si>
    <t>B86132D  50F278</t>
  </si>
  <si>
    <t>B86132D  55F278</t>
  </si>
  <si>
    <t>B86132D  73F278</t>
  </si>
  <si>
    <t>B86132D  90F278</t>
  </si>
  <si>
    <t>B86132D 130F278</t>
  </si>
  <si>
    <t>B86132D 165F278</t>
  </si>
  <si>
    <t>B86132D 165F278V 1</t>
  </si>
  <si>
    <t>B86132D 210F278</t>
  </si>
  <si>
    <t>B86132D 210F278V 1</t>
  </si>
  <si>
    <t>B86132D 210F278Y99</t>
  </si>
  <si>
    <t>B86132D 210F278Z99</t>
  </si>
  <si>
    <t>B86132D 300F278Y99</t>
  </si>
  <si>
    <t>B86132D 300F278Z99</t>
  </si>
  <si>
    <t>B86132E  50F278</t>
  </si>
  <si>
    <t>B86132E  50F278V 1</t>
  </si>
  <si>
    <t>B86132E  55F278</t>
  </si>
  <si>
    <t>B86132E  73F278</t>
  </si>
  <si>
    <t>B86132E  73F278V 1</t>
  </si>
  <si>
    <t>B86132E  90F278</t>
  </si>
  <si>
    <t>B86132E  90F278V 1</t>
  </si>
  <si>
    <t>B86132E 130F278</t>
  </si>
  <si>
    <t>B86132E 130F278V 1</t>
  </si>
  <si>
    <t>B86132G  18E 75</t>
  </si>
  <si>
    <t>B86132G  29L 43</t>
  </si>
  <si>
    <t>B86132G  40L 43</t>
  </si>
  <si>
    <t>B86132G  50L144</t>
  </si>
  <si>
    <t>B86132G  70L176</t>
  </si>
  <si>
    <t>B86132G  83E819</t>
  </si>
  <si>
    <t>B86132G 100E819</t>
  </si>
  <si>
    <t>B86132G 105S163</t>
  </si>
  <si>
    <t>B86132G 120E 75</t>
  </si>
  <si>
    <t>B86132G 135L198</t>
  </si>
  <si>
    <t>B86132G 167E819</t>
  </si>
  <si>
    <t>B86132G 167E819V 1</t>
  </si>
  <si>
    <t>B86132G 200E819</t>
  </si>
  <si>
    <t>B86132G 200E819V 1</t>
  </si>
  <si>
    <t>B86132G 210S163</t>
  </si>
  <si>
    <t>B86132G 250E819</t>
  </si>
  <si>
    <t>B86132G 250E819V 1</t>
  </si>
  <si>
    <t>B86132G 280L198</t>
  </si>
  <si>
    <t>B86132G 300E819</t>
  </si>
  <si>
    <t>B86132G 300E819V 1</t>
  </si>
  <si>
    <t>B86132G 300S163</t>
  </si>
  <si>
    <t>B86132G 300S815</t>
  </si>
  <si>
    <t>B86132G 333E819V 1</t>
  </si>
  <si>
    <t>B86132G 400E819V 1</t>
  </si>
  <si>
    <t>B86132G 480S163</t>
  </si>
  <si>
    <t>B86132H 167E819</t>
  </si>
  <si>
    <t>B86132L  29L 43</t>
  </si>
  <si>
    <t>B86132W 540F177</t>
  </si>
  <si>
    <t>B86134A  37L802</t>
  </si>
  <si>
    <t>B86134A  76W160</t>
  </si>
  <si>
    <t>B86134B  76W160</t>
  </si>
  <si>
    <t>B86134C  76W160</t>
  </si>
  <si>
    <t>B86136R  20E819</t>
  </si>
  <si>
    <t>B86136R  50E819</t>
  </si>
  <si>
    <t>B86136R  50E819V 1</t>
  </si>
  <si>
    <t>B86136S  20E819</t>
  </si>
  <si>
    <t>B86136S  20E819V 1</t>
  </si>
  <si>
    <t>B86136S  50E819V 1</t>
  </si>
  <si>
    <t>B86137G 116L814</t>
  </si>
  <si>
    <t>B86137G 125E819</t>
  </si>
  <si>
    <t>B86137G 200E819</t>
  </si>
  <si>
    <t>B86137G 200E819V 1</t>
  </si>
  <si>
    <t>B86137G 300E819</t>
  </si>
  <si>
    <t>B86137G 300E819V 1</t>
  </si>
  <si>
    <t>B86137G 400E819V 1</t>
  </si>
  <si>
    <t>B86221G 200E822</t>
  </si>
  <si>
    <t>B86232G  32L 39</t>
  </si>
  <si>
    <t>B86232G  42L 39</t>
  </si>
  <si>
    <t>B86232G  50F278</t>
  </si>
  <si>
    <t>B86232G  50F278V 1</t>
  </si>
  <si>
    <t>B86232G  73F278</t>
  </si>
  <si>
    <t>B86232G  73F278V 1</t>
  </si>
  <si>
    <t>B86232G  90F278</t>
  </si>
  <si>
    <t>B86232G  90F278V 1</t>
  </si>
  <si>
    <t>B86232G  90F278Y99</t>
  </si>
  <si>
    <t>B86232G  90F278Z99</t>
  </si>
  <si>
    <t>B86232G 130F278Y99</t>
  </si>
  <si>
    <t>B86232G 130F278Z99</t>
  </si>
  <si>
    <t>B86232G 135L198</t>
  </si>
  <si>
    <t>B86232G 210F278</t>
  </si>
  <si>
    <t>B86232G 210F278V 1</t>
  </si>
  <si>
    <t>B86232G 210F278Y99</t>
  </si>
  <si>
    <t>B86232G 210F278Z99</t>
  </si>
  <si>
    <t>B86232G 250G 75</t>
  </si>
  <si>
    <t>B86232G 280L198</t>
  </si>
  <si>
    <t>B86232G 283F278</t>
  </si>
  <si>
    <t>B86232G 300F278Y99</t>
  </si>
  <si>
    <t>B86232G 300F278Z99</t>
  </si>
  <si>
    <t>B86232H 130F278</t>
  </si>
  <si>
    <t>B86232H 300F278</t>
  </si>
  <si>
    <t>B86301K  25L188</t>
  </si>
  <si>
    <t>B86301L  25L188</t>
  </si>
  <si>
    <t>B86301L  80W199</t>
  </si>
  <si>
    <t>B86301L  80W199Y99</t>
  </si>
  <si>
    <t>B86301L 160L 13</t>
  </si>
  <si>
    <t>B86301U   8R   Y99</t>
  </si>
  <si>
    <t>B86301U   8R   Z99</t>
  </si>
  <si>
    <t>B86301U  12R   Y99</t>
  </si>
  <si>
    <t>B86301U  12R   Z99</t>
  </si>
  <si>
    <t>B86301U  24R   Y99</t>
  </si>
  <si>
    <t>B86301U  24R   Z99</t>
  </si>
  <si>
    <t>B86301U  45R</t>
  </si>
  <si>
    <t>B86301U  45R   Y99</t>
  </si>
  <si>
    <t>B86301U  45R   Z99</t>
  </si>
  <si>
    <t>B86301U  76L 39</t>
  </si>
  <si>
    <t>B86301U 112R   Y99</t>
  </si>
  <si>
    <t>B86301U 112R   Z99</t>
  </si>
  <si>
    <t>B86301U 400S</t>
  </si>
  <si>
    <t>B86301U 500S</t>
  </si>
  <si>
    <t>B86301U 720S</t>
  </si>
  <si>
    <t>B86301V 400S821</t>
  </si>
  <si>
    <t>B86302L  23R 43</t>
  </si>
  <si>
    <t>B86302L  82E  4</t>
  </si>
  <si>
    <t>B86303L 146R 58Y99</t>
  </si>
  <si>
    <t>B86303L 146R 58Z99</t>
  </si>
  <si>
    <t>B86303L 410S176</t>
  </si>
  <si>
    <t>B86303L 560S176</t>
  </si>
  <si>
    <t>B86303L1140S176</t>
  </si>
  <si>
    <t>B86304D  76S800</t>
  </si>
  <si>
    <t>B86304L 185R 58Y99</t>
  </si>
  <si>
    <t>B86304L 185R 58Z99</t>
  </si>
  <si>
    <t>B86305A  28L 39</t>
  </si>
  <si>
    <t>B86305A  28L 39Y99</t>
  </si>
  <si>
    <t>B86305A  28L 39Z99</t>
  </si>
  <si>
    <t>B86305A  35W 39</t>
  </si>
  <si>
    <t>B86305A  51L 39</t>
  </si>
  <si>
    <t>B86305A  73L 39</t>
  </si>
  <si>
    <t>B86305A  73L 39V 1</t>
  </si>
  <si>
    <t>B86305A 103R309</t>
  </si>
  <si>
    <t>B86305C  28L 39</t>
  </si>
  <si>
    <t>B86305C  28L 39Y99</t>
  </si>
  <si>
    <t>B86305C  28L 39Z99</t>
  </si>
  <si>
    <t>B86305C  35W 39</t>
  </si>
  <si>
    <t>B86305C  35W 39Y99</t>
  </si>
  <si>
    <t>B86305C  35W 39Z99</t>
  </si>
  <si>
    <t>B86305C  51L 39</t>
  </si>
  <si>
    <t>B86305C  51L 39V 1</t>
  </si>
  <si>
    <t>B86305C  51L 39Y99</t>
  </si>
  <si>
    <t>B86305C  51L 39Z99</t>
  </si>
  <si>
    <t>B86305C  73L 39</t>
  </si>
  <si>
    <t>B86305C  73L 39V 1</t>
  </si>
  <si>
    <t>B86305C  73L 39Y99</t>
  </si>
  <si>
    <t>B86305C  73L 39Z99</t>
  </si>
  <si>
    <t>B86305D  26S800</t>
  </si>
  <si>
    <t>B86305D  35S800</t>
  </si>
  <si>
    <t>B86305D  46S800</t>
  </si>
  <si>
    <t>B86305D  53S800</t>
  </si>
  <si>
    <t>B86305D  70S800</t>
  </si>
  <si>
    <t>B86305D  92S800</t>
  </si>
  <si>
    <t>B86305E 103R309</t>
  </si>
  <si>
    <t>B86305F 103R309</t>
  </si>
  <si>
    <t>B86305H  15L 39</t>
  </si>
  <si>
    <t>B86305H  15L 39Y99</t>
  </si>
  <si>
    <t>B86305H  15L 39Z99</t>
  </si>
  <si>
    <t>B86305H  28L 39</t>
  </si>
  <si>
    <t>B86305H  28L 39Y99</t>
  </si>
  <si>
    <t>B86305H  28L 39Z99</t>
  </si>
  <si>
    <t>B86305L   4R   Y99</t>
  </si>
  <si>
    <t>B86305L   4R   Z99</t>
  </si>
  <si>
    <t>B86305L   7R</t>
  </si>
  <si>
    <t>B86305L   7R   Y22</t>
  </si>
  <si>
    <t>B86305L  11R</t>
  </si>
  <si>
    <t>B86305L  11R   Y22</t>
  </si>
  <si>
    <t>B86305L  21R</t>
  </si>
  <si>
    <t>B86305L  21R   Y22</t>
  </si>
  <si>
    <t>B86305L  30R</t>
  </si>
  <si>
    <t>B86305L  30R   Y99</t>
  </si>
  <si>
    <t>B86305L  30R   Z99</t>
  </si>
  <si>
    <t>B86305L  30R205</t>
  </si>
  <si>
    <t>B86305L  30R205Y99</t>
  </si>
  <si>
    <t>B86305L  30R205Z99</t>
  </si>
  <si>
    <t>B86305L  35R</t>
  </si>
  <si>
    <t>B86305L  35R   Y22</t>
  </si>
  <si>
    <t>B86305L  46R</t>
  </si>
  <si>
    <t>B86305L  46R   Y22</t>
  </si>
  <si>
    <t>B86305L  50R</t>
  </si>
  <si>
    <t>B86305L  60R   Y99</t>
  </si>
  <si>
    <t>B86305L  60R   Z99</t>
  </si>
  <si>
    <t>B86305L  60R205Y99</t>
  </si>
  <si>
    <t>B86305L  60R205Z99</t>
  </si>
  <si>
    <t>B86305L 100S   Y99</t>
  </si>
  <si>
    <t>B86305L 100S   Z99</t>
  </si>
  <si>
    <t>B86305L 100S205Y99</t>
  </si>
  <si>
    <t>B86305L 100S205Z99</t>
  </si>
  <si>
    <t>B86305L 230S   Y99</t>
  </si>
  <si>
    <t>B86305L 230S   Z99</t>
  </si>
  <si>
    <t>B86305L 230S205Y99</t>
  </si>
  <si>
    <t>B86305L 230S205Z99</t>
  </si>
  <si>
    <t>B86305L 390S</t>
  </si>
  <si>
    <t>B86305L 600S</t>
  </si>
  <si>
    <t>B86305P  46S804</t>
  </si>
  <si>
    <t>B86305P  46S804Y22</t>
  </si>
  <si>
    <t>B86305P  92S804</t>
  </si>
  <si>
    <t>B86305P  92S804Y22</t>
  </si>
  <si>
    <t>B86305P 138S800</t>
  </si>
  <si>
    <t>B86306A  22R</t>
  </si>
  <si>
    <t>B86306A 418S</t>
  </si>
  <si>
    <t>B86306M  29L143</t>
  </si>
  <si>
    <t>B86307D  24S800</t>
  </si>
  <si>
    <t>B86307D  31S800</t>
  </si>
  <si>
    <t>B86307D  41S800</t>
  </si>
  <si>
    <t>B86307D  47S800</t>
  </si>
  <si>
    <t>B86307D  63S800</t>
  </si>
  <si>
    <t>B86307D  82S800</t>
  </si>
  <si>
    <t>B86307D  85S800</t>
  </si>
  <si>
    <t>B86307P  21R800</t>
  </si>
  <si>
    <t>B86307P  21R800Y22</t>
  </si>
  <si>
    <t>B86307P  41R800</t>
  </si>
  <si>
    <t>B86307P  41R810</t>
  </si>
  <si>
    <t>B86307P  41S804</t>
  </si>
  <si>
    <t>B86307P  41S804Y22</t>
  </si>
  <si>
    <t>B86307P  41S822</t>
  </si>
  <si>
    <t>B86307P  41S822Y22</t>
  </si>
  <si>
    <t>B86307P  77S800</t>
  </si>
  <si>
    <t>B86307P  82S800</t>
  </si>
  <si>
    <t>B86307P  82S801</t>
  </si>
  <si>
    <t>B86307P  82S803</t>
  </si>
  <si>
    <t>B86307P  82S804</t>
  </si>
  <si>
    <t>B86307P  82S804Y99</t>
  </si>
  <si>
    <t>B86307P  82S804Z99</t>
  </si>
  <si>
    <t>B86307P  82S810</t>
  </si>
  <si>
    <t>B86307P  82S822</t>
  </si>
  <si>
    <t>B86307P  82S822Y22</t>
  </si>
  <si>
    <t>B86307P 123S800</t>
  </si>
  <si>
    <t>B86307P 123S804</t>
  </si>
  <si>
    <t>B86307P 123S804Y22</t>
  </si>
  <si>
    <t>B86308A  73R170</t>
  </si>
  <si>
    <t>B86308A 110R170</t>
  </si>
  <si>
    <t>B86308D  79S800</t>
  </si>
  <si>
    <t>B86308P  60W</t>
  </si>
  <si>
    <t>B86308P  65W</t>
  </si>
  <si>
    <t>B86308P  88W</t>
  </si>
  <si>
    <t>B86308P  92W</t>
  </si>
  <si>
    <t>B86310A   8R</t>
  </si>
  <si>
    <t>B86310A  16R</t>
  </si>
  <si>
    <t>B86310A  30R</t>
  </si>
  <si>
    <t>B86310A  43R</t>
  </si>
  <si>
    <t>B86310A  58R</t>
  </si>
  <si>
    <t>B86310A  86R</t>
  </si>
  <si>
    <t>B86310A  86R176</t>
  </si>
  <si>
    <t>B86310A 145R</t>
  </si>
  <si>
    <t>B86310A 570S</t>
  </si>
  <si>
    <t>B86310A 570S176</t>
  </si>
  <si>
    <t>B86310C  73L 39</t>
  </si>
  <si>
    <t>B86310C 157S 39Y99</t>
  </si>
  <si>
    <t>B86310C 157S 39Z99</t>
  </si>
  <si>
    <t>B86314D  39S800</t>
  </si>
  <si>
    <t>B86314D  77S800</t>
  </si>
  <si>
    <t>B86314D  77S801</t>
  </si>
  <si>
    <t>B86314D  77S802</t>
  </si>
  <si>
    <t>B86314L  10R817</t>
  </si>
  <si>
    <t>B86314P  39R800</t>
  </si>
  <si>
    <t>B86314P  39S804</t>
  </si>
  <si>
    <t>B86314P  39S804Y22</t>
  </si>
  <si>
    <t>B86314P  39S822</t>
  </si>
  <si>
    <t>B86314P  39S822Y22</t>
  </si>
  <si>
    <t>B86314P  77S800</t>
  </si>
  <si>
    <t>B86314P  77S804</t>
  </si>
  <si>
    <t>B86314P  77S804Y22</t>
  </si>
  <si>
    <t>B86314P  77S822</t>
  </si>
  <si>
    <t>B86314P  77S822Y22</t>
  </si>
  <si>
    <t>B86314P 115S800</t>
  </si>
  <si>
    <t>B86314P 115S804</t>
  </si>
  <si>
    <t>B86314P 115S804Y22</t>
  </si>
  <si>
    <t>B86315L  20R817</t>
  </si>
  <si>
    <t>B86319L  14R817</t>
  </si>
  <si>
    <t>B86333S 207S230</t>
  </si>
  <si>
    <t>B86333S 390S229</t>
  </si>
  <si>
    <t>B86334A 121W236</t>
  </si>
  <si>
    <t>B86334A 251F278</t>
  </si>
  <si>
    <t>B86334A 400S405</t>
  </si>
  <si>
    <t>B86334A 418S221</t>
  </si>
  <si>
    <t>B86336R  40E819</t>
  </si>
  <si>
    <t>B86336R  66S813</t>
  </si>
  <si>
    <t>B86336S  40R813</t>
  </si>
  <si>
    <t>B86336S 105S813</t>
  </si>
  <si>
    <t>B86336S 125S813</t>
  </si>
  <si>
    <t>B86336S 140S813</t>
  </si>
  <si>
    <t>B86336S 148S813</t>
  </si>
  <si>
    <t>B86336S 180S813</t>
  </si>
  <si>
    <t>B86336S 280S164</t>
  </si>
  <si>
    <t>B86336S 380S164</t>
  </si>
  <si>
    <t>B86350A 388E160</t>
  </si>
  <si>
    <t>B86350A 525E160</t>
  </si>
  <si>
    <t>B86350A 541E160</t>
  </si>
  <si>
    <t>B86350A 833E160</t>
  </si>
  <si>
    <t>B86350L 388E160</t>
  </si>
  <si>
    <t>B86350L 525E160</t>
  </si>
  <si>
    <t>B86350L 541E160</t>
  </si>
  <si>
    <t>B86350L 833E160</t>
  </si>
  <si>
    <t>B86352A 388E160</t>
  </si>
  <si>
    <t>B86352A 525E160</t>
  </si>
  <si>
    <t>B86352A 541E160</t>
  </si>
  <si>
    <t>B86352A 833E160</t>
  </si>
  <si>
    <t>B86352L 388E160</t>
  </si>
  <si>
    <t>B86352L 525E160</t>
  </si>
  <si>
    <t>B86352L 541E160</t>
  </si>
  <si>
    <t>B86352L 833E160</t>
  </si>
  <si>
    <t>B86356A 833E160</t>
  </si>
  <si>
    <t>B86701B  50E711</t>
  </si>
  <si>
    <t>B86701B  50E711Y22</t>
  </si>
  <si>
    <t>B86701B 100E711</t>
  </si>
  <si>
    <t>B86701B 100E711Y22</t>
  </si>
  <si>
    <t>B86707P  73S801Y22</t>
  </si>
  <si>
    <t>B86707P  97S804</t>
  </si>
  <si>
    <t>B86707P  97S804Y22</t>
  </si>
  <si>
    <t>B86707P 146S801Y22</t>
  </si>
  <si>
    <t>B86714P  48S801</t>
  </si>
  <si>
    <t>B86714P  48S801Y22</t>
  </si>
  <si>
    <t>B86714P  70S801</t>
  </si>
  <si>
    <t>B86714P  70S801Y22</t>
  </si>
  <si>
    <t>B86714P 140S801</t>
  </si>
  <si>
    <t>B86714P 140S801Y22</t>
  </si>
  <si>
    <t>B86723T 166S824</t>
  </si>
  <si>
    <t>B86732E  75L711</t>
  </si>
  <si>
    <t>B86732E  75L711Y22</t>
  </si>
  <si>
    <t>B86732E 105L711</t>
  </si>
  <si>
    <t>B86732E 105L711Y22</t>
  </si>
  <si>
    <t>B86732E 106L711</t>
  </si>
  <si>
    <t>B86732E 106L711Y22</t>
  </si>
  <si>
    <t>B86732G  22L220</t>
  </si>
  <si>
    <t>B86732G  22L220Y22</t>
  </si>
  <si>
    <t>B86732G  22L220Z99</t>
  </si>
  <si>
    <t>B86732G  31L220</t>
  </si>
  <si>
    <t>B86732G  31L220Y22</t>
  </si>
  <si>
    <t>B86732G  31L220Z99</t>
  </si>
  <si>
    <t>B86732G  43L220</t>
  </si>
  <si>
    <t>B86732G  43L220Y22</t>
  </si>
  <si>
    <t>B86732G  43L220Z99</t>
  </si>
  <si>
    <t>B86732G  60L711</t>
  </si>
  <si>
    <t>B86732G  60L711Y22</t>
  </si>
  <si>
    <t>B86732G  64L220</t>
  </si>
  <si>
    <t>B86732G  64L220Y22</t>
  </si>
  <si>
    <t>B86732G  64L220Z99</t>
  </si>
  <si>
    <t>B86732G  80L220</t>
  </si>
  <si>
    <t>B86732G  80L220Y22</t>
  </si>
  <si>
    <t>B86732G  80L220Z99</t>
  </si>
  <si>
    <t>B86732G  91L711</t>
  </si>
  <si>
    <t>B86732G  91L711Y22</t>
  </si>
  <si>
    <t>B86732G  92L711</t>
  </si>
  <si>
    <t>B86732G  92L711Y22</t>
  </si>
  <si>
    <t>B86732G 104L220</t>
  </si>
  <si>
    <t>B86732G 104L220Y22</t>
  </si>
  <si>
    <t>B86732G 104L220Z99</t>
  </si>
  <si>
    <t>B86732G 110L711</t>
  </si>
  <si>
    <t>B86732G 110L711Y22</t>
  </si>
  <si>
    <t>B86732G 111L711</t>
  </si>
  <si>
    <t>B86732G 111L711Y22</t>
  </si>
  <si>
    <t>B86732G 124L220</t>
  </si>
  <si>
    <t>B86732G 124L220Y22</t>
  </si>
  <si>
    <t>B86732G 124L220Z99</t>
  </si>
  <si>
    <t>B86732G 153L220</t>
  </si>
  <si>
    <t>B86732G 153L220Y22</t>
  </si>
  <si>
    <t>B86732G 153L220Z99</t>
  </si>
  <si>
    <t>B86732G 209L220</t>
  </si>
  <si>
    <t>B86732G 209L220Y22</t>
  </si>
  <si>
    <t>B86732G 209L220Z99</t>
  </si>
  <si>
    <t>B86732G 294S176</t>
  </si>
  <si>
    <t>B86732G 294S176Y22</t>
  </si>
  <si>
    <t>B86732G 352S176</t>
  </si>
  <si>
    <t>B86732G 352S176Y22</t>
  </si>
  <si>
    <t>B86732G 354S176</t>
  </si>
  <si>
    <t>B86732G 354S176Y22</t>
  </si>
  <si>
    <t>B86732G 440S176</t>
  </si>
  <si>
    <t>B86732G 440S176Y22</t>
  </si>
  <si>
    <t>B86732G 443S176</t>
  </si>
  <si>
    <t>B86732G 443S176Y22</t>
  </si>
  <si>
    <t>B86732G 468S176</t>
  </si>
  <si>
    <t>B86732G 468S176Y22</t>
  </si>
  <si>
    <t>B86732G 501S176</t>
  </si>
  <si>
    <t>B86732G 501S176Y22</t>
  </si>
  <si>
    <t>B86732G 686S176</t>
  </si>
  <si>
    <t>B86732G 686S176Y22</t>
  </si>
  <si>
    <t>B86732G 686S176Y31</t>
  </si>
  <si>
    <t>B86732G 731S176</t>
  </si>
  <si>
    <t>B86732G 731S176Y22</t>
  </si>
  <si>
    <t>B86732G 840S176</t>
  </si>
  <si>
    <t>B86732G 840S176Y22</t>
  </si>
  <si>
    <t>B86732G 840S176Y31</t>
  </si>
  <si>
    <t>B86732G 880S176</t>
  </si>
  <si>
    <t>B86732G 880S176Y22</t>
  </si>
  <si>
    <t>B86732H  45L711</t>
  </si>
  <si>
    <t>B86732H  45L711Y22</t>
  </si>
  <si>
    <t>B86732H  54L711</t>
  </si>
  <si>
    <t>B86732H  54L711Y22</t>
  </si>
  <si>
    <t>B86732H  67L711</t>
  </si>
  <si>
    <t>B86732H  67L711Y22</t>
  </si>
  <si>
    <t>B86732H  68L711</t>
  </si>
  <si>
    <t>B86732H  68L711Y22</t>
  </si>
  <si>
    <t>B86732H  86L711</t>
  </si>
  <si>
    <t>B86732H  86L711Y22</t>
  </si>
  <si>
    <t>B86732H  87L711</t>
  </si>
  <si>
    <t>B86732H  87L711Y22</t>
  </si>
  <si>
    <t>B86738M  60F716Y22</t>
  </si>
  <si>
    <t>B86832G  35F278</t>
  </si>
  <si>
    <t>B86832G  35F278Y22</t>
  </si>
  <si>
    <t>B86832G  41F278</t>
  </si>
  <si>
    <t>B86832G  41F278Y22</t>
  </si>
  <si>
    <t>B86832G 100F278</t>
  </si>
  <si>
    <t>B86832G 100F278Y22</t>
  </si>
  <si>
    <t>B86832G 151F278</t>
  </si>
  <si>
    <t>B86832G 151F278Y22</t>
  </si>
  <si>
    <t>B86832H  41F278</t>
  </si>
  <si>
    <t>B86832H  41F278Y22</t>
  </si>
  <si>
    <t>B86903L  10R309</t>
  </si>
  <si>
    <t>B86903L  10R309Y22</t>
  </si>
  <si>
    <t>B86903L  18R309</t>
  </si>
  <si>
    <t>B86903L  18R309Y22</t>
  </si>
  <si>
    <t>B86907P  24R800</t>
  </si>
  <si>
    <t>B86907P  24R800Y22</t>
  </si>
  <si>
    <t>B86907P  36R800Y22</t>
  </si>
  <si>
    <t>B86907P  47S804</t>
  </si>
  <si>
    <t>B86907P  47S804Y22</t>
  </si>
  <si>
    <t>B86907P  48S804</t>
  </si>
  <si>
    <t>B86907P  48S804Y22</t>
  </si>
  <si>
    <t>B86907P  56S804</t>
  </si>
  <si>
    <t>B86907P  56S804Y22</t>
  </si>
  <si>
    <t>B86907P  64S804</t>
  </si>
  <si>
    <t>B86907P  64S804Y22</t>
  </si>
  <si>
    <t>B86907P  66S804</t>
  </si>
  <si>
    <t>B86907P  66S804Y22</t>
  </si>
  <si>
    <t>B86907P  68S804</t>
  </si>
  <si>
    <t>B86907P  68S804Y22</t>
  </si>
  <si>
    <t>B86907P  69S804</t>
  </si>
  <si>
    <t>B86907P  69S804Y22</t>
  </si>
  <si>
    <t>B86907P  70S804</t>
  </si>
  <si>
    <t>B86907P  70S804Y22</t>
  </si>
  <si>
    <t>B86907P  71S804</t>
  </si>
  <si>
    <t>B86907P  71S804Y22</t>
  </si>
  <si>
    <t>B86907P  72S804</t>
  </si>
  <si>
    <t>B86907P  72S804Y22</t>
  </si>
  <si>
    <t>B86907P  73S801</t>
  </si>
  <si>
    <t>B86907P  73S801Y22</t>
  </si>
  <si>
    <t>B86907P  95S804</t>
  </si>
  <si>
    <t>B86907P  95S804Y22</t>
  </si>
  <si>
    <t>B86907P 144S804</t>
  </si>
  <si>
    <t>B86907P 144S804Y22</t>
  </si>
  <si>
    <t>B86907P 165S804</t>
  </si>
  <si>
    <t>B86907P 165S804Y22</t>
  </si>
  <si>
    <t>B86914P  19R800</t>
  </si>
  <si>
    <t>B86914P  19R800Y22</t>
  </si>
  <si>
    <t>B86914P  52S804</t>
  </si>
  <si>
    <t>B86914P  52S804Y22</t>
  </si>
  <si>
    <t>B86923L  24R711</t>
  </si>
  <si>
    <t>B86923L  24R711Y22</t>
  </si>
  <si>
    <t>B86923L  32R711</t>
  </si>
  <si>
    <t>B86923L  32R711Y22</t>
  </si>
  <si>
    <t>B86923L  91S711</t>
  </si>
  <si>
    <t>B86923L  91S711Y22</t>
  </si>
  <si>
    <t>B86924U 100S165</t>
  </si>
  <si>
    <t>B86924U 100S165Y22</t>
  </si>
  <si>
    <t>B86939S  30R816</t>
  </si>
  <si>
    <t>B86939S  30R816Y22</t>
  </si>
  <si>
    <t>B87612C1216B401</t>
  </si>
  <si>
    <t>B87613C1216B401</t>
  </si>
  <si>
    <t>B88269X2410C 11</t>
  </si>
  <si>
    <t>B88269X3570C 11</t>
  </si>
  <si>
    <t>B88269X3580C 11</t>
  </si>
  <si>
    <t>B88269X3690C 11</t>
  </si>
  <si>
    <t>B88269X3780C 11</t>
  </si>
  <si>
    <t>B88269X3810C 11</t>
  </si>
  <si>
    <t>B88269X3820C 11</t>
  </si>
  <si>
    <t>B88269X3830C 11</t>
  </si>
  <si>
    <t>B88269X3850C 11</t>
  </si>
  <si>
    <t>B88269X3860C 11</t>
  </si>
  <si>
    <t>B88269X3900C 11</t>
  </si>
  <si>
    <t>B88269X3910C 11</t>
  </si>
  <si>
    <t>B88269X3920C 11</t>
  </si>
  <si>
    <t>B88269X3930C 11</t>
  </si>
  <si>
    <t>B88269X3940C 11</t>
  </si>
  <si>
    <t>B88269X3950C 11</t>
  </si>
  <si>
    <t>B88269X3960C 11</t>
  </si>
  <si>
    <t>B88269X3980C 11</t>
  </si>
  <si>
    <t>B88269X4640C 11</t>
  </si>
  <si>
    <t>B88269X5000C 11</t>
  </si>
  <si>
    <t>B88269X5010C 11</t>
  </si>
  <si>
    <t>B88269X5360C 11</t>
  </si>
  <si>
    <t>B88269X5370C 11</t>
  </si>
  <si>
    <t>B88269X5470C 11</t>
  </si>
  <si>
    <t>B88269X5570C 11</t>
  </si>
  <si>
    <t>B88269X5810C 11</t>
  </si>
  <si>
    <t>B88269X5970C 11</t>
  </si>
  <si>
    <t>B88269X6030C 11</t>
  </si>
  <si>
    <t>B88269X6140C 11</t>
  </si>
  <si>
    <t>B88269X6140C 11J 2</t>
  </si>
  <si>
    <t>B88269X6160C 11</t>
  </si>
  <si>
    <t>B88269X6170C 11</t>
  </si>
  <si>
    <t>B88269X6180C 11</t>
  </si>
  <si>
    <t>B88269X6190C 11</t>
  </si>
  <si>
    <t>B88269X6250C 11</t>
  </si>
  <si>
    <t>B88269X6260C 11</t>
  </si>
  <si>
    <t>B88269X6270C 11</t>
  </si>
  <si>
    <t>B88269X6320C 11</t>
  </si>
  <si>
    <t>B88269X6330C 11</t>
  </si>
  <si>
    <t>B88269X6340C 11</t>
  </si>
  <si>
    <t>B88269X6350C 11</t>
  </si>
  <si>
    <t>B88269X6360C 11</t>
  </si>
  <si>
    <t>B88269X6380C 11</t>
  </si>
  <si>
    <t>B88269X6400C 11</t>
  </si>
  <si>
    <t>B88269X6540C 11</t>
  </si>
  <si>
    <t>B88269X6550C 11</t>
  </si>
  <si>
    <t>B88269X6560C 11</t>
  </si>
  <si>
    <t>B88269X6570C 11</t>
  </si>
  <si>
    <t>B88269X6580C 11</t>
  </si>
  <si>
    <t>B88269X6590C 11</t>
  </si>
  <si>
    <t>B88269X6610C 11</t>
  </si>
  <si>
    <t>B88269X6620C 11</t>
  </si>
  <si>
    <t>B88269X6630C 11</t>
  </si>
  <si>
    <t>B88269X6640C 11</t>
  </si>
  <si>
    <t>B88269X6650C 11</t>
  </si>
  <si>
    <t>B88269X6660C 11</t>
  </si>
  <si>
    <t>B88269X6670C 11</t>
  </si>
  <si>
    <t>B88269X6680C 11</t>
  </si>
  <si>
    <t>B88269X6690C 11</t>
  </si>
  <si>
    <t>B88269X6700C 11</t>
  </si>
  <si>
    <t>B88269X6710C 11</t>
  </si>
  <si>
    <t>B88269X6760C 11</t>
  </si>
  <si>
    <t>B88269X6780C 11</t>
  </si>
  <si>
    <t>B88269X6790C 11</t>
  </si>
  <si>
    <t>B88269X6800C 11</t>
  </si>
  <si>
    <t>B88269X6810C 11</t>
  </si>
  <si>
    <t>B88269X6860C 11</t>
  </si>
  <si>
    <t>B88269X6890C 11</t>
  </si>
  <si>
    <t>B88269X6900C 11</t>
  </si>
  <si>
    <t>B88269X6910C 11</t>
  </si>
  <si>
    <t>B88269X6920C 11</t>
  </si>
  <si>
    <t>B88269X7080C 11</t>
  </si>
  <si>
    <t>B88269X7110C 11</t>
  </si>
  <si>
    <t>B88269X7210C 11</t>
  </si>
  <si>
    <t>B88269X7220C 11</t>
  </si>
  <si>
    <t>B88269X7270C 11</t>
  </si>
  <si>
    <t>B88269X7280C 11</t>
  </si>
  <si>
    <t>B88269X7400C 11</t>
  </si>
  <si>
    <t>B88269X7410C 11</t>
  </si>
  <si>
    <t>B88269X7420C 11</t>
  </si>
  <si>
    <t>B88269X7430C 11</t>
  </si>
  <si>
    <t>B88269X7440C 11</t>
  </si>
  <si>
    <t>B88269X7450C 11</t>
  </si>
  <si>
    <t>B88269X7460C 11</t>
  </si>
  <si>
    <t>B88269X7470C 11</t>
  </si>
  <si>
    <t>B88269X7480C 11</t>
  </si>
  <si>
    <t>B88269X7490C 11</t>
  </si>
  <si>
    <t>B88269X7500C 11</t>
  </si>
  <si>
    <t>B88269X7510C 11</t>
  </si>
  <si>
    <t>B88269X7520C 11</t>
  </si>
  <si>
    <t>B88269X7530C 11</t>
  </si>
  <si>
    <t>B88269X7540C 11</t>
  </si>
  <si>
    <t>B88269X7550C 11</t>
  </si>
  <si>
    <t>B88269X7560C 11</t>
  </si>
  <si>
    <t>B88269X7570C 11</t>
  </si>
  <si>
    <t>B88269X7580C 11</t>
  </si>
  <si>
    <t>B88269X7590C 11</t>
  </si>
  <si>
    <t>B88269X7600C 11</t>
  </si>
  <si>
    <t>B88269X7610C 11</t>
  </si>
  <si>
    <t>B88269X7620C 11</t>
  </si>
  <si>
    <t>B88269X7630C 11</t>
  </si>
  <si>
    <t>B88269X7630C 11J 2</t>
  </si>
  <si>
    <t>B88269X7700C 11</t>
  </si>
  <si>
    <t>B88269X7750C 11</t>
  </si>
  <si>
    <t>B88269X7800C 11</t>
  </si>
  <si>
    <t>B88269X7900C 11</t>
  </si>
  <si>
    <t>B88269X7910C 11</t>
  </si>
  <si>
    <t>B88269X7910C 11J 2</t>
  </si>
  <si>
    <t>B88269X8020C 11</t>
  </si>
  <si>
    <t>B88269X8020C 11J 2</t>
  </si>
  <si>
    <t>B88269X8840C 11</t>
  </si>
  <si>
    <t>B88269X8860C 11</t>
  </si>
  <si>
    <t>B88269X8970C 11</t>
  </si>
  <si>
    <t>B88269X8970C 11J 2</t>
  </si>
  <si>
    <t>B88269X8990C 11</t>
  </si>
  <si>
    <t>B88269X8990C 11J 2</t>
  </si>
  <si>
    <t>CID000058</t>
    <phoneticPr fontId="102"/>
  </si>
  <si>
    <t>CID003387</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</si>
</sst>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5">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2"/>
      <name val="ＭＳ Ｐゴシック"/>
      <family val="1"/>
      <charset val="128"/>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tdk.com/en/sustainability/social/supplier_responsibility/sus02210.html"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tdk.com/en/sustainability/social/supplier_responsibility/sus02210.html" TargetMode="External"/><Relationship Id="rId5" Type="http://schemas.openxmlformats.org/officeDocument/2006/relationships/hyperlink" Target="mailto:TJP.QAHQ-customer-support@tdk.com" TargetMode="External"/><Relationship Id="rId10" Type="http://schemas.openxmlformats.org/officeDocument/2006/relationships/comments" Target="../comments1.xml"/><Relationship Id="rId4" Type="http://schemas.openxmlformats.org/officeDocument/2006/relationships/hyperlink" Target="mailto:TJP.QAHQ-customer-support@tdk.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0</v>
      </c>
      <c r="C2" s="3"/>
      <c r="D2" s="175"/>
      <c r="E2" s="3"/>
      <c r="F2" s="3"/>
      <c r="G2" s="25"/>
    </row>
    <row r="3" spans="1:7">
      <c r="A3" s="305"/>
      <c r="B3" s="3" t="s">
        <v>1</v>
      </c>
      <c r="C3" s="5"/>
      <c r="D3" s="176"/>
      <c r="E3" s="3"/>
      <c r="F3" s="5"/>
      <c r="G3" s="25"/>
    </row>
    <row r="4" spans="1:7" ht="15">
      <c r="A4" s="305"/>
      <c r="B4" s="30" t="s">
        <v>2</v>
      </c>
      <c r="C4" s="6"/>
      <c r="D4" s="177"/>
      <c r="E4" s="3"/>
      <c r="F4" s="6"/>
      <c r="G4" s="25"/>
    </row>
    <row r="5" spans="1:7">
      <c r="A5" s="305"/>
      <c r="B5" s="29" t="s">
        <v>3</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4</v>
      </c>
      <c r="C9" s="308"/>
      <c r="D9" s="308"/>
      <c r="E9" s="308"/>
      <c r="F9" s="308"/>
      <c r="G9" s="25"/>
    </row>
    <row r="10" spans="1:7" ht="27" customHeight="1">
      <c r="A10" s="305"/>
      <c r="B10" s="309" t="s">
        <v>5</v>
      </c>
      <c r="C10" s="309"/>
      <c r="D10" s="309"/>
      <c r="E10" s="309"/>
      <c r="F10" s="309"/>
      <c r="G10" s="25"/>
    </row>
    <row r="11" spans="1:7" ht="27" customHeight="1">
      <c r="A11" s="305"/>
      <c r="B11" s="310"/>
      <c r="C11" s="310"/>
      <c r="D11" s="310"/>
      <c r="E11" s="310"/>
      <c r="F11" s="310"/>
      <c r="G11" s="25"/>
    </row>
    <row r="12" spans="1:7">
      <c r="A12" s="305"/>
      <c r="B12" s="31" t="s">
        <v>6</v>
      </c>
      <c r="C12" s="32" t="s">
        <v>7</v>
      </c>
      <c r="D12" s="179" t="s">
        <v>8</v>
      </c>
      <c r="E12" s="32" t="s">
        <v>9</v>
      </c>
      <c r="F12" s="32" t="s">
        <v>10</v>
      </c>
      <c r="G12" s="25"/>
    </row>
    <row r="13" spans="1:7" ht="20">
      <c r="A13" s="305"/>
      <c r="B13" s="2">
        <v>1</v>
      </c>
      <c r="C13" s="27" t="s">
        <v>11</v>
      </c>
      <c r="D13" s="28" t="s">
        <v>12</v>
      </c>
      <c r="E13" s="163" t="s">
        <v>13</v>
      </c>
      <c r="F13" s="163"/>
      <c r="G13" s="25"/>
    </row>
    <row r="14" spans="1:7" ht="30">
      <c r="A14" s="305"/>
      <c r="B14" s="2">
        <v>2</v>
      </c>
      <c r="C14" s="27" t="s">
        <v>11</v>
      </c>
      <c r="D14" s="28" t="s">
        <v>14</v>
      </c>
      <c r="E14" s="163" t="s">
        <v>15</v>
      </c>
      <c r="F14" s="163" t="s">
        <v>16</v>
      </c>
      <c r="G14" s="25"/>
    </row>
    <row r="15" spans="1:7" ht="89.15" customHeight="1">
      <c r="A15" s="305"/>
      <c r="B15" s="311">
        <v>2.0099999999999998</v>
      </c>
      <c r="C15" s="302" t="s">
        <v>11</v>
      </c>
      <c r="D15" s="314" t="s">
        <v>17</v>
      </c>
      <c r="E15" s="164" t="s">
        <v>18</v>
      </c>
      <c r="F15" s="164" t="s">
        <v>19</v>
      </c>
      <c r="G15" s="25"/>
    </row>
    <row r="16" spans="1:7" ht="99" customHeight="1">
      <c r="A16" s="305"/>
      <c r="B16" s="312"/>
      <c r="C16" s="303"/>
      <c r="D16" s="315"/>
      <c r="E16" s="165"/>
      <c r="F16" s="165" t="s">
        <v>20</v>
      </c>
      <c r="G16" s="25"/>
    </row>
    <row r="17" spans="1:7" ht="63" customHeight="1">
      <c r="A17" s="305"/>
      <c r="B17" s="313"/>
      <c r="C17" s="304"/>
      <c r="D17" s="316"/>
      <c r="E17" s="27"/>
      <c r="F17" s="27" t="s">
        <v>21</v>
      </c>
      <c r="G17" s="25"/>
    </row>
    <row r="18" spans="1:7" ht="117" customHeight="1">
      <c r="A18" s="305"/>
      <c r="B18" s="311">
        <v>2.02</v>
      </c>
      <c r="C18" s="302" t="s">
        <v>11</v>
      </c>
      <c r="D18" s="314" t="s">
        <v>22</v>
      </c>
      <c r="E18" s="164" t="s">
        <v>23</v>
      </c>
      <c r="F18" s="164" t="s">
        <v>24</v>
      </c>
      <c r="G18" s="25"/>
    </row>
    <row r="19" spans="1:7" ht="71.150000000000006" customHeight="1">
      <c r="A19" s="305"/>
      <c r="B19" s="312"/>
      <c r="C19" s="303"/>
      <c r="D19" s="315"/>
      <c r="E19" s="165" t="s">
        <v>25</v>
      </c>
      <c r="F19" s="165" t="s">
        <v>26</v>
      </c>
      <c r="G19" s="25"/>
    </row>
    <row r="20" spans="1:7" ht="90.75" customHeight="1">
      <c r="A20" s="305"/>
      <c r="B20" s="312"/>
      <c r="C20" s="303"/>
      <c r="D20" s="315"/>
      <c r="E20" s="165"/>
      <c r="F20" s="165" t="s">
        <v>27</v>
      </c>
      <c r="G20" s="25"/>
    </row>
    <row r="21" spans="1:7" ht="74.25" customHeight="1">
      <c r="A21" s="305"/>
      <c r="B21" s="313"/>
      <c r="C21" s="304"/>
      <c r="D21" s="316"/>
      <c r="E21" s="27"/>
      <c r="F21" s="27" t="s">
        <v>28</v>
      </c>
      <c r="G21" s="25"/>
    </row>
    <row r="22" spans="1:7" ht="90" customHeight="1">
      <c r="A22" s="305"/>
      <c r="B22" s="296">
        <v>2.0299999999999998</v>
      </c>
      <c r="C22" s="296" t="s">
        <v>29</v>
      </c>
      <c r="D22" s="299" t="s">
        <v>30</v>
      </c>
      <c r="E22" s="302" t="s">
        <v>31</v>
      </c>
      <c r="F22" s="164" t="s">
        <v>32</v>
      </c>
      <c r="G22" s="25"/>
    </row>
    <row r="23" spans="1:7" ht="109.5" customHeight="1">
      <c r="A23" s="305"/>
      <c r="B23" s="297"/>
      <c r="C23" s="297"/>
      <c r="D23" s="300"/>
      <c r="E23" s="303"/>
      <c r="F23" s="165" t="s">
        <v>33</v>
      </c>
      <c r="G23" s="25"/>
    </row>
    <row r="24" spans="1:7" ht="74.25" customHeight="1">
      <c r="A24" s="305"/>
      <c r="B24" s="298"/>
      <c r="C24" s="298"/>
      <c r="D24" s="301"/>
      <c r="E24" s="304"/>
      <c r="F24" s="27" t="s">
        <v>34</v>
      </c>
      <c r="G24" s="25"/>
    </row>
    <row r="25" spans="1:7" ht="72" customHeight="1">
      <c r="A25" s="305"/>
      <c r="B25" s="2" t="s">
        <v>35</v>
      </c>
      <c r="C25" s="27" t="s">
        <v>36</v>
      </c>
      <c r="D25" s="28" t="s">
        <v>37</v>
      </c>
      <c r="E25" s="27" t="s">
        <v>38</v>
      </c>
      <c r="F25" s="27" t="s">
        <v>39</v>
      </c>
      <c r="G25" s="25"/>
    </row>
    <row r="26" spans="1:7" ht="98.15" customHeight="1">
      <c r="A26" s="305"/>
      <c r="B26" s="293">
        <v>3</v>
      </c>
      <c r="C26" s="311" t="s">
        <v>40</v>
      </c>
      <c r="D26" s="314" t="s">
        <v>41</v>
      </c>
      <c r="E26" s="302" t="s">
        <v>42</v>
      </c>
      <c r="F26" s="164" t="s">
        <v>43</v>
      </c>
      <c r="G26" s="25"/>
    </row>
    <row r="27" spans="1:7" ht="90" customHeight="1">
      <c r="A27" s="305"/>
      <c r="B27" s="294"/>
      <c r="C27" s="312"/>
      <c r="D27" s="315"/>
      <c r="E27" s="303"/>
      <c r="F27" s="165" t="s">
        <v>44</v>
      </c>
      <c r="G27" s="25"/>
    </row>
    <row r="28" spans="1:7" ht="19.399999999999999" customHeight="1">
      <c r="A28" s="305"/>
      <c r="B28" s="294"/>
      <c r="C28" s="312"/>
      <c r="D28" s="315"/>
      <c r="E28" s="303"/>
      <c r="F28" s="165" t="s">
        <v>45</v>
      </c>
      <c r="G28" s="25"/>
    </row>
    <row r="29" spans="1:7" ht="74.5" customHeight="1">
      <c r="A29" s="305"/>
      <c r="B29" s="294"/>
      <c r="C29" s="312"/>
      <c r="D29" s="315"/>
      <c r="E29" s="303"/>
      <c r="F29" s="165" t="s">
        <v>46</v>
      </c>
      <c r="G29" s="25"/>
    </row>
    <row r="30" spans="1:7" ht="62.5" customHeight="1">
      <c r="A30" s="305"/>
      <c r="B30" s="294"/>
      <c r="C30" s="312"/>
      <c r="D30" s="315"/>
      <c r="E30" s="303"/>
      <c r="F30" s="165" t="s">
        <v>47</v>
      </c>
      <c r="G30" s="25"/>
    </row>
    <row r="31" spans="1:7" ht="81" customHeight="1">
      <c r="A31" s="305"/>
      <c r="B31" s="294"/>
      <c r="C31" s="312"/>
      <c r="D31" s="315"/>
      <c r="E31" s="303"/>
      <c r="F31" s="165" t="s">
        <v>48</v>
      </c>
      <c r="G31" s="25"/>
    </row>
    <row r="32" spans="1:7" ht="48.75" customHeight="1">
      <c r="A32" s="305"/>
      <c r="B32" s="294"/>
      <c r="C32" s="312"/>
      <c r="D32" s="315"/>
      <c r="E32" s="303"/>
      <c r="F32" s="165" t="s">
        <v>49</v>
      </c>
      <c r="G32" s="25"/>
    </row>
    <row r="33" spans="1:7" ht="98.5" customHeight="1">
      <c r="A33" s="305"/>
      <c r="B33" s="294"/>
      <c r="C33" s="312"/>
      <c r="D33" s="315"/>
      <c r="E33" s="303"/>
      <c r="F33" s="165" t="s">
        <v>50</v>
      </c>
      <c r="G33" s="25"/>
    </row>
    <row r="34" spans="1:7" ht="89.15" customHeight="1">
      <c r="A34" s="305"/>
      <c r="B34" s="294"/>
      <c r="C34" s="312"/>
      <c r="D34" s="315"/>
      <c r="E34" s="303"/>
      <c r="F34" s="165" t="s">
        <v>51</v>
      </c>
      <c r="G34" s="25"/>
    </row>
    <row r="35" spans="1:7" ht="29.15" customHeight="1">
      <c r="A35" s="305"/>
      <c r="B35" s="294"/>
      <c r="C35" s="312"/>
      <c r="D35" s="315"/>
      <c r="E35" s="303"/>
      <c r="F35" s="165" t="s">
        <v>52</v>
      </c>
      <c r="G35" s="25"/>
    </row>
    <row r="36" spans="1:7" ht="111">
      <c r="A36" s="305"/>
      <c r="B36" s="295"/>
      <c r="C36" s="313"/>
      <c r="D36" s="316"/>
      <c r="E36" s="304"/>
      <c r="F36" s="166" t="s">
        <v>53</v>
      </c>
      <c r="G36" s="25"/>
    </row>
    <row r="37" spans="1:7" ht="100">
      <c r="A37" s="305"/>
      <c r="B37" s="141">
        <v>3.01</v>
      </c>
      <c r="C37" s="142" t="s">
        <v>40</v>
      </c>
      <c r="D37" s="28" t="s">
        <v>54</v>
      </c>
      <c r="E37" s="167" t="s">
        <v>55</v>
      </c>
      <c r="F37" s="168" t="s">
        <v>56</v>
      </c>
      <c r="G37" s="25"/>
    </row>
    <row r="38" spans="1:7" ht="80">
      <c r="A38" s="305"/>
      <c r="B38" s="141">
        <v>3.02</v>
      </c>
      <c r="C38" s="142" t="s">
        <v>57</v>
      </c>
      <c r="D38" s="28" t="s">
        <v>58</v>
      </c>
      <c r="E38" s="167" t="s">
        <v>59</v>
      </c>
      <c r="F38" s="168" t="s">
        <v>60</v>
      </c>
      <c r="G38" s="25"/>
    </row>
    <row r="39" spans="1:7" ht="80">
      <c r="A39" s="305"/>
      <c r="B39" s="150">
        <v>4</v>
      </c>
      <c r="C39" s="149" t="s">
        <v>61</v>
      </c>
      <c r="D39" s="28" t="s">
        <v>62</v>
      </c>
      <c r="E39" s="27" t="s">
        <v>63</v>
      </c>
      <c r="F39" s="27" t="s">
        <v>64</v>
      </c>
      <c r="G39" s="25"/>
    </row>
    <row r="40" spans="1:7" ht="40">
      <c r="A40" s="305"/>
      <c r="B40" s="141">
        <v>4.01</v>
      </c>
      <c r="C40" s="149" t="s">
        <v>61</v>
      </c>
      <c r="D40" s="28" t="s">
        <v>65</v>
      </c>
      <c r="E40" s="27" t="s">
        <v>66</v>
      </c>
      <c r="F40" s="27" t="s">
        <v>67</v>
      </c>
      <c r="G40" s="25"/>
    </row>
    <row r="41" spans="1:7" ht="40">
      <c r="A41" s="305"/>
      <c r="B41" s="141" t="s">
        <v>68</v>
      </c>
      <c r="C41" s="149" t="s">
        <v>61</v>
      </c>
      <c r="D41" s="28" t="s">
        <v>69</v>
      </c>
      <c r="E41" s="27" t="s">
        <v>70</v>
      </c>
      <c r="F41" s="27" t="s">
        <v>71</v>
      </c>
      <c r="G41" s="25"/>
    </row>
    <row r="42" spans="1:7" ht="40">
      <c r="A42" s="305"/>
      <c r="B42" s="141" t="s">
        <v>72</v>
      </c>
      <c r="C42" s="149" t="s">
        <v>61</v>
      </c>
      <c r="D42" s="28" t="s">
        <v>73</v>
      </c>
      <c r="E42" s="27" t="s">
        <v>38</v>
      </c>
      <c r="F42" s="27" t="s">
        <v>74</v>
      </c>
      <c r="G42" s="25"/>
    </row>
    <row r="43" spans="1:7" ht="110">
      <c r="A43" s="305"/>
      <c r="B43" s="160">
        <v>4.0999999999999996</v>
      </c>
      <c r="C43" s="149" t="s">
        <v>75</v>
      </c>
      <c r="D43" s="161">
        <v>42867</v>
      </c>
      <c r="E43" s="169" t="s">
        <v>76</v>
      </c>
      <c r="F43" s="27" t="s">
        <v>77</v>
      </c>
      <c r="G43" s="25"/>
    </row>
    <row r="44" spans="1:7" ht="70">
      <c r="A44" s="305"/>
      <c r="B44" s="160">
        <v>4.2</v>
      </c>
      <c r="C44" s="149" t="s">
        <v>75</v>
      </c>
      <c r="D44" s="161">
        <v>42704</v>
      </c>
      <c r="E44" s="169" t="s">
        <v>78</v>
      </c>
      <c r="F44" s="27" t="s">
        <v>79</v>
      </c>
      <c r="G44" s="25"/>
    </row>
    <row r="45" spans="1:7" ht="130">
      <c r="A45" s="305"/>
      <c r="B45" s="202">
        <v>5</v>
      </c>
      <c r="C45" s="149" t="s">
        <v>75</v>
      </c>
      <c r="D45" s="161">
        <v>42867</v>
      </c>
      <c r="E45" s="169" t="s">
        <v>80</v>
      </c>
      <c r="F45" s="27" t="s">
        <v>81</v>
      </c>
      <c r="G45" s="25"/>
    </row>
    <row r="46" spans="1:7" ht="30">
      <c r="A46" s="305"/>
      <c r="B46" s="160">
        <v>5.01</v>
      </c>
      <c r="C46" s="149" t="s">
        <v>75</v>
      </c>
      <c r="D46" s="161">
        <v>42907</v>
      </c>
      <c r="E46" s="169" t="s">
        <v>82</v>
      </c>
      <c r="F46" s="27" t="s">
        <v>81</v>
      </c>
      <c r="G46" s="25"/>
    </row>
    <row r="47" spans="1:7" ht="60">
      <c r="A47" s="305"/>
      <c r="B47" s="160">
        <v>5.0999999999999996</v>
      </c>
      <c r="C47" s="149" t="s">
        <v>75</v>
      </c>
      <c r="D47" s="161">
        <v>43070</v>
      </c>
      <c r="E47" s="169" t="s">
        <v>83</v>
      </c>
      <c r="F47" s="27" t="s">
        <v>84</v>
      </c>
      <c r="G47" s="25"/>
    </row>
    <row r="48" spans="1:7" ht="50">
      <c r="A48" s="305"/>
      <c r="B48" s="160">
        <v>5.1100000000000003</v>
      </c>
      <c r="C48" s="149" t="s">
        <v>85</v>
      </c>
      <c r="D48" s="161">
        <v>43217</v>
      </c>
      <c r="E48" s="169" t="s">
        <v>86</v>
      </c>
      <c r="F48" s="27" t="s">
        <v>87</v>
      </c>
      <c r="G48" s="25"/>
    </row>
    <row r="49" spans="1:7" ht="50">
      <c r="A49" s="305"/>
      <c r="B49" s="160">
        <v>5.12</v>
      </c>
      <c r="C49" s="149" t="s">
        <v>85</v>
      </c>
      <c r="D49" s="161">
        <v>43581</v>
      </c>
      <c r="E49" s="169" t="s">
        <v>86</v>
      </c>
      <c r="F49" s="27" t="s">
        <v>88</v>
      </c>
      <c r="G49" s="25"/>
    </row>
    <row r="50" spans="1:7" ht="70">
      <c r="A50" s="305"/>
      <c r="B50" s="202">
        <v>6</v>
      </c>
      <c r="C50" s="149" t="s">
        <v>85</v>
      </c>
      <c r="D50" s="161">
        <v>43964</v>
      </c>
      <c r="E50" s="169" t="s">
        <v>89</v>
      </c>
      <c r="F50" s="27" t="s">
        <v>90</v>
      </c>
      <c r="G50" s="25"/>
    </row>
    <row r="51" spans="1:7" ht="40">
      <c r="A51" s="305"/>
      <c r="B51" s="160">
        <v>6.01</v>
      </c>
      <c r="C51" s="149" t="s">
        <v>85</v>
      </c>
      <c r="D51" s="161">
        <v>43970</v>
      </c>
      <c r="E51" s="169" t="s">
        <v>91</v>
      </c>
      <c r="F51" s="169" t="s">
        <v>90</v>
      </c>
      <c r="G51" s="25"/>
    </row>
    <row r="52" spans="1:7" ht="40">
      <c r="A52" s="305"/>
      <c r="B52" s="160">
        <v>6.1</v>
      </c>
      <c r="C52" s="149" t="s">
        <v>85</v>
      </c>
      <c r="D52" s="161">
        <v>44314</v>
      </c>
      <c r="E52" s="169" t="s">
        <v>92</v>
      </c>
      <c r="F52" s="169" t="s">
        <v>93</v>
      </c>
      <c r="G52" s="25"/>
    </row>
    <row r="53" spans="1:7" ht="40">
      <c r="A53" s="305"/>
      <c r="B53" s="160">
        <v>6.2</v>
      </c>
      <c r="C53" s="149" t="s">
        <v>85</v>
      </c>
      <c r="D53" s="161">
        <v>44678</v>
      </c>
      <c r="E53" s="169" t="s">
        <v>92</v>
      </c>
      <c r="F53" s="169" t="s">
        <v>94</v>
      </c>
      <c r="G53" s="25"/>
    </row>
    <row r="54" spans="1:7" ht="40">
      <c r="A54" s="305"/>
      <c r="B54" s="160">
        <v>6.21</v>
      </c>
      <c r="C54" s="149" t="s">
        <v>85</v>
      </c>
      <c r="D54" s="161">
        <v>44687</v>
      </c>
      <c r="E54" s="169" t="s">
        <v>95</v>
      </c>
      <c r="F54" s="169" t="s">
        <v>94</v>
      </c>
      <c r="G54" s="25"/>
    </row>
    <row r="55" spans="1:7" ht="40">
      <c r="A55" s="305"/>
      <c r="B55" s="160">
        <v>6.22</v>
      </c>
      <c r="C55" s="149" t="s">
        <v>85</v>
      </c>
      <c r="D55" s="275">
        <v>44692</v>
      </c>
      <c r="E55" s="169" t="s">
        <v>91</v>
      </c>
      <c r="F55" s="169" t="s">
        <v>94</v>
      </c>
      <c r="G55" s="25"/>
    </row>
    <row r="56" spans="1:7" ht="50">
      <c r="A56" s="305"/>
      <c r="B56" s="202">
        <v>6.3</v>
      </c>
      <c r="C56" s="149" t="s">
        <v>85</v>
      </c>
      <c r="D56" s="275">
        <v>45051</v>
      </c>
      <c r="E56" s="169" t="s">
        <v>96</v>
      </c>
      <c r="F56" s="169" t="s">
        <v>97</v>
      </c>
      <c r="G56" s="25"/>
    </row>
    <row r="57" spans="1:7" ht="40">
      <c r="A57" s="305"/>
      <c r="B57" s="160">
        <v>6.31</v>
      </c>
      <c r="C57" s="149" t="s">
        <v>85</v>
      </c>
      <c r="D57" s="275">
        <v>45072</v>
      </c>
      <c r="E57" s="169" t="s">
        <v>98</v>
      </c>
      <c r="F57" s="169" t="s">
        <v>97</v>
      </c>
      <c r="G57" s="25"/>
    </row>
    <row r="58" spans="1:7" ht="40.5" customHeight="1">
      <c r="A58" s="305"/>
      <c r="B58" s="202">
        <v>6.4</v>
      </c>
      <c r="C58" s="149" t="s">
        <v>85</v>
      </c>
      <c r="D58" s="275">
        <v>45408</v>
      </c>
      <c r="E58" s="169" t="s">
        <v>99</v>
      </c>
      <c r="F58" s="169" t="s">
        <v>100</v>
      </c>
      <c r="G58" s="25"/>
    </row>
    <row r="59" spans="1:7" ht="32.5" customHeight="1">
      <c r="A59" s="305"/>
      <c r="B59" s="202">
        <v>6.5</v>
      </c>
      <c r="C59" s="149" t="s">
        <v>85</v>
      </c>
      <c r="D59" s="275">
        <v>45772</v>
      </c>
      <c r="E59" s="169" t="s">
        <v>101</v>
      </c>
      <c r="F59" s="169" t="s">
        <v>102</v>
      </c>
      <c r="G59" s="25"/>
    </row>
    <row r="60" spans="1:7" ht="14" thickBot="1">
      <c r="A60" s="306"/>
      <c r="B60" s="307" t="str">
        <f ca="1">OFFSET(L!$C$1,MATCH("General"&amp;"Cpy",L!$A:$A,0)-1,SL,,)</f>
        <v>© 2025 Responsible Minerals Initiative. All rights reserved.</v>
      </c>
      <c r="C60" s="307"/>
      <c r="D60" s="307"/>
      <c r="E60" s="307"/>
      <c r="F60" s="307"/>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2"/>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7615</v>
      </c>
      <c r="B1" s="64" t="s">
        <v>7616</v>
      </c>
    </row>
    <row r="2" spans="1:2">
      <c r="A2" t="s">
        <v>7617</v>
      </c>
      <c r="B2" t="s">
        <v>7618</v>
      </c>
    </row>
    <row r="3" spans="1:2">
      <c r="A3" t="s">
        <v>7619</v>
      </c>
      <c r="B3" t="s">
        <v>7620</v>
      </c>
    </row>
    <row r="4" spans="1:2">
      <c r="A4" t="s">
        <v>7621</v>
      </c>
      <c r="B4" t="s">
        <v>7622</v>
      </c>
    </row>
    <row r="5" spans="1:2">
      <c r="A5" t="s">
        <v>7623</v>
      </c>
      <c r="B5" t="s">
        <v>7624</v>
      </c>
    </row>
    <row r="6" spans="1:2">
      <c r="A6" t="s">
        <v>7625</v>
      </c>
      <c r="B6" t="s">
        <v>7626</v>
      </c>
    </row>
    <row r="7" spans="1:2">
      <c r="A7" t="s">
        <v>7627</v>
      </c>
      <c r="B7" t="s">
        <v>3496</v>
      </c>
    </row>
    <row r="8" spans="1:2">
      <c r="A8" t="s">
        <v>7628</v>
      </c>
      <c r="B8" t="s">
        <v>7629</v>
      </c>
    </row>
    <row r="9" spans="1:2">
      <c r="A9" t="s">
        <v>7630</v>
      </c>
      <c r="B9" t="s">
        <v>7631</v>
      </c>
    </row>
    <row r="10" spans="1:2">
      <c r="A10" t="s">
        <v>7632</v>
      </c>
      <c r="B10" t="s">
        <v>7633</v>
      </c>
    </row>
    <row r="11" spans="1:2">
      <c r="A11" t="s">
        <v>7634</v>
      </c>
      <c r="B11" t="s">
        <v>7635</v>
      </c>
    </row>
    <row r="12" spans="1:2">
      <c r="A12" t="s">
        <v>7636</v>
      </c>
      <c r="B12" t="s">
        <v>7637</v>
      </c>
    </row>
    <row r="13" spans="1:2">
      <c r="A13" t="s">
        <v>7638</v>
      </c>
      <c r="B13" t="s">
        <v>7639</v>
      </c>
    </row>
    <row r="14" spans="1:2">
      <c r="A14" t="s">
        <v>7640</v>
      </c>
      <c r="B14" t="s">
        <v>7641</v>
      </c>
    </row>
    <row r="15" spans="1:2">
      <c r="A15" t="s">
        <v>7642</v>
      </c>
      <c r="B15" t="s">
        <v>3055</v>
      </c>
    </row>
    <row r="16" spans="1:2">
      <c r="A16" t="s">
        <v>7643</v>
      </c>
      <c r="B16" t="s">
        <v>3609</v>
      </c>
    </row>
    <row r="17" spans="1:2">
      <c r="A17" t="s">
        <v>7644</v>
      </c>
      <c r="B17" t="s">
        <v>7645</v>
      </c>
    </row>
    <row r="18" spans="1:2">
      <c r="A18" t="s">
        <v>7646</v>
      </c>
      <c r="B18" t="s">
        <v>7647</v>
      </c>
    </row>
    <row r="19" spans="1:2">
      <c r="A19" t="s">
        <v>7648</v>
      </c>
      <c r="B19" t="s">
        <v>7649</v>
      </c>
    </row>
    <row r="20" spans="1:2">
      <c r="A20" t="s">
        <v>7650</v>
      </c>
      <c r="B20" t="s">
        <v>7651</v>
      </c>
    </row>
    <row r="21" spans="1:2">
      <c r="A21" t="s">
        <v>7652</v>
      </c>
      <c r="B21" t="s">
        <v>7653</v>
      </c>
    </row>
    <row r="22" spans="1:2">
      <c r="A22" t="s">
        <v>7654</v>
      </c>
      <c r="B22" t="s">
        <v>7655</v>
      </c>
    </row>
    <row r="23" spans="1:2">
      <c r="A23" t="s">
        <v>7656</v>
      </c>
      <c r="B23" t="s">
        <v>3393</v>
      </c>
    </row>
    <row r="24" spans="1:2">
      <c r="A24" t="s">
        <v>7657</v>
      </c>
      <c r="B24" t="s">
        <v>7658</v>
      </c>
    </row>
    <row r="25" spans="1:2">
      <c r="A25" t="s">
        <v>7659</v>
      </c>
      <c r="B25" t="s">
        <v>7660</v>
      </c>
    </row>
    <row r="26" spans="1:2">
      <c r="A26" t="s">
        <v>7661</v>
      </c>
      <c r="B26" t="s">
        <v>7662</v>
      </c>
    </row>
    <row r="27" spans="1:2">
      <c r="A27" t="s">
        <v>7663</v>
      </c>
      <c r="B27" t="s">
        <v>7664</v>
      </c>
    </row>
    <row r="28" spans="1:2">
      <c r="A28" t="s">
        <v>7665</v>
      </c>
      <c r="B28" t="s">
        <v>4038</v>
      </c>
    </row>
    <row r="29" spans="1:2">
      <c r="A29" t="s">
        <v>7666</v>
      </c>
      <c r="B29" t="s">
        <v>7667</v>
      </c>
    </row>
    <row r="30" spans="1:2">
      <c r="A30" t="s">
        <v>7668</v>
      </c>
      <c r="B30" t="s">
        <v>7669</v>
      </c>
    </row>
    <row r="31" spans="1:2">
      <c r="A31" t="s">
        <v>7670</v>
      </c>
      <c r="B31" t="s">
        <v>7671</v>
      </c>
    </row>
    <row r="32" spans="1:2">
      <c r="A32" t="s">
        <v>7672</v>
      </c>
      <c r="B32" t="s">
        <v>7673</v>
      </c>
    </row>
    <row r="33" spans="1:2">
      <c r="A33" t="s">
        <v>7674</v>
      </c>
      <c r="B33" t="s">
        <v>3118</v>
      </c>
    </row>
    <row r="34" spans="1:2">
      <c r="A34" t="s">
        <v>7675</v>
      </c>
      <c r="B34" t="s">
        <v>7676</v>
      </c>
    </row>
    <row r="35" spans="1:2">
      <c r="A35" t="s">
        <v>7677</v>
      </c>
      <c r="B35" t="s">
        <v>7678</v>
      </c>
    </row>
    <row r="36" spans="1:2">
      <c r="A36" t="s">
        <v>7679</v>
      </c>
      <c r="B36" t="s">
        <v>7680</v>
      </c>
    </row>
    <row r="37" spans="1:2">
      <c r="A37" t="s">
        <v>7681</v>
      </c>
      <c r="B37" t="s">
        <v>7682</v>
      </c>
    </row>
    <row r="38" spans="1:2">
      <c r="A38" t="s">
        <v>7683</v>
      </c>
      <c r="B38" t="s">
        <v>7684</v>
      </c>
    </row>
    <row r="39" spans="1:2">
      <c r="A39" t="s">
        <v>7685</v>
      </c>
      <c r="B39" t="s">
        <v>7686</v>
      </c>
    </row>
    <row r="40" spans="1:2">
      <c r="A40" t="s">
        <v>7687</v>
      </c>
      <c r="B40" t="s">
        <v>7688</v>
      </c>
    </row>
    <row r="41" spans="1:2">
      <c r="A41" t="s">
        <v>7689</v>
      </c>
      <c r="B41" t="s">
        <v>7690</v>
      </c>
    </row>
    <row r="42" spans="1:2">
      <c r="A42" t="s">
        <v>7691</v>
      </c>
      <c r="B42" t="s">
        <v>3136</v>
      </c>
    </row>
    <row r="43" spans="1:2">
      <c r="A43" t="s">
        <v>7692</v>
      </c>
      <c r="B43" t="s">
        <v>7693</v>
      </c>
    </row>
    <row r="44" spans="1:2">
      <c r="A44" t="s">
        <v>7694</v>
      </c>
      <c r="B44" t="s">
        <v>7695</v>
      </c>
    </row>
    <row r="45" spans="1:2">
      <c r="A45" t="s">
        <v>7696</v>
      </c>
      <c r="B45" t="s">
        <v>7697</v>
      </c>
    </row>
    <row r="46" spans="1:2">
      <c r="A46" t="s">
        <v>7698</v>
      </c>
      <c r="B46" t="s">
        <v>3633</v>
      </c>
    </row>
    <row r="47" spans="1:2">
      <c r="A47" t="s">
        <v>7699</v>
      </c>
      <c r="B47" t="s">
        <v>175</v>
      </c>
    </row>
    <row r="48" spans="1:2">
      <c r="A48" t="s">
        <v>7700</v>
      </c>
      <c r="B48" t="s">
        <v>7701</v>
      </c>
    </row>
    <row r="49" spans="1:2">
      <c r="A49" t="s">
        <v>7702</v>
      </c>
      <c r="B49" t="s">
        <v>7703</v>
      </c>
    </row>
    <row r="50" spans="1:2">
      <c r="A50" t="s">
        <v>7704</v>
      </c>
      <c r="B50" t="s">
        <v>3331</v>
      </c>
    </row>
    <row r="51" spans="1:2">
      <c r="A51" t="s">
        <v>7705</v>
      </c>
      <c r="B51" t="s">
        <v>7706</v>
      </c>
    </row>
    <row r="52" spans="1:2">
      <c r="A52" t="s">
        <v>7707</v>
      </c>
      <c r="B52" t="s">
        <v>7708</v>
      </c>
    </row>
    <row r="53" spans="1:2">
      <c r="A53" t="s">
        <v>7709</v>
      </c>
      <c r="B53" t="s">
        <v>4131</v>
      </c>
    </row>
    <row r="54" spans="1:2">
      <c r="A54" t="s">
        <v>7710</v>
      </c>
      <c r="B54" t="s">
        <v>7711</v>
      </c>
    </row>
    <row r="55" spans="1:2">
      <c r="A55" t="s">
        <v>7712</v>
      </c>
      <c r="B55" t="s">
        <v>7713</v>
      </c>
    </row>
    <row r="56" spans="1:2">
      <c r="A56" t="s">
        <v>7714</v>
      </c>
      <c r="B56" t="s">
        <v>7715</v>
      </c>
    </row>
    <row r="57" spans="1:2">
      <c r="A57" t="s">
        <v>7716</v>
      </c>
      <c r="B57" t="s">
        <v>7717</v>
      </c>
    </row>
    <row r="58" spans="1:2">
      <c r="A58" t="s">
        <v>7718</v>
      </c>
      <c r="B58" t="s">
        <v>7719</v>
      </c>
    </row>
    <row r="59" spans="1:2">
      <c r="A59" t="s">
        <v>7720</v>
      </c>
      <c r="B59" t="s">
        <v>7721</v>
      </c>
    </row>
    <row r="60" spans="1:2">
      <c r="A60" t="s">
        <v>7722</v>
      </c>
      <c r="B60" t="s">
        <v>7723</v>
      </c>
    </row>
    <row r="61" spans="1:2">
      <c r="A61" t="s">
        <v>7724</v>
      </c>
      <c r="B61" t="s">
        <v>3682</v>
      </c>
    </row>
    <row r="62" spans="1:2">
      <c r="A62" t="s">
        <v>7725</v>
      </c>
      <c r="B62" t="s">
        <v>7726</v>
      </c>
    </row>
    <row r="63" spans="1:2">
      <c r="A63" t="s">
        <v>7727</v>
      </c>
      <c r="B63" t="s">
        <v>7728</v>
      </c>
    </row>
    <row r="64" spans="1:2">
      <c r="A64" t="s">
        <v>7729</v>
      </c>
      <c r="B64" t="s">
        <v>7730</v>
      </c>
    </row>
    <row r="65" spans="1:2">
      <c r="A65" t="s">
        <v>7731</v>
      </c>
      <c r="B65" t="s">
        <v>7732</v>
      </c>
    </row>
    <row r="66" spans="1:2">
      <c r="A66" t="s">
        <v>7733</v>
      </c>
      <c r="B66" t="s">
        <v>7734</v>
      </c>
    </row>
    <row r="67" spans="1:2">
      <c r="A67" t="s">
        <v>7735</v>
      </c>
      <c r="B67" t="s">
        <v>7736</v>
      </c>
    </row>
    <row r="68" spans="1:2">
      <c r="A68" t="s">
        <v>7737</v>
      </c>
      <c r="B68" t="s">
        <v>7738</v>
      </c>
    </row>
    <row r="69" spans="1:2">
      <c r="A69" t="s">
        <v>7739</v>
      </c>
      <c r="B69" t="s">
        <v>7740</v>
      </c>
    </row>
    <row r="70" spans="1:2">
      <c r="A70" t="s">
        <v>7741</v>
      </c>
      <c r="B70" t="s">
        <v>7742</v>
      </c>
    </row>
    <row r="71" spans="1:2">
      <c r="A71" t="s">
        <v>7743</v>
      </c>
      <c r="B71" t="s">
        <v>3843</v>
      </c>
    </row>
    <row r="72" spans="1:2">
      <c r="A72" t="s">
        <v>7744</v>
      </c>
      <c r="B72" t="s">
        <v>7745</v>
      </c>
    </row>
    <row r="73" spans="1:2">
      <c r="A73" t="s">
        <v>7746</v>
      </c>
      <c r="B73" t="s">
        <v>7747</v>
      </c>
    </row>
    <row r="74" spans="1:2">
      <c r="A74" t="s">
        <v>7748</v>
      </c>
      <c r="B74" t="s">
        <v>7749</v>
      </c>
    </row>
    <row r="75" spans="1:2">
      <c r="A75" t="s">
        <v>7750</v>
      </c>
      <c r="B75" t="s">
        <v>7751</v>
      </c>
    </row>
    <row r="76" spans="1:2">
      <c r="A76" t="s">
        <v>7752</v>
      </c>
      <c r="B76" t="s">
        <v>7753</v>
      </c>
    </row>
    <row r="77" spans="1:2">
      <c r="A77" t="s">
        <v>7754</v>
      </c>
      <c r="B77" t="s">
        <v>7755</v>
      </c>
    </row>
    <row r="78" spans="1:2">
      <c r="A78" t="s">
        <v>7756</v>
      </c>
      <c r="B78" t="s">
        <v>3671</v>
      </c>
    </row>
    <row r="79" spans="1:2">
      <c r="A79" t="s">
        <v>7757</v>
      </c>
      <c r="B79" t="s">
        <v>7758</v>
      </c>
    </row>
    <row r="80" spans="1:2">
      <c r="A80" t="s">
        <v>7759</v>
      </c>
      <c r="B80" t="s">
        <v>7760</v>
      </c>
    </row>
    <row r="81" spans="1:2">
      <c r="A81" t="s">
        <v>7761</v>
      </c>
      <c r="B81" t="s">
        <v>7762</v>
      </c>
    </row>
    <row r="82" spans="1:2">
      <c r="A82" t="s">
        <v>7763</v>
      </c>
      <c r="B82" t="s">
        <v>7764</v>
      </c>
    </row>
    <row r="83" spans="1:2">
      <c r="A83" t="s">
        <v>7765</v>
      </c>
      <c r="B83" t="s">
        <v>7766</v>
      </c>
    </row>
    <row r="84" spans="1:2">
      <c r="A84" t="s">
        <v>7767</v>
      </c>
      <c r="B84" t="s">
        <v>7768</v>
      </c>
    </row>
    <row r="85" spans="1:2">
      <c r="A85" t="s">
        <v>7769</v>
      </c>
      <c r="B85" t="s">
        <v>3074</v>
      </c>
    </row>
    <row r="86" spans="1:2">
      <c r="A86" t="s">
        <v>7770</v>
      </c>
      <c r="B86" t="s">
        <v>3336</v>
      </c>
    </row>
    <row r="87" spans="1:2">
      <c r="A87" t="s">
        <v>7771</v>
      </c>
      <c r="B87" t="s">
        <v>7772</v>
      </c>
    </row>
    <row r="88" spans="1:2">
      <c r="A88" t="s">
        <v>7773</v>
      </c>
      <c r="B88" t="s">
        <v>7774</v>
      </c>
    </row>
    <row r="89" spans="1:2">
      <c r="A89" t="s">
        <v>7775</v>
      </c>
      <c r="B89" t="s">
        <v>7776</v>
      </c>
    </row>
    <row r="90" spans="1:2">
      <c r="A90" t="s">
        <v>7777</v>
      </c>
      <c r="B90" t="s">
        <v>7778</v>
      </c>
    </row>
    <row r="91" spans="1:2">
      <c r="A91" t="s">
        <v>7779</v>
      </c>
      <c r="B91" t="s">
        <v>7780</v>
      </c>
    </row>
    <row r="92" spans="1:2">
      <c r="A92" t="s">
        <v>7781</v>
      </c>
      <c r="B92" t="s">
        <v>7782</v>
      </c>
    </row>
    <row r="93" spans="1:2">
      <c r="A93" t="s">
        <v>7783</v>
      </c>
      <c r="B93" t="s">
        <v>7784</v>
      </c>
    </row>
    <row r="94" spans="1:2">
      <c r="A94" t="s">
        <v>7785</v>
      </c>
      <c r="B94" t="s">
        <v>7786</v>
      </c>
    </row>
    <row r="95" spans="1:2">
      <c r="A95" t="s">
        <v>7787</v>
      </c>
      <c r="B95" t="s">
        <v>7788</v>
      </c>
    </row>
    <row r="96" spans="1:2">
      <c r="A96" t="s">
        <v>7789</v>
      </c>
      <c r="B96" t="s">
        <v>7790</v>
      </c>
    </row>
    <row r="97" spans="1:2">
      <c r="A97" t="s">
        <v>7791</v>
      </c>
      <c r="B97" t="s">
        <v>7792</v>
      </c>
    </row>
    <row r="98" spans="1:2">
      <c r="A98" t="s">
        <v>7793</v>
      </c>
      <c r="B98" t="s">
        <v>7794</v>
      </c>
    </row>
    <row r="99" spans="1:2">
      <c r="A99" t="s">
        <v>7795</v>
      </c>
      <c r="B99" t="s">
        <v>7796</v>
      </c>
    </row>
    <row r="100" spans="1:2">
      <c r="A100" t="s">
        <v>7797</v>
      </c>
      <c r="B100" t="s">
        <v>7798</v>
      </c>
    </row>
    <row r="101" spans="1:2">
      <c r="A101" t="s">
        <v>7799</v>
      </c>
      <c r="B101" t="s">
        <v>7800</v>
      </c>
    </row>
    <row r="102" spans="1:2">
      <c r="A102" t="s">
        <v>7801</v>
      </c>
      <c r="B102" t="s">
        <v>7802</v>
      </c>
    </row>
    <row r="103" spans="1:2">
      <c r="A103" t="s">
        <v>7803</v>
      </c>
      <c r="B103" t="s">
        <v>7804</v>
      </c>
    </row>
    <row r="104" spans="1:2">
      <c r="A104" t="s">
        <v>7805</v>
      </c>
      <c r="B104" t="s">
        <v>7806</v>
      </c>
    </row>
    <row r="105" spans="1:2">
      <c r="A105" t="s">
        <v>7807</v>
      </c>
      <c r="B105" t="s">
        <v>3153</v>
      </c>
    </row>
    <row r="106" spans="1:2">
      <c r="A106" t="s">
        <v>7808</v>
      </c>
      <c r="B106" t="s">
        <v>3643</v>
      </c>
    </row>
    <row r="107" spans="1:2">
      <c r="A107" t="s">
        <v>7809</v>
      </c>
      <c r="B107" t="s">
        <v>7810</v>
      </c>
    </row>
    <row r="108" spans="1:2">
      <c r="A108" t="s">
        <v>7811</v>
      </c>
      <c r="B108" t="s">
        <v>7812</v>
      </c>
    </row>
    <row r="109" spans="1:2">
      <c r="A109" t="s">
        <v>7813</v>
      </c>
      <c r="B109" t="s">
        <v>7814</v>
      </c>
    </row>
    <row r="110" spans="1:2">
      <c r="A110" t="s">
        <v>7815</v>
      </c>
      <c r="B110" t="s">
        <v>7816</v>
      </c>
    </row>
    <row r="111" spans="1:2">
      <c r="A111" t="s">
        <v>7817</v>
      </c>
      <c r="B111" t="s">
        <v>7818</v>
      </c>
    </row>
    <row r="112" spans="1:2">
      <c r="A112" t="s">
        <v>7819</v>
      </c>
      <c r="B112" t="s">
        <v>3049</v>
      </c>
    </row>
    <row r="113" spans="1:2">
      <c r="A113" t="s">
        <v>7820</v>
      </c>
      <c r="B113" t="s">
        <v>7821</v>
      </c>
    </row>
    <row r="114" spans="1:2">
      <c r="A114" t="s">
        <v>7822</v>
      </c>
      <c r="B114" t="s">
        <v>3084</v>
      </c>
    </row>
    <row r="115" spans="1:2">
      <c r="A115" t="s">
        <v>7823</v>
      </c>
      <c r="B115" t="s">
        <v>7824</v>
      </c>
    </row>
    <row r="116" spans="1:2">
      <c r="A116" t="s">
        <v>7825</v>
      </c>
      <c r="B116" t="s">
        <v>7826</v>
      </c>
    </row>
    <row r="117" spans="1:2">
      <c r="A117" t="s">
        <v>7827</v>
      </c>
      <c r="B117" t="s">
        <v>3439</v>
      </c>
    </row>
    <row r="118" spans="1:2">
      <c r="A118" t="s">
        <v>7828</v>
      </c>
      <c r="B118" t="s">
        <v>7829</v>
      </c>
    </row>
    <row r="119" spans="1:2">
      <c r="A119" t="s">
        <v>7830</v>
      </c>
      <c r="B119" t="s">
        <v>7831</v>
      </c>
    </row>
    <row r="120" spans="1:2">
      <c r="A120" t="s">
        <v>7832</v>
      </c>
      <c r="B120" t="s">
        <v>7833</v>
      </c>
    </row>
    <row r="121" spans="1:2">
      <c r="A121" t="s">
        <v>7834</v>
      </c>
      <c r="B121" t="s">
        <v>3246</v>
      </c>
    </row>
    <row r="122" spans="1:2">
      <c r="A122" t="s">
        <v>7835</v>
      </c>
      <c r="B122" t="s">
        <v>7836</v>
      </c>
    </row>
    <row r="123" spans="1:2">
      <c r="A123" t="s">
        <v>7837</v>
      </c>
      <c r="B123" t="s">
        <v>3474</v>
      </c>
    </row>
    <row r="124" spans="1:2">
      <c r="A124" t="s">
        <v>7838</v>
      </c>
      <c r="B124" t="s">
        <v>4338</v>
      </c>
    </row>
    <row r="125" spans="1:2">
      <c r="A125" t="s">
        <v>7839</v>
      </c>
      <c r="B125" t="s">
        <v>7840</v>
      </c>
    </row>
    <row r="126" spans="1:2">
      <c r="A126" t="s">
        <v>7841</v>
      </c>
      <c r="B126" t="s">
        <v>7842</v>
      </c>
    </row>
    <row r="127" spans="1:2">
      <c r="A127" t="s">
        <v>7843</v>
      </c>
      <c r="B127" t="s">
        <v>7844</v>
      </c>
    </row>
    <row r="128" spans="1:2">
      <c r="A128" t="s">
        <v>7845</v>
      </c>
      <c r="B128" t="s">
        <v>7846</v>
      </c>
    </row>
    <row r="129" spans="1:2">
      <c r="A129" t="s">
        <v>7847</v>
      </c>
      <c r="B129" t="s">
        <v>7848</v>
      </c>
    </row>
    <row r="130" spans="1:2">
      <c r="A130" t="s">
        <v>7849</v>
      </c>
      <c r="B130" t="s">
        <v>7850</v>
      </c>
    </row>
    <row r="131" spans="1:2">
      <c r="A131" t="s">
        <v>7851</v>
      </c>
      <c r="B131" t="s">
        <v>3758</v>
      </c>
    </row>
    <row r="132" spans="1:2">
      <c r="A132" t="s">
        <v>7852</v>
      </c>
      <c r="B132" t="s">
        <v>7853</v>
      </c>
    </row>
    <row r="133" spans="1:2">
      <c r="A133" t="s">
        <v>7854</v>
      </c>
      <c r="B133" t="s">
        <v>7855</v>
      </c>
    </row>
    <row r="134" spans="1:2">
      <c r="A134" t="s">
        <v>7856</v>
      </c>
      <c r="B134" t="s">
        <v>7857</v>
      </c>
    </row>
    <row r="135" spans="1:2">
      <c r="A135" t="s">
        <v>7858</v>
      </c>
      <c r="B135" t="s">
        <v>7859</v>
      </c>
    </row>
    <row r="136" spans="1:2">
      <c r="A136" t="s">
        <v>7860</v>
      </c>
      <c r="B136" t="s">
        <v>7861</v>
      </c>
    </row>
    <row r="137" spans="1:2">
      <c r="A137" t="s">
        <v>7862</v>
      </c>
      <c r="B137" t="s">
        <v>3580</v>
      </c>
    </row>
    <row r="138" spans="1:2">
      <c r="A138" t="s">
        <v>7863</v>
      </c>
      <c r="B138" t="s">
        <v>7864</v>
      </c>
    </row>
    <row r="139" spans="1:2">
      <c r="A139" t="s">
        <v>7865</v>
      </c>
      <c r="B139" t="s">
        <v>7866</v>
      </c>
    </row>
    <row r="140" spans="1:2">
      <c r="A140" t="s">
        <v>7867</v>
      </c>
      <c r="B140" t="s">
        <v>7868</v>
      </c>
    </row>
    <row r="141" spans="1:2">
      <c r="A141" t="s">
        <v>7869</v>
      </c>
      <c r="B141" t="s">
        <v>7870</v>
      </c>
    </row>
    <row r="142" spans="1:2">
      <c r="A142" t="s">
        <v>7871</v>
      </c>
      <c r="B142" t="s">
        <v>7872</v>
      </c>
    </row>
    <row r="143" spans="1:2">
      <c r="A143" t="s">
        <v>7873</v>
      </c>
      <c r="B143" t="s">
        <v>7874</v>
      </c>
    </row>
    <row r="144" spans="1:2">
      <c r="A144" t="s">
        <v>7875</v>
      </c>
      <c r="B144" t="s">
        <v>7876</v>
      </c>
    </row>
    <row r="145" spans="1:2">
      <c r="A145" t="s">
        <v>7877</v>
      </c>
      <c r="B145" t="s">
        <v>7878</v>
      </c>
    </row>
    <row r="146" spans="1:2">
      <c r="A146" t="s">
        <v>7879</v>
      </c>
      <c r="B146" t="s">
        <v>3188</v>
      </c>
    </row>
    <row r="147" spans="1:2">
      <c r="A147" t="s">
        <v>7880</v>
      </c>
      <c r="B147" t="s">
        <v>7881</v>
      </c>
    </row>
    <row r="148" spans="1:2">
      <c r="A148" t="s">
        <v>7882</v>
      </c>
      <c r="B148" t="s">
        <v>7883</v>
      </c>
    </row>
    <row r="149" spans="1:2">
      <c r="A149" t="s">
        <v>7884</v>
      </c>
      <c r="B149" t="s">
        <v>7885</v>
      </c>
    </row>
    <row r="150" spans="1:2">
      <c r="A150" t="s">
        <v>7886</v>
      </c>
      <c r="B150" t="s">
        <v>7887</v>
      </c>
    </row>
    <row r="151" spans="1:2">
      <c r="A151" t="s">
        <v>7888</v>
      </c>
      <c r="B151" t="s">
        <v>7889</v>
      </c>
    </row>
    <row r="152" spans="1:2">
      <c r="A152" t="s">
        <v>7890</v>
      </c>
      <c r="B152" t="s">
        <v>7891</v>
      </c>
    </row>
    <row r="153" spans="1:2">
      <c r="A153" t="s">
        <v>7892</v>
      </c>
      <c r="B153" t="s">
        <v>7893</v>
      </c>
    </row>
    <row r="154" spans="1:2">
      <c r="A154" t="s">
        <v>7894</v>
      </c>
      <c r="B154" t="s">
        <v>7895</v>
      </c>
    </row>
    <row r="155" spans="1:2">
      <c r="A155" t="s">
        <v>7896</v>
      </c>
      <c r="B155" t="s">
        <v>243</v>
      </c>
    </row>
    <row r="156" spans="1:2">
      <c r="A156" t="s">
        <v>7897</v>
      </c>
      <c r="B156" t="s">
        <v>7898</v>
      </c>
    </row>
    <row r="157" spans="1:2">
      <c r="A157" t="s">
        <v>7899</v>
      </c>
      <c r="B157" t="s">
        <v>7900</v>
      </c>
    </row>
    <row r="158" spans="1:2">
      <c r="A158" t="s">
        <v>7901</v>
      </c>
      <c r="B158" t="s">
        <v>7902</v>
      </c>
    </row>
    <row r="159" spans="1:2">
      <c r="A159" t="s">
        <v>7903</v>
      </c>
      <c r="B159" t="s">
        <v>3664</v>
      </c>
    </row>
    <row r="160" spans="1:2">
      <c r="A160" t="s">
        <v>7904</v>
      </c>
      <c r="B160" t="s">
        <v>7905</v>
      </c>
    </row>
    <row r="161" spans="1:2">
      <c r="A161" t="s">
        <v>7906</v>
      </c>
      <c r="B161" t="s">
        <v>3585</v>
      </c>
    </row>
    <row r="162" spans="1:2">
      <c r="A162" t="s">
        <v>7907</v>
      </c>
      <c r="B162" t="s">
        <v>7908</v>
      </c>
    </row>
    <row r="163" spans="1:2">
      <c r="A163" t="s">
        <v>7909</v>
      </c>
      <c r="B163" t="s">
        <v>7910</v>
      </c>
    </row>
    <row r="164" spans="1:2">
      <c r="A164" t="s">
        <v>7911</v>
      </c>
      <c r="B164" t="s">
        <v>7912</v>
      </c>
    </row>
    <row r="165" spans="1:2">
      <c r="A165" t="s">
        <v>7913</v>
      </c>
      <c r="B165" t="s">
        <v>7914</v>
      </c>
    </row>
    <row r="166" spans="1:2">
      <c r="A166" t="s">
        <v>7915</v>
      </c>
      <c r="B166" t="s">
        <v>7916</v>
      </c>
    </row>
    <row r="167" spans="1:2">
      <c r="A167" t="s">
        <v>7917</v>
      </c>
      <c r="B167" t="s">
        <v>7918</v>
      </c>
    </row>
    <row r="168" spans="1:2">
      <c r="A168" t="s">
        <v>7919</v>
      </c>
      <c r="B168" t="s">
        <v>3432</v>
      </c>
    </row>
    <row r="169" spans="1:2">
      <c r="A169" t="s">
        <v>7920</v>
      </c>
      <c r="B169" t="s">
        <v>7921</v>
      </c>
    </row>
    <row r="170" spans="1:2">
      <c r="A170" t="s">
        <v>7922</v>
      </c>
      <c r="B170" t="s">
        <v>7923</v>
      </c>
    </row>
    <row r="171" spans="1:2">
      <c r="A171" t="s">
        <v>7924</v>
      </c>
      <c r="B171" t="s">
        <v>7925</v>
      </c>
    </row>
    <row r="172" spans="1:2">
      <c r="A172" t="s">
        <v>7926</v>
      </c>
      <c r="B172" t="s">
        <v>7927</v>
      </c>
    </row>
    <row r="173" spans="1:2">
      <c r="A173" t="s">
        <v>7928</v>
      </c>
      <c r="B173" t="s">
        <v>7929</v>
      </c>
    </row>
    <row r="174" spans="1:2">
      <c r="A174" t="s">
        <v>7930</v>
      </c>
      <c r="B174" t="s">
        <v>7931</v>
      </c>
    </row>
    <row r="175" spans="1:2">
      <c r="A175" t="s">
        <v>7932</v>
      </c>
      <c r="B175" t="s">
        <v>7933</v>
      </c>
    </row>
    <row r="176" spans="1:2">
      <c r="A176" t="s">
        <v>7934</v>
      </c>
      <c r="B176" t="s">
        <v>3561</v>
      </c>
    </row>
    <row r="177" spans="1:2">
      <c r="A177" t="s">
        <v>7935</v>
      </c>
      <c r="B177" t="s">
        <v>3176</v>
      </c>
    </row>
    <row r="178" spans="1:2">
      <c r="A178" t="s">
        <v>7936</v>
      </c>
      <c r="B178" t="s">
        <v>7937</v>
      </c>
    </row>
    <row r="179" spans="1:2">
      <c r="A179" t="s">
        <v>7938</v>
      </c>
      <c r="B179" t="s">
        <v>3450</v>
      </c>
    </row>
    <row r="180" spans="1:2">
      <c r="A180" t="s">
        <v>7939</v>
      </c>
      <c r="B180" t="s">
        <v>3098</v>
      </c>
    </row>
    <row r="181" spans="1:2">
      <c r="A181" t="s">
        <v>7940</v>
      </c>
      <c r="B181" t="s">
        <v>7941</v>
      </c>
    </row>
    <row r="182" spans="1:2">
      <c r="A182" t="s">
        <v>7942</v>
      </c>
      <c r="B182" t="s">
        <v>7943</v>
      </c>
    </row>
    <row r="183" spans="1:2">
      <c r="A183" t="s">
        <v>7944</v>
      </c>
      <c r="B183" t="s">
        <v>7945</v>
      </c>
    </row>
    <row r="184" spans="1:2">
      <c r="A184" t="s">
        <v>7946</v>
      </c>
      <c r="B184" t="s">
        <v>7947</v>
      </c>
    </row>
    <row r="185" spans="1:2">
      <c r="A185" t="s">
        <v>7948</v>
      </c>
      <c r="B185" t="s">
        <v>3270</v>
      </c>
    </row>
    <row r="186" spans="1:2">
      <c r="A186" t="s">
        <v>7949</v>
      </c>
      <c r="B186" t="s">
        <v>3317</v>
      </c>
    </row>
    <row r="187" spans="1:2">
      <c r="A187" t="s">
        <v>7950</v>
      </c>
      <c r="B187" t="s">
        <v>7951</v>
      </c>
    </row>
    <row r="188" spans="1:2">
      <c r="A188" t="s">
        <v>7952</v>
      </c>
      <c r="B188" t="s">
        <v>7953</v>
      </c>
    </row>
    <row r="189" spans="1:2">
      <c r="A189" t="s">
        <v>7954</v>
      </c>
      <c r="B189" t="s">
        <v>7955</v>
      </c>
    </row>
    <row r="190" spans="1:2">
      <c r="A190" t="s">
        <v>7956</v>
      </c>
      <c r="B190" t="s">
        <v>7957</v>
      </c>
    </row>
    <row r="191" spans="1:2">
      <c r="A191" t="s">
        <v>7958</v>
      </c>
      <c r="B191" t="s">
        <v>7959</v>
      </c>
    </row>
    <row r="192" spans="1:2">
      <c r="A192" t="s">
        <v>7960</v>
      </c>
      <c r="B192" t="s">
        <v>7961</v>
      </c>
    </row>
    <row r="193" spans="1:2">
      <c r="A193" t="s">
        <v>7962</v>
      </c>
      <c r="B193" t="s">
        <v>7963</v>
      </c>
    </row>
    <row r="194" spans="1:2">
      <c r="A194" t="s">
        <v>7964</v>
      </c>
      <c r="B194" t="s">
        <v>7965</v>
      </c>
    </row>
    <row r="195" spans="1:2">
      <c r="A195" t="s">
        <v>7966</v>
      </c>
      <c r="B195" t="s">
        <v>7967</v>
      </c>
    </row>
    <row r="196" spans="1:2">
      <c r="A196" t="s">
        <v>7968</v>
      </c>
      <c r="B196" t="s">
        <v>7969</v>
      </c>
    </row>
    <row r="197" spans="1:2">
      <c r="A197" t="s">
        <v>7970</v>
      </c>
      <c r="B197" t="s">
        <v>3485</v>
      </c>
    </row>
    <row r="198" spans="1:2">
      <c r="A198" t="s">
        <v>7971</v>
      </c>
      <c r="B198" t="s">
        <v>7972</v>
      </c>
    </row>
    <row r="199" spans="1:2">
      <c r="A199" t="s">
        <v>7973</v>
      </c>
      <c r="B199" t="s">
        <v>7974</v>
      </c>
    </row>
    <row r="200" spans="1:2">
      <c r="A200" t="s">
        <v>7975</v>
      </c>
      <c r="B200" t="s">
        <v>7976</v>
      </c>
    </row>
    <row r="201" spans="1:2">
      <c r="A201" t="s">
        <v>7977</v>
      </c>
      <c r="B201" t="s">
        <v>7978</v>
      </c>
    </row>
    <row r="202" spans="1:2">
      <c r="A202" t="s">
        <v>7979</v>
      </c>
      <c r="B202" t="s">
        <v>3548</v>
      </c>
    </row>
    <row r="203" spans="1:2">
      <c r="A203" t="s">
        <v>7980</v>
      </c>
      <c r="B203" t="s">
        <v>7981</v>
      </c>
    </row>
    <row r="204" spans="1:2">
      <c r="A204" t="s">
        <v>7982</v>
      </c>
      <c r="B204" t="s">
        <v>7983</v>
      </c>
    </row>
    <row r="205" spans="1:2">
      <c r="A205" t="s">
        <v>7984</v>
      </c>
      <c r="B205" t="s">
        <v>7985</v>
      </c>
    </row>
    <row r="206" spans="1:2">
      <c r="A206" t="s">
        <v>7986</v>
      </c>
      <c r="B206" t="s">
        <v>7987</v>
      </c>
    </row>
    <row r="207" spans="1:2">
      <c r="A207" t="s">
        <v>7988</v>
      </c>
      <c r="B207" t="s">
        <v>7989</v>
      </c>
    </row>
    <row r="208" spans="1:2">
      <c r="A208" t="s">
        <v>7990</v>
      </c>
      <c r="B208" t="s">
        <v>3158</v>
      </c>
    </row>
    <row r="209" spans="1:2">
      <c r="A209" t="s">
        <v>7991</v>
      </c>
      <c r="B209" t="s">
        <v>7992</v>
      </c>
    </row>
    <row r="210" spans="1:2">
      <c r="A210" t="s">
        <v>7993</v>
      </c>
      <c r="B210" t="s">
        <v>7994</v>
      </c>
    </row>
    <row r="211" spans="1:2">
      <c r="A211" t="s">
        <v>7995</v>
      </c>
      <c r="B211" t="s">
        <v>3704</v>
      </c>
    </row>
    <row r="212" spans="1:2">
      <c r="A212" t="s">
        <v>7996</v>
      </c>
      <c r="B212" t="s">
        <v>7997</v>
      </c>
    </row>
    <row r="213" spans="1:2">
      <c r="A213" t="s">
        <v>7998</v>
      </c>
      <c r="B213" t="s">
        <v>3762</v>
      </c>
    </row>
    <row r="214" spans="1:2">
      <c r="A214" t="s">
        <v>7999</v>
      </c>
      <c r="B214" t="s">
        <v>8000</v>
      </c>
    </row>
    <row r="215" spans="1:2">
      <c r="A215" t="s">
        <v>8001</v>
      </c>
      <c r="B215" t="s">
        <v>8002</v>
      </c>
    </row>
    <row r="216" spans="1:2">
      <c r="A216" t="s">
        <v>8003</v>
      </c>
      <c r="B216" t="s">
        <v>3181</v>
      </c>
    </row>
    <row r="217" spans="1:2">
      <c r="A217" t="s">
        <v>8004</v>
      </c>
      <c r="B217" t="s">
        <v>3131</v>
      </c>
    </row>
    <row r="218" spans="1:2">
      <c r="A218" t="s">
        <v>8005</v>
      </c>
      <c r="B218" t="s">
        <v>8006</v>
      </c>
    </row>
    <row r="219" spans="1:2">
      <c r="A219" t="s">
        <v>8007</v>
      </c>
      <c r="B219" t="s">
        <v>3275</v>
      </c>
    </row>
    <row r="220" spans="1:2">
      <c r="A220" t="s">
        <v>8008</v>
      </c>
      <c r="B220" t="s">
        <v>8009</v>
      </c>
    </row>
    <row r="221" spans="1:2">
      <c r="A221" t="s">
        <v>8010</v>
      </c>
      <c r="B221" t="s">
        <v>3322</v>
      </c>
    </row>
    <row r="222" spans="1:2">
      <c r="A222" t="s">
        <v>8011</v>
      </c>
      <c r="B222" t="s">
        <v>3806</v>
      </c>
    </row>
    <row r="223" spans="1:2">
      <c r="A223" t="s">
        <v>8012</v>
      </c>
      <c r="B223" t="s">
        <v>8013</v>
      </c>
    </row>
    <row r="224" spans="1:2">
      <c r="A224" t="s">
        <v>8014</v>
      </c>
      <c r="B224" t="s">
        <v>8015</v>
      </c>
    </row>
    <row r="225" spans="1:2">
      <c r="A225" t="s">
        <v>8016</v>
      </c>
      <c r="B225" t="s">
        <v>8017</v>
      </c>
    </row>
    <row r="226" spans="1:2">
      <c r="A226" t="s">
        <v>8018</v>
      </c>
      <c r="B226" t="s">
        <v>8019</v>
      </c>
    </row>
    <row r="227" spans="1:2">
      <c r="A227" t="s">
        <v>8020</v>
      </c>
      <c r="B227" t="s">
        <v>8021</v>
      </c>
    </row>
    <row r="228" spans="1:2">
      <c r="A228" t="s">
        <v>8022</v>
      </c>
      <c r="B228" t="s">
        <v>8023</v>
      </c>
    </row>
    <row r="229" spans="1:2">
      <c r="A229" t="s">
        <v>8024</v>
      </c>
      <c r="B229" t="s">
        <v>3148</v>
      </c>
    </row>
    <row r="230" spans="1:2">
      <c r="A230" t="s">
        <v>8025</v>
      </c>
      <c r="B230" t="s">
        <v>8026</v>
      </c>
    </row>
    <row r="231" spans="1:2">
      <c r="A231" t="s">
        <v>8027</v>
      </c>
      <c r="B231" t="s">
        <v>8028</v>
      </c>
    </row>
    <row r="232" spans="1:2">
      <c r="A232" t="s">
        <v>8029</v>
      </c>
      <c r="B232" t="s">
        <v>8030</v>
      </c>
    </row>
    <row r="233" spans="1:2">
      <c r="A233" t="s">
        <v>8031</v>
      </c>
      <c r="B233" t="s">
        <v>3069</v>
      </c>
    </row>
    <row r="234" spans="1:2">
      <c r="A234" t="s">
        <v>8032</v>
      </c>
      <c r="B234" t="s">
        <v>8033</v>
      </c>
    </row>
    <row r="235" spans="1:2">
      <c r="A235" t="s">
        <v>8034</v>
      </c>
      <c r="B235" t="s">
        <v>3093</v>
      </c>
    </row>
    <row r="236" spans="1:2">
      <c r="A236" t="s">
        <v>8035</v>
      </c>
      <c r="B236" t="s">
        <v>8036</v>
      </c>
    </row>
    <row r="237" spans="1:2">
      <c r="A237" t="s">
        <v>8037</v>
      </c>
      <c r="B237" t="s">
        <v>8038</v>
      </c>
    </row>
    <row r="238" spans="1:2">
      <c r="A238" t="s">
        <v>8039</v>
      </c>
      <c r="B238" t="s">
        <v>3060</v>
      </c>
    </row>
    <row r="239" spans="1:2">
      <c r="A239" t="s">
        <v>8040</v>
      </c>
      <c r="B239" t="s">
        <v>8041</v>
      </c>
    </row>
    <row r="240" spans="1:2">
      <c r="A240" t="s">
        <v>8042</v>
      </c>
      <c r="B240" t="s">
        <v>3108</v>
      </c>
    </row>
    <row r="241" spans="1:2">
      <c r="A241" t="s">
        <v>8043</v>
      </c>
      <c r="B241" t="s">
        <v>8044</v>
      </c>
    </row>
    <row r="242" spans="1:2">
      <c r="A242" t="s">
        <v>8045</v>
      </c>
      <c r="B242" t="s">
        <v>8046</v>
      </c>
    </row>
    <row r="243" spans="1:2">
      <c r="A243" t="s">
        <v>8047</v>
      </c>
      <c r="B243" t="s">
        <v>3983</v>
      </c>
    </row>
    <row r="244" spans="1:2">
      <c r="A244" t="s">
        <v>8048</v>
      </c>
      <c r="B244" t="s">
        <v>8049</v>
      </c>
    </row>
    <row r="245" spans="1:2">
      <c r="A245" t="s">
        <v>8050</v>
      </c>
      <c r="B245" t="s">
        <v>8051</v>
      </c>
    </row>
    <row r="246" spans="1:2">
      <c r="A246" t="s">
        <v>8052</v>
      </c>
      <c r="B246" t="s">
        <v>8053</v>
      </c>
    </row>
    <row r="247" spans="1:2">
      <c r="A247" t="s">
        <v>8054</v>
      </c>
      <c r="B247" t="s">
        <v>8055</v>
      </c>
    </row>
    <row r="248" spans="1:2">
      <c r="A248" t="s">
        <v>8056</v>
      </c>
      <c r="B248" t="s">
        <v>8057</v>
      </c>
    </row>
    <row r="249" spans="1:2">
      <c r="A249" t="s">
        <v>8058</v>
      </c>
      <c r="B249" t="s">
        <v>8059</v>
      </c>
    </row>
    <row r="250" spans="1:2">
      <c r="A250" t="s">
        <v>8060</v>
      </c>
      <c r="B250" t="s">
        <v>3297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5039180A-4CCB-4C1A-9F63-349E79D6088D}"/>
    </customSheetView>
  </customSheetViews>
  <phoneticPr fontId="102"/>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8061</v>
      </c>
      <c r="B1" t="s">
        <v>8062</v>
      </c>
      <c r="C1" t="s">
        <v>8063</v>
      </c>
    </row>
    <row r="2" spans="1:3">
      <c r="A2" t="s">
        <v>8064</v>
      </c>
      <c r="B2" t="s">
        <v>8065</v>
      </c>
      <c r="C2" t="str">
        <f>LEFT(A2,2)&amp;B2</f>
        <v>ADCanillo</v>
      </c>
    </row>
    <row r="3" spans="1:3">
      <c r="A3" t="s">
        <v>8066</v>
      </c>
      <c r="B3" t="s">
        <v>8067</v>
      </c>
      <c r="C3" t="str">
        <f t="shared" ref="C3:C66" si="0">LEFT(A3,2)&amp;B3</f>
        <v>ADEncamp</v>
      </c>
    </row>
    <row r="4" spans="1:3">
      <c r="A4" t="s">
        <v>8068</v>
      </c>
      <c r="B4" t="s">
        <v>8069</v>
      </c>
      <c r="C4" t="str">
        <f t="shared" si="0"/>
        <v>ADLa Massana</v>
      </c>
    </row>
    <row r="5" spans="1:3">
      <c r="A5" t="s">
        <v>8070</v>
      </c>
      <c r="B5" t="s">
        <v>8071</v>
      </c>
      <c r="C5" t="str">
        <f t="shared" si="0"/>
        <v>ADOrdino</v>
      </c>
    </row>
    <row r="6" spans="1:3">
      <c r="A6" t="s">
        <v>8072</v>
      </c>
      <c r="B6" t="s">
        <v>8073</v>
      </c>
      <c r="C6" t="str">
        <f t="shared" si="0"/>
        <v>ADSant Julià de Lòria</v>
      </c>
    </row>
    <row r="7" spans="1:3">
      <c r="A7" t="s">
        <v>8074</v>
      </c>
      <c r="B7" t="s">
        <v>3498</v>
      </c>
      <c r="C7" t="str">
        <f t="shared" si="0"/>
        <v>ADAndorra la Vella</v>
      </c>
    </row>
    <row r="8" spans="1:3">
      <c r="A8" t="s">
        <v>8075</v>
      </c>
      <c r="B8" t="s">
        <v>8076</v>
      </c>
      <c r="C8" t="str">
        <f t="shared" si="0"/>
        <v>ADEscaldes-Engordany</v>
      </c>
    </row>
    <row r="9" spans="1:3">
      <c r="A9" t="s">
        <v>8077</v>
      </c>
      <c r="B9" t="s">
        <v>8078</v>
      </c>
      <c r="C9" t="str">
        <f t="shared" si="0"/>
        <v>AE‘Ajmān</v>
      </c>
    </row>
    <row r="10" spans="1:3">
      <c r="A10" t="s">
        <v>8079</v>
      </c>
      <c r="B10" t="s">
        <v>8080</v>
      </c>
      <c r="C10" t="str">
        <f t="shared" si="0"/>
        <v>AEAbū Z̧aby</v>
      </c>
    </row>
    <row r="11" spans="1:3">
      <c r="A11" t="s">
        <v>8081</v>
      </c>
      <c r="B11" t="s">
        <v>3096</v>
      </c>
      <c r="C11" t="str">
        <f t="shared" si="0"/>
        <v>AEDubayy</v>
      </c>
    </row>
    <row r="12" spans="1:3">
      <c r="A12" t="s">
        <v>8082</v>
      </c>
      <c r="B12" t="s">
        <v>3309</v>
      </c>
      <c r="C12" t="str">
        <f t="shared" si="0"/>
        <v>AEAl Fujayrah</v>
      </c>
    </row>
    <row r="13" spans="1:3">
      <c r="A13" t="s">
        <v>8083</v>
      </c>
      <c r="B13" t="s">
        <v>8084</v>
      </c>
      <c r="C13" t="str">
        <f t="shared" si="0"/>
        <v>AERa’s al Khaymah</v>
      </c>
    </row>
    <row r="14" spans="1:3">
      <c r="A14" t="s">
        <v>8085</v>
      </c>
      <c r="B14" t="s">
        <v>3243</v>
      </c>
      <c r="C14" t="str">
        <f t="shared" si="0"/>
        <v>AEAsh Shāriqah</v>
      </c>
    </row>
    <row r="15" spans="1:3">
      <c r="A15" t="s">
        <v>8086</v>
      </c>
      <c r="B15" t="s">
        <v>8087</v>
      </c>
      <c r="C15" t="str">
        <f t="shared" si="0"/>
        <v>AEUmm al Qaywayn</v>
      </c>
    </row>
    <row r="16" spans="1:3">
      <c r="A16" t="s">
        <v>8088</v>
      </c>
      <c r="B16" t="s">
        <v>8089</v>
      </c>
      <c r="C16" t="str">
        <f t="shared" si="0"/>
        <v>AFBalkh</v>
      </c>
    </row>
    <row r="17" spans="1:3">
      <c r="A17" t="s">
        <v>8088</v>
      </c>
      <c r="B17" t="s">
        <v>8089</v>
      </c>
      <c r="C17" t="str">
        <f t="shared" si="0"/>
        <v>AFBalkh</v>
      </c>
    </row>
    <row r="18" spans="1:3">
      <c r="A18" t="s">
        <v>8090</v>
      </c>
      <c r="B18" t="s">
        <v>8091</v>
      </c>
      <c r="C18" t="str">
        <f t="shared" si="0"/>
        <v>AFBāmyān</v>
      </c>
    </row>
    <row r="19" spans="1:3">
      <c r="A19" t="s">
        <v>8090</v>
      </c>
      <c r="B19" t="s">
        <v>8091</v>
      </c>
      <c r="C19" t="str">
        <f t="shared" si="0"/>
        <v>AFBāmyān</v>
      </c>
    </row>
    <row r="20" spans="1:3">
      <c r="A20" t="s">
        <v>8092</v>
      </c>
      <c r="B20" t="s">
        <v>8093</v>
      </c>
      <c r="C20" t="str">
        <f t="shared" si="0"/>
        <v>AFBādghīs</v>
      </c>
    </row>
    <row r="21" spans="1:3">
      <c r="A21" t="s">
        <v>8092</v>
      </c>
      <c r="B21" t="s">
        <v>8093</v>
      </c>
      <c r="C21" t="str">
        <f t="shared" si="0"/>
        <v>AFBādghīs</v>
      </c>
    </row>
    <row r="22" spans="1:3">
      <c r="A22" t="s">
        <v>8094</v>
      </c>
      <c r="B22" t="s">
        <v>8095</v>
      </c>
      <c r="C22" t="str">
        <f t="shared" si="0"/>
        <v>AFBadakhshān</v>
      </c>
    </row>
    <row r="23" spans="1:3">
      <c r="A23" t="s">
        <v>8094</v>
      </c>
      <c r="B23" t="s">
        <v>8095</v>
      </c>
      <c r="C23" t="str">
        <f t="shared" si="0"/>
        <v>AFBadakhshān</v>
      </c>
    </row>
    <row r="24" spans="1:3">
      <c r="A24" t="s">
        <v>8096</v>
      </c>
      <c r="B24" t="s">
        <v>8097</v>
      </c>
      <c r="C24" t="str">
        <f t="shared" si="0"/>
        <v>AFBaghlān</v>
      </c>
    </row>
    <row r="25" spans="1:3">
      <c r="A25" t="s">
        <v>8096</v>
      </c>
      <c r="B25" t="s">
        <v>8097</v>
      </c>
      <c r="C25" t="str">
        <f t="shared" si="0"/>
        <v>AFBaghlān</v>
      </c>
    </row>
    <row r="26" spans="1:3">
      <c r="A26" t="s">
        <v>8098</v>
      </c>
      <c r="B26" t="s">
        <v>8099</v>
      </c>
      <c r="C26" t="str">
        <f t="shared" si="0"/>
        <v>AFDāykundī</v>
      </c>
    </row>
    <row r="27" spans="1:3">
      <c r="A27" t="s">
        <v>8098</v>
      </c>
      <c r="B27" t="s">
        <v>8099</v>
      </c>
      <c r="C27" t="str">
        <f t="shared" si="0"/>
        <v>AFDāykundī</v>
      </c>
    </row>
    <row r="28" spans="1:3">
      <c r="A28" t="s">
        <v>8100</v>
      </c>
      <c r="B28" t="s">
        <v>8101</v>
      </c>
      <c r="C28" t="str">
        <f t="shared" si="0"/>
        <v>AFFarāh</v>
      </c>
    </row>
    <row r="29" spans="1:3">
      <c r="A29" t="s">
        <v>8100</v>
      </c>
      <c r="B29" t="s">
        <v>8101</v>
      </c>
      <c r="C29" t="str">
        <f t="shared" si="0"/>
        <v>AFFarāh</v>
      </c>
    </row>
    <row r="30" spans="1:3">
      <c r="A30" t="s">
        <v>8102</v>
      </c>
      <c r="B30" t="s">
        <v>8103</v>
      </c>
      <c r="C30" t="str">
        <f t="shared" si="0"/>
        <v>AFFāryāb</v>
      </c>
    </row>
    <row r="31" spans="1:3">
      <c r="A31" t="s">
        <v>8102</v>
      </c>
      <c r="B31" t="s">
        <v>8103</v>
      </c>
      <c r="C31" t="str">
        <f t="shared" si="0"/>
        <v>AFFāryāb</v>
      </c>
    </row>
    <row r="32" spans="1:3">
      <c r="A32" t="s">
        <v>8104</v>
      </c>
      <c r="B32" t="s">
        <v>8105</v>
      </c>
      <c r="C32" t="str">
        <f t="shared" si="0"/>
        <v>AFGhaznī</v>
      </c>
    </row>
    <row r="33" spans="1:3">
      <c r="A33" t="s">
        <v>8104</v>
      </c>
      <c r="B33" t="s">
        <v>8105</v>
      </c>
      <c r="C33" t="str">
        <f t="shared" si="0"/>
        <v>AFGhaznī</v>
      </c>
    </row>
    <row r="34" spans="1:3">
      <c r="A34" t="s">
        <v>8106</v>
      </c>
      <c r="B34" t="s">
        <v>8107</v>
      </c>
      <c r="C34" t="str">
        <f t="shared" si="0"/>
        <v>AFGhōr</v>
      </c>
    </row>
    <row r="35" spans="1:3">
      <c r="A35" t="s">
        <v>8106</v>
      </c>
      <c r="B35" t="s">
        <v>8107</v>
      </c>
      <c r="C35" t="str">
        <f t="shared" si="0"/>
        <v>AFGhōr</v>
      </c>
    </row>
    <row r="36" spans="1:3">
      <c r="A36" t="s">
        <v>8108</v>
      </c>
      <c r="B36" t="s">
        <v>8109</v>
      </c>
      <c r="C36" t="str">
        <f t="shared" si="0"/>
        <v>AFHelmand</v>
      </c>
    </row>
    <row r="37" spans="1:3">
      <c r="A37" t="s">
        <v>8108</v>
      </c>
      <c r="B37" t="s">
        <v>8109</v>
      </c>
      <c r="C37" t="str">
        <f t="shared" si="0"/>
        <v>AFHelmand</v>
      </c>
    </row>
    <row r="38" spans="1:3">
      <c r="A38" t="s">
        <v>8110</v>
      </c>
      <c r="B38" t="s">
        <v>8111</v>
      </c>
      <c r="C38" t="str">
        <f t="shared" si="0"/>
        <v>AFHerāt</v>
      </c>
    </row>
    <row r="39" spans="1:3">
      <c r="A39" t="s">
        <v>8110</v>
      </c>
      <c r="B39" t="s">
        <v>8111</v>
      </c>
      <c r="C39" t="str">
        <f t="shared" si="0"/>
        <v>AFHerāt</v>
      </c>
    </row>
    <row r="40" spans="1:3">
      <c r="A40" t="s">
        <v>8112</v>
      </c>
      <c r="B40" t="s">
        <v>8113</v>
      </c>
      <c r="C40" t="str">
        <f t="shared" si="0"/>
        <v>AFJowzjān</v>
      </c>
    </row>
    <row r="41" spans="1:3">
      <c r="A41" t="s">
        <v>8112</v>
      </c>
      <c r="B41" t="s">
        <v>8113</v>
      </c>
      <c r="C41" t="str">
        <f t="shared" si="0"/>
        <v>AFJowzjān</v>
      </c>
    </row>
    <row r="42" spans="1:3">
      <c r="A42" t="s">
        <v>8114</v>
      </c>
      <c r="B42" t="s">
        <v>8115</v>
      </c>
      <c r="C42" t="str">
        <f t="shared" si="0"/>
        <v>AFKābul</v>
      </c>
    </row>
    <row r="43" spans="1:3">
      <c r="A43" t="s">
        <v>8114</v>
      </c>
      <c r="B43" t="s">
        <v>8115</v>
      </c>
      <c r="C43" t="str">
        <f t="shared" si="0"/>
        <v>AFKābul</v>
      </c>
    </row>
    <row r="44" spans="1:3">
      <c r="A44" t="s">
        <v>8116</v>
      </c>
      <c r="B44" t="s">
        <v>8117</v>
      </c>
      <c r="C44" t="str">
        <f t="shared" si="0"/>
        <v>AFKandahār</v>
      </c>
    </row>
    <row r="45" spans="1:3">
      <c r="A45" t="s">
        <v>8116</v>
      </c>
      <c r="B45" t="s">
        <v>8117</v>
      </c>
      <c r="C45" t="str">
        <f t="shared" si="0"/>
        <v>AFKandahār</v>
      </c>
    </row>
    <row r="46" spans="1:3">
      <c r="A46" t="s">
        <v>8118</v>
      </c>
      <c r="B46" t="s">
        <v>8119</v>
      </c>
      <c r="C46" t="str">
        <f t="shared" si="0"/>
        <v>AFKāpīsā</v>
      </c>
    </row>
    <row r="47" spans="1:3">
      <c r="A47" t="s">
        <v>8118</v>
      </c>
      <c r="B47" t="s">
        <v>8119</v>
      </c>
      <c r="C47" t="str">
        <f t="shared" si="0"/>
        <v>AFKāpīsā</v>
      </c>
    </row>
    <row r="48" spans="1:3">
      <c r="A48" t="s">
        <v>8120</v>
      </c>
      <c r="B48" t="s">
        <v>8121</v>
      </c>
      <c r="C48" t="str">
        <f t="shared" si="0"/>
        <v>AFKunduz</v>
      </c>
    </row>
    <row r="49" spans="1:3">
      <c r="A49" t="s">
        <v>8120</v>
      </c>
      <c r="B49" t="s">
        <v>8121</v>
      </c>
      <c r="C49" t="str">
        <f t="shared" si="0"/>
        <v>AFKunduz</v>
      </c>
    </row>
    <row r="50" spans="1:3">
      <c r="A50" t="s">
        <v>8122</v>
      </c>
      <c r="B50" t="s">
        <v>8123</v>
      </c>
      <c r="C50" t="str">
        <f t="shared" si="0"/>
        <v>AFKhōst</v>
      </c>
    </row>
    <row r="51" spans="1:3">
      <c r="A51" t="s">
        <v>8122</v>
      </c>
      <c r="B51" t="s">
        <v>8123</v>
      </c>
      <c r="C51" t="str">
        <f t="shared" si="0"/>
        <v>AFKhōst</v>
      </c>
    </row>
    <row r="52" spans="1:3">
      <c r="A52" t="s">
        <v>8124</v>
      </c>
      <c r="B52" t="s">
        <v>8125</v>
      </c>
      <c r="C52" t="str">
        <f t="shared" si="0"/>
        <v>AFKunaṟ</v>
      </c>
    </row>
    <row r="53" spans="1:3">
      <c r="A53" t="s">
        <v>8124</v>
      </c>
      <c r="B53" t="s">
        <v>8125</v>
      </c>
      <c r="C53" t="str">
        <f t="shared" si="0"/>
        <v>AFKunaṟ</v>
      </c>
    </row>
    <row r="54" spans="1:3">
      <c r="A54" t="s">
        <v>8126</v>
      </c>
      <c r="B54" t="s">
        <v>8127</v>
      </c>
      <c r="C54" t="str">
        <f t="shared" si="0"/>
        <v>AFLaghmān</v>
      </c>
    </row>
    <row r="55" spans="1:3">
      <c r="A55" t="s">
        <v>8126</v>
      </c>
      <c r="B55" t="s">
        <v>8127</v>
      </c>
      <c r="C55" t="str">
        <f t="shared" si="0"/>
        <v>AFLaghmān</v>
      </c>
    </row>
    <row r="56" spans="1:3">
      <c r="A56" t="s">
        <v>8128</v>
      </c>
      <c r="B56" t="s">
        <v>8129</v>
      </c>
      <c r="C56" t="str">
        <f t="shared" si="0"/>
        <v>AFLōgar</v>
      </c>
    </row>
    <row r="57" spans="1:3">
      <c r="A57" t="s">
        <v>8128</v>
      </c>
      <c r="B57" t="s">
        <v>8129</v>
      </c>
      <c r="C57" t="str">
        <f t="shared" si="0"/>
        <v>AFLōgar</v>
      </c>
    </row>
    <row r="58" spans="1:3">
      <c r="A58" t="s">
        <v>8130</v>
      </c>
      <c r="B58" t="s">
        <v>8131</v>
      </c>
      <c r="C58" t="str">
        <f t="shared" si="0"/>
        <v>AFNangarhār</v>
      </c>
    </row>
    <row r="59" spans="1:3">
      <c r="A59" t="s">
        <v>8130</v>
      </c>
      <c r="B59" t="s">
        <v>8131</v>
      </c>
      <c r="C59" t="str">
        <f t="shared" si="0"/>
        <v>AFNangarhār</v>
      </c>
    </row>
    <row r="60" spans="1:3">
      <c r="A60" t="s">
        <v>8132</v>
      </c>
      <c r="B60" t="s">
        <v>8133</v>
      </c>
      <c r="C60" t="str">
        <f t="shared" si="0"/>
        <v>AFNīmrōz</v>
      </c>
    </row>
    <row r="61" spans="1:3">
      <c r="A61" t="s">
        <v>8132</v>
      </c>
      <c r="B61" t="s">
        <v>8133</v>
      </c>
      <c r="C61" t="str">
        <f t="shared" si="0"/>
        <v>AFNīmrōz</v>
      </c>
    </row>
    <row r="62" spans="1:3">
      <c r="A62" t="s">
        <v>8134</v>
      </c>
      <c r="B62" t="s">
        <v>8135</v>
      </c>
      <c r="C62" t="str">
        <f t="shared" si="0"/>
        <v>AFNūristān</v>
      </c>
    </row>
    <row r="63" spans="1:3">
      <c r="A63" t="s">
        <v>8134</v>
      </c>
      <c r="B63" t="s">
        <v>8135</v>
      </c>
      <c r="C63" t="str">
        <f t="shared" si="0"/>
        <v>AFNūristān</v>
      </c>
    </row>
    <row r="64" spans="1:3">
      <c r="A64" t="s">
        <v>8136</v>
      </c>
      <c r="B64" t="s">
        <v>8137</v>
      </c>
      <c r="C64" t="str">
        <f t="shared" si="0"/>
        <v>AFPanjshayr</v>
      </c>
    </row>
    <row r="65" spans="1:3">
      <c r="A65" t="s">
        <v>8136</v>
      </c>
      <c r="B65" t="s">
        <v>8137</v>
      </c>
      <c r="C65" t="str">
        <f t="shared" si="0"/>
        <v>AFPanjshayr</v>
      </c>
    </row>
    <row r="66" spans="1:3">
      <c r="A66" t="s">
        <v>8138</v>
      </c>
      <c r="B66" t="s">
        <v>8139</v>
      </c>
      <c r="C66" t="str">
        <f t="shared" si="0"/>
        <v>AFParwān</v>
      </c>
    </row>
    <row r="67" spans="1:3">
      <c r="A67" t="s">
        <v>8138</v>
      </c>
      <c r="B67" t="s">
        <v>8139</v>
      </c>
      <c r="C67" t="str">
        <f t="shared" ref="C67:C130" si="1">LEFT(A67,2)&amp;B67</f>
        <v>AFParwān</v>
      </c>
    </row>
    <row r="68" spans="1:3">
      <c r="A68" t="s">
        <v>8140</v>
      </c>
      <c r="B68" t="s">
        <v>8141</v>
      </c>
      <c r="C68" t="str">
        <f t="shared" si="1"/>
        <v>AFPaktiyā</v>
      </c>
    </row>
    <row r="69" spans="1:3">
      <c r="A69" t="s">
        <v>8140</v>
      </c>
      <c r="B69" t="s">
        <v>8141</v>
      </c>
      <c r="C69" t="str">
        <f t="shared" si="1"/>
        <v>AFPaktiyā</v>
      </c>
    </row>
    <row r="70" spans="1:3">
      <c r="A70" t="s">
        <v>8142</v>
      </c>
      <c r="B70" t="s">
        <v>8143</v>
      </c>
      <c r="C70" t="str">
        <f t="shared" si="1"/>
        <v>AFPaktīkā</v>
      </c>
    </row>
    <row r="71" spans="1:3">
      <c r="A71" t="s">
        <v>8142</v>
      </c>
      <c r="B71" t="s">
        <v>8143</v>
      </c>
      <c r="C71" t="str">
        <f t="shared" si="1"/>
        <v>AFPaktīkā</v>
      </c>
    </row>
    <row r="72" spans="1:3">
      <c r="A72" t="s">
        <v>8144</v>
      </c>
      <c r="B72" t="s">
        <v>8145</v>
      </c>
      <c r="C72" t="str">
        <f t="shared" si="1"/>
        <v>AFSamangān</v>
      </c>
    </row>
    <row r="73" spans="1:3">
      <c r="A73" t="s">
        <v>8144</v>
      </c>
      <c r="B73" t="s">
        <v>8145</v>
      </c>
      <c r="C73" t="str">
        <f t="shared" si="1"/>
        <v>AFSamangān</v>
      </c>
    </row>
    <row r="74" spans="1:3">
      <c r="A74" t="s">
        <v>8146</v>
      </c>
      <c r="B74" t="s">
        <v>8147</v>
      </c>
      <c r="C74" t="str">
        <f t="shared" si="1"/>
        <v>AFSar-e Pul</v>
      </c>
    </row>
    <row r="75" spans="1:3">
      <c r="A75" t="s">
        <v>8146</v>
      </c>
      <c r="B75" t="s">
        <v>8147</v>
      </c>
      <c r="C75" t="str">
        <f t="shared" si="1"/>
        <v>AFSar-e Pul</v>
      </c>
    </row>
    <row r="76" spans="1:3">
      <c r="A76" t="s">
        <v>8148</v>
      </c>
      <c r="B76" t="s">
        <v>8149</v>
      </c>
      <c r="C76" t="str">
        <f t="shared" si="1"/>
        <v>AFTakhār</v>
      </c>
    </row>
    <row r="77" spans="1:3">
      <c r="A77" t="s">
        <v>8148</v>
      </c>
      <c r="B77" t="s">
        <v>8149</v>
      </c>
      <c r="C77" t="str">
        <f t="shared" si="1"/>
        <v>AFTakhār</v>
      </c>
    </row>
    <row r="78" spans="1:3">
      <c r="A78" t="s">
        <v>8150</v>
      </c>
      <c r="B78" t="s">
        <v>8151</v>
      </c>
      <c r="C78" t="str">
        <f t="shared" si="1"/>
        <v>AFUruzgān</v>
      </c>
    </row>
    <row r="79" spans="1:3">
      <c r="A79" t="s">
        <v>8150</v>
      </c>
      <c r="B79" t="s">
        <v>8151</v>
      </c>
      <c r="C79" t="str">
        <f t="shared" si="1"/>
        <v>AFUruzgān</v>
      </c>
    </row>
    <row r="80" spans="1:3">
      <c r="A80" t="s">
        <v>8152</v>
      </c>
      <c r="B80" t="s">
        <v>8153</v>
      </c>
      <c r="C80" t="str">
        <f t="shared" si="1"/>
        <v>AFWardak</v>
      </c>
    </row>
    <row r="81" spans="1:3">
      <c r="A81" t="s">
        <v>8152</v>
      </c>
      <c r="B81" t="s">
        <v>8153</v>
      </c>
      <c r="C81" t="str">
        <f t="shared" si="1"/>
        <v>AFWardak</v>
      </c>
    </row>
    <row r="82" spans="1:3">
      <c r="A82" t="s">
        <v>8154</v>
      </c>
      <c r="B82" t="s">
        <v>8155</v>
      </c>
      <c r="C82" t="str">
        <f t="shared" si="1"/>
        <v>AFZābul</v>
      </c>
    </row>
    <row r="83" spans="1:3">
      <c r="A83" t="s">
        <v>8154</v>
      </c>
      <c r="B83" t="s">
        <v>8155</v>
      </c>
      <c r="C83" t="str">
        <f t="shared" si="1"/>
        <v>AFZābul</v>
      </c>
    </row>
    <row r="84" spans="1:3">
      <c r="A84" t="s">
        <v>8156</v>
      </c>
      <c r="B84" t="s">
        <v>8157</v>
      </c>
      <c r="C84" t="str">
        <f t="shared" si="1"/>
        <v>AGBarbuda</v>
      </c>
    </row>
    <row r="85" spans="1:3">
      <c r="A85" t="s">
        <v>8158</v>
      </c>
      <c r="B85" t="s">
        <v>8159</v>
      </c>
      <c r="C85" t="str">
        <f t="shared" si="1"/>
        <v>AGRedonda</v>
      </c>
    </row>
    <row r="86" spans="1:3">
      <c r="A86" t="s">
        <v>8160</v>
      </c>
      <c r="B86" t="s">
        <v>8161</v>
      </c>
      <c r="C86" t="str">
        <f t="shared" si="1"/>
        <v>AGSaint George</v>
      </c>
    </row>
    <row r="87" spans="1:3">
      <c r="A87" t="s">
        <v>8162</v>
      </c>
      <c r="B87" t="s">
        <v>8163</v>
      </c>
      <c r="C87" t="str">
        <f t="shared" si="1"/>
        <v>AGSaint John</v>
      </c>
    </row>
    <row r="88" spans="1:3">
      <c r="A88" t="s">
        <v>8164</v>
      </c>
      <c r="B88" t="s">
        <v>8165</v>
      </c>
      <c r="C88" t="str">
        <f t="shared" si="1"/>
        <v>AGSaint Mary</v>
      </c>
    </row>
    <row r="89" spans="1:3">
      <c r="A89" t="s">
        <v>8166</v>
      </c>
      <c r="B89" t="s">
        <v>8167</v>
      </c>
      <c r="C89" t="str">
        <f t="shared" si="1"/>
        <v>AGSaint Paul</v>
      </c>
    </row>
    <row r="90" spans="1:3">
      <c r="A90" t="s">
        <v>8168</v>
      </c>
      <c r="B90" t="s">
        <v>8169</v>
      </c>
      <c r="C90" t="str">
        <f t="shared" si="1"/>
        <v>AGSaint Peter</v>
      </c>
    </row>
    <row r="91" spans="1:3">
      <c r="A91" t="s">
        <v>8170</v>
      </c>
      <c r="B91" t="s">
        <v>8171</v>
      </c>
      <c r="C91" t="str">
        <f t="shared" si="1"/>
        <v>AGSaint Philip</v>
      </c>
    </row>
    <row r="92" spans="1:3">
      <c r="A92" t="s">
        <v>8172</v>
      </c>
      <c r="B92" t="s">
        <v>8173</v>
      </c>
      <c r="C92" t="str">
        <f t="shared" si="1"/>
        <v>ALBerat</v>
      </c>
    </row>
    <row r="93" spans="1:3">
      <c r="A93" t="s">
        <v>8174</v>
      </c>
      <c r="B93" t="s">
        <v>8175</v>
      </c>
      <c r="C93" t="str">
        <f t="shared" si="1"/>
        <v>ALDurrës</v>
      </c>
    </row>
    <row r="94" spans="1:3">
      <c r="A94" t="s">
        <v>8176</v>
      </c>
      <c r="B94" t="s">
        <v>8177</v>
      </c>
      <c r="C94" t="str">
        <f t="shared" si="1"/>
        <v>ALElbasan</v>
      </c>
    </row>
    <row r="95" spans="1:3">
      <c r="A95" t="s">
        <v>8178</v>
      </c>
      <c r="B95" t="s">
        <v>8179</v>
      </c>
      <c r="C95" t="str">
        <f t="shared" si="1"/>
        <v>ALFier</v>
      </c>
    </row>
    <row r="96" spans="1:3">
      <c r="A96" t="s">
        <v>8180</v>
      </c>
      <c r="B96" t="s">
        <v>8181</v>
      </c>
      <c r="C96" t="str">
        <f t="shared" si="1"/>
        <v>ALGjirokastër</v>
      </c>
    </row>
    <row r="97" spans="1:3">
      <c r="A97" t="s">
        <v>8182</v>
      </c>
      <c r="B97" t="s">
        <v>8183</v>
      </c>
      <c r="C97" t="str">
        <f t="shared" si="1"/>
        <v>ALKorçë</v>
      </c>
    </row>
    <row r="98" spans="1:3">
      <c r="A98" t="s">
        <v>8184</v>
      </c>
      <c r="B98" t="s">
        <v>8185</v>
      </c>
      <c r="C98" t="str">
        <f t="shared" si="1"/>
        <v>ALKukës</v>
      </c>
    </row>
    <row r="99" spans="1:3">
      <c r="A99" t="s">
        <v>8186</v>
      </c>
      <c r="B99" t="s">
        <v>8187</v>
      </c>
      <c r="C99" t="str">
        <f t="shared" si="1"/>
        <v>ALLezhë</v>
      </c>
    </row>
    <row r="100" spans="1:3">
      <c r="A100" t="s">
        <v>8188</v>
      </c>
      <c r="B100" t="s">
        <v>8189</v>
      </c>
      <c r="C100" t="str">
        <f t="shared" si="1"/>
        <v>ALDibër</v>
      </c>
    </row>
    <row r="101" spans="1:3">
      <c r="A101" t="s">
        <v>8190</v>
      </c>
      <c r="B101" t="s">
        <v>8191</v>
      </c>
      <c r="C101" t="str">
        <f t="shared" si="1"/>
        <v>ALShkodër</v>
      </c>
    </row>
    <row r="102" spans="1:3">
      <c r="A102" t="s">
        <v>8192</v>
      </c>
      <c r="B102" t="s">
        <v>8193</v>
      </c>
      <c r="C102" t="str">
        <f t="shared" si="1"/>
        <v>ALTiranë</v>
      </c>
    </row>
    <row r="103" spans="1:3">
      <c r="A103" t="s">
        <v>8194</v>
      </c>
      <c r="B103" t="s">
        <v>8195</v>
      </c>
      <c r="C103" t="str">
        <f t="shared" si="1"/>
        <v>ALVlorë</v>
      </c>
    </row>
    <row r="104" spans="1:3">
      <c r="A104" t="s">
        <v>8196</v>
      </c>
      <c r="B104" t="s">
        <v>8197</v>
      </c>
      <c r="C104" t="str">
        <f t="shared" si="1"/>
        <v>AMAragac̣otn</v>
      </c>
    </row>
    <row r="105" spans="1:3">
      <c r="A105" t="s">
        <v>8198</v>
      </c>
      <c r="B105" t="s">
        <v>8199</v>
      </c>
      <c r="C105" t="str">
        <f t="shared" si="1"/>
        <v>AMArarat</v>
      </c>
    </row>
    <row r="106" spans="1:3">
      <c r="A106" t="s">
        <v>8200</v>
      </c>
      <c r="B106" t="s">
        <v>8201</v>
      </c>
      <c r="C106" t="str">
        <f t="shared" si="1"/>
        <v>AMArmavir</v>
      </c>
    </row>
    <row r="107" spans="1:3">
      <c r="A107" t="s">
        <v>8202</v>
      </c>
      <c r="B107" t="s">
        <v>8203</v>
      </c>
      <c r="C107" t="str">
        <f t="shared" si="1"/>
        <v>AMGeġark'unik'</v>
      </c>
    </row>
    <row r="108" spans="1:3">
      <c r="A108" t="s">
        <v>8204</v>
      </c>
      <c r="B108" t="s">
        <v>8205</v>
      </c>
      <c r="C108" t="str">
        <f t="shared" si="1"/>
        <v>AMKotayk'</v>
      </c>
    </row>
    <row r="109" spans="1:3">
      <c r="A109" t="s">
        <v>8206</v>
      </c>
      <c r="B109" t="s">
        <v>8207</v>
      </c>
      <c r="C109" t="str">
        <f t="shared" si="1"/>
        <v>AMLoṙi</v>
      </c>
    </row>
    <row r="110" spans="1:3">
      <c r="A110" t="s">
        <v>8208</v>
      </c>
      <c r="B110" t="s">
        <v>8209</v>
      </c>
      <c r="C110" t="str">
        <f t="shared" si="1"/>
        <v>AMŠirak</v>
      </c>
    </row>
    <row r="111" spans="1:3">
      <c r="A111" t="s">
        <v>8210</v>
      </c>
      <c r="B111" t="s">
        <v>8211</v>
      </c>
      <c r="C111" t="str">
        <f t="shared" si="1"/>
        <v>AMSyunik'</v>
      </c>
    </row>
    <row r="112" spans="1:3">
      <c r="A112" t="s">
        <v>8212</v>
      </c>
      <c r="B112" t="s">
        <v>8213</v>
      </c>
      <c r="C112" t="str">
        <f t="shared" si="1"/>
        <v>AMTavuš</v>
      </c>
    </row>
    <row r="113" spans="1:3">
      <c r="A113" t="s">
        <v>8214</v>
      </c>
      <c r="B113" t="s">
        <v>8215</v>
      </c>
      <c r="C113" t="str">
        <f t="shared" si="1"/>
        <v>AMVayoć Jor</v>
      </c>
    </row>
    <row r="114" spans="1:3">
      <c r="A114" t="s">
        <v>8216</v>
      </c>
      <c r="B114" t="s">
        <v>8217</v>
      </c>
      <c r="C114" t="str">
        <f t="shared" si="1"/>
        <v>AMErevan</v>
      </c>
    </row>
    <row r="115" spans="1:3">
      <c r="A115" t="s">
        <v>8218</v>
      </c>
      <c r="B115" t="s">
        <v>8219</v>
      </c>
      <c r="C115" t="str">
        <f t="shared" si="1"/>
        <v>AOBengo</v>
      </c>
    </row>
    <row r="116" spans="1:3">
      <c r="A116" t="s">
        <v>8220</v>
      </c>
      <c r="B116" t="s">
        <v>8221</v>
      </c>
      <c r="C116" t="str">
        <f t="shared" si="1"/>
        <v>AOBenguela</v>
      </c>
    </row>
    <row r="117" spans="1:3">
      <c r="A117" t="s">
        <v>8222</v>
      </c>
      <c r="B117" t="s">
        <v>8223</v>
      </c>
      <c r="C117" t="str">
        <f t="shared" si="1"/>
        <v>AOBié</v>
      </c>
    </row>
    <row r="118" spans="1:3">
      <c r="A118" t="s">
        <v>8224</v>
      </c>
      <c r="B118" t="s">
        <v>8225</v>
      </c>
      <c r="C118" t="str">
        <f t="shared" si="1"/>
        <v>AOCabinda</v>
      </c>
    </row>
    <row r="119" spans="1:3">
      <c r="A119" t="s">
        <v>8226</v>
      </c>
      <c r="B119" t="s">
        <v>8227</v>
      </c>
      <c r="C119" t="str">
        <f t="shared" si="1"/>
        <v>AOKuando Kubango</v>
      </c>
    </row>
    <row r="120" spans="1:3">
      <c r="A120" t="s">
        <v>8228</v>
      </c>
      <c r="B120" t="s">
        <v>8229</v>
      </c>
      <c r="C120" t="str">
        <f t="shared" si="1"/>
        <v>AOCunene</v>
      </c>
    </row>
    <row r="121" spans="1:3">
      <c r="A121" t="s">
        <v>8230</v>
      </c>
      <c r="B121" t="s">
        <v>8231</v>
      </c>
      <c r="C121" t="str">
        <f t="shared" si="1"/>
        <v>AOKwanza Norte</v>
      </c>
    </row>
    <row r="122" spans="1:3">
      <c r="A122" t="s">
        <v>8232</v>
      </c>
      <c r="B122" t="s">
        <v>8233</v>
      </c>
      <c r="C122" t="str">
        <f t="shared" si="1"/>
        <v>AOKwanza Sul</v>
      </c>
    </row>
    <row r="123" spans="1:3">
      <c r="A123" t="s">
        <v>8234</v>
      </c>
      <c r="B123" t="s">
        <v>8235</v>
      </c>
      <c r="C123" t="str">
        <f t="shared" si="1"/>
        <v>AOHuambo</v>
      </c>
    </row>
    <row r="124" spans="1:3">
      <c r="A124" t="s">
        <v>8236</v>
      </c>
      <c r="B124" t="s">
        <v>8237</v>
      </c>
      <c r="C124" t="str">
        <f t="shared" si="1"/>
        <v>AOHuíla</v>
      </c>
    </row>
    <row r="125" spans="1:3">
      <c r="A125" t="s">
        <v>8238</v>
      </c>
      <c r="B125" t="s">
        <v>8239</v>
      </c>
      <c r="C125" t="str">
        <f t="shared" si="1"/>
        <v>AOLunda Norte</v>
      </c>
    </row>
    <row r="126" spans="1:3">
      <c r="A126" t="s">
        <v>8240</v>
      </c>
      <c r="B126" t="s">
        <v>8241</v>
      </c>
      <c r="C126" t="str">
        <f t="shared" si="1"/>
        <v>AOLunda Sul</v>
      </c>
    </row>
    <row r="127" spans="1:3">
      <c r="A127" t="s">
        <v>8242</v>
      </c>
      <c r="B127" t="s">
        <v>8243</v>
      </c>
      <c r="C127" t="str">
        <f t="shared" si="1"/>
        <v>AOLuanda</v>
      </c>
    </row>
    <row r="128" spans="1:3">
      <c r="A128" t="s">
        <v>8244</v>
      </c>
      <c r="B128" t="s">
        <v>8245</v>
      </c>
      <c r="C128" t="str">
        <f t="shared" si="1"/>
        <v>AOMalange</v>
      </c>
    </row>
    <row r="129" spans="1:3">
      <c r="A129" t="s">
        <v>8246</v>
      </c>
      <c r="B129" t="s">
        <v>8247</v>
      </c>
      <c r="C129" t="str">
        <f t="shared" si="1"/>
        <v>AOMoxico</v>
      </c>
    </row>
    <row r="130" spans="1:3">
      <c r="A130" t="s">
        <v>8248</v>
      </c>
      <c r="B130" t="s">
        <v>8249</v>
      </c>
      <c r="C130" t="str">
        <f t="shared" si="1"/>
        <v>AONamibe</v>
      </c>
    </row>
    <row r="131" spans="1:3">
      <c r="A131" t="s">
        <v>8250</v>
      </c>
      <c r="B131" t="s">
        <v>8251</v>
      </c>
      <c r="C131" t="str">
        <f t="shared" ref="C131:C194" si="2">LEFT(A131,2)&amp;B131</f>
        <v>AOUíge</v>
      </c>
    </row>
    <row r="132" spans="1:3">
      <c r="A132" t="s">
        <v>8252</v>
      </c>
      <c r="B132" t="s">
        <v>8253</v>
      </c>
      <c r="C132" t="str">
        <f t="shared" si="2"/>
        <v>AOZaire</v>
      </c>
    </row>
    <row r="133" spans="1:3">
      <c r="A133" t="s">
        <v>8254</v>
      </c>
      <c r="B133" t="s">
        <v>8255</v>
      </c>
      <c r="C133" t="str">
        <f t="shared" si="2"/>
        <v>ARSalta</v>
      </c>
    </row>
    <row r="134" spans="1:3">
      <c r="A134" t="s">
        <v>8256</v>
      </c>
      <c r="B134" t="s">
        <v>8257</v>
      </c>
      <c r="C134" t="str">
        <f t="shared" si="2"/>
        <v>ARBuenos Aires</v>
      </c>
    </row>
    <row r="135" spans="1:3">
      <c r="A135" t="s">
        <v>8258</v>
      </c>
      <c r="B135" t="s">
        <v>8259</v>
      </c>
      <c r="C135" t="str">
        <f t="shared" si="2"/>
        <v>ARSan Luis</v>
      </c>
    </row>
    <row r="136" spans="1:3">
      <c r="A136" t="s">
        <v>8260</v>
      </c>
      <c r="B136" t="s">
        <v>8261</v>
      </c>
      <c r="C136" t="str">
        <f t="shared" si="2"/>
        <v>AREntre Ríos</v>
      </c>
    </row>
    <row r="137" spans="1:3">
      <c r="A137" t="s">
        <v>8262</v>
      </c>
      <c r="B137" t="s">
        <v>8263</v>
      </c>
      <c r="C137" t="str">
        <f t="shared" si="2"/>
        <v>ARLa Rioja</v>
      </c>
    </row>
    <row r="138" spans="1:3">
      <c r="A138" t="s">
        <v>8264</v>
      </c>
      <c r="B138" t="s">
        <v>8265</v>
      </c>
      <c r="C138" t="str">
        <f t="shared" si="2"/>
        <v>ARSantiago del Estero</v>
      </c>
    </row>
    <row r="139" spans="1:3">
      <c r="A139" t="s">
        <v>8266</v>
      </c>
      <c r="B139" t="s">
        <v>8267</v>
      </c>
      <c r="C139" t="str">
        <f t="shared" si="2"/>
        <v>ARChaco</v>
      </c>
    </row>
    <row r="140" spans="1:3">
      <c r="A140" t="s">
        <v>8268</v>
      </c>
      <c r="B140" t="s">
        <v>8269</v>
      </c>
      <c r="C140" t="str">
        <f t="shared" si="2"/>
        <v>ARSan Juan</v>
      </c>
    </row>
    <row r="141" spans="1:3">
      <c r="A141" t="s">
        <v>8270</v>
      </c>
      <c r="B141" t="s">
        <v>8271</v>
      </c>
      <c r="C141" t="str">
        <f t="shared" si="2"/>
        <v>ARCatamarca</v>
      </c>
    </row>
    <row r="142" spans="1:3">
      <c r="A142" t="s">
        <v>8272</v>
      </c>
      <c r="B142" t="s">
        <v>8273</v>
      </c>
      <c r="C142" t="str">
        <f t="shared" si="2"/>
        <v>ARLa Pampa</v>
      </c>
    </row>
    <row r="143" spans="1:3">
      <c r="A143" t="s">
        <v>8274</v>
      </c>
      <c r="B143" t="s">
        <v>8275</v>
      </c>
      <c r="C143" t="str">
        <f t="shared" si="2"/>
        <v>ARMendoza</v>
      </c>
    </row>
    <row r="144" spans="1:3">
      <c r="A144" t="s">
        <v>8276</v>
      </c>
      <c r="B144" t="s">
        <v>8277</v>
      </c>
      <c r="C144" t="str">
        <f t="shared" si="2"/>
        <v>ARMisiones</v>
      </c>
    </row>
    <row r="145" spans="1:3">
      <c r="A145" t="s">
        <v>8278</v>
      </c>
      <c r="B145" t="s">
        <v>8279</v>
      </c>
      <c r="C145" t="str">
        <f t="shared" si="2"/>
        <v>ARFormosa</v>
      </c>
    </row>
    <row r="146" spans="1:3">
      <c r="A146" t="s">
        <v>8280</v>
      </c>
      <c r="B146" t="s">
        <v>8281</v>
      </c>
      <c r="C146" t="str">
        <f t="shared" si="2"/>
        <v>ARNeuquén</v>
      </c>
    </row>
    <row r="147" spans="1:3">
      <c r="A147" t="s">
        <v>8282</v>
      </c>
      <c r="B147" t="s">
        <v>8283</v>
      </c>
      <c r="C147" t="str">
        <f t="shared" si="2"/>
        <v>ARRío Negro</v>
      </c>
    </row>
    <row r="148" spans="1:3">
      <c r="A148" t="s">
        <v>8284</v>
      </c>
      <c r="B148" t="s">
        <v>8285</v>
      </c>
      <c r="C148" t="str">
        <f t="shared" si="2"/>
        <v>ARSanta Fe</v>
      </c>
    </row>
    <row r="149" spans="1:3">
      <c r="A149" t="s">
        <v>8286</v>
      </c>
      <c r="B149" t="s">
        <v>8287</v>
      </c>
      <c r="C149" t="str">
        <f t="shared" si="2"/>
        <v>ARTucumán</v>
      </c>
    </row>
    <row r="150" spans="1:3">
      <c r="A150" t="s">
        <v>8288</v>
      </c>
      <c r="B150" t="s">
        <v>8289</v>
      </c>
      <c r="C150" t="str">
        <f t="shared" si="2"/>
        <v>ARChubut</v>
      </c>
    </row>
    <row r="151" spans="1:3">
      <c r="A151" t="s">
        <v>8290</v>
      </c>
      <c r="B151" t="s">
        <v>8291</v>
      </c>
      <c r="C151" t="str">
        <f t="shared" si="2"/>
        <v>ARTierra del Fuego</v>
      </c>
    </row>
    <row r="152" spans="1:3">
      <c r="A152" t="s">
        <v>8292</v>
      </c>
      <c r="B152" t="s">
        <v>8293</v>
      </c>
      <c r="C152" t="str">
        <f t="shared" si="2"/>
        <v>ARCorrientes</v>
      </c>
    </row>
    <row r="153" spans="1:3">
      <c r="A153" t="s">
        <v>8294</v>
      </c>
      <c r="B153" t="s">
        <v>8295</v>
      </c>
      <c r="C153" t="str">
        <f t="shared" si="2"/>
        <v>ARCórdoba</v>
      </c>
    </row>
    <row r="154" spans="1:3">
      <c r="A154" t="s">
        <v>8296</v>
      </c>
      <c r="B154" t="s">
        <v>8297</v>
      </c>
      <c r="C154" t="str">
        <f t="shared" si="2"/>
        <v>ARJujuy</v>
      </c>
    </row>
    <row r="155" spans="1:3">
      <c r="A155" t="s">
        <v>8298</v>
      </c>
      <c r="B155" t="s">
        <v>8299</v>
      </c>
      <c r="C155" t="str">
        <f t="shared" si="2"/>
        <v>ARSanta Cruz</v>
      </c>
    </row>
    <row r="156" spans="1:3">
      <c r="A156" t="s">
        <v>8300</v>
      </c>
      <c r="B156" t="s">
        <v>8301</v>
      </c>
      <c r="C156" t="str">
        <f t="shared" si="2"/>
        <v>ARCiudad Autónoma de Buenos Aires</v>
      </c>
    </row>
    <row r="157" spans="1:3">
      <c r="A157" t="s">
        <v>8302</v>
      </c>
      <c r="B157" t="s">
        <v>8303</v>
      </c>
      <c r="C157" t="str">
        <f t="shared" si="2"/>
        <v>ATBurgenland</v>
      </c>
    </row>
    <row r="158" spans="1:3">
      <c r="A158" t="s">
        <v>8304</v>
      </c>
      <c r="B158" t="s">
        <v>8305</v>
      </c>
      <c r="C158" t="str">
        <f t="shared" si="2"/>
        <v>ATKärnten</v>
      </c>
    </row>
    <row r="159" spans="1:3">
      <c r="A159" t="s">
        <v>8306</v>
      </c>
      <c r="B159" t="s">
        <v>8307</v>
      </c>
      <c r="C159" t="str">
        <f t="shared" si="2"/>
        <v>ATNiederösterreich</v>
      </c>
    </row>
    <row r="160" spans="1:3">
      <c r="A160" t="s">
        <v>8308</v>
      </c>
      <c r="B160" t="s">
        <v>8309</v>
      </c>
      <c r="C160" t="str">
        <f t="shared" si="2"/>
        <v>ATOberösterreich</v>
      </c>
    </row>
    <row r="161" spans="1:3">
      <c r="A161" t="s">
        <v>8310</v>
      </c>
      <c r="B161" t="s">
        <v>8311</v>
      </c>
      <c r="C161" t="str">
        <f t="shared" si="2"/>
        <v>ATSalzburg</v>
      </c>
    </row>
    <row r="162" spans="1:3">
      <c r="A162" t="s">
        <v>8312</v>
      </c>
      <c r="B162" t="s">
        <v>4415</v>
      </c>
      <c r="C162" t="str">
        <f t="shared" si="2"/>
        <v>ATSteiermark</v>
      </c>
    </row>
    <row r="163" spans="1:3">
      <c r="A163" t="s">
        <v>8313</v>
      </c>
      <c r="B163" t="s">
        <v>8314</v>
      </c>
      <c r="C163" t="str">
        <f t="shared" si="2"/>
        <v>ATTirol</v>
      </c>
    </row>
    <row r="164" spans="1:3">
      <c r="A164" t="s">
        <v>8315</v>
      </c>
      <c r="B164" t="s">
        <v>8316</v>
      </c>
      <c r="C164" t="str">
        <f t="shared" si="2"/>
        <v>ATVorarlberg</v>
      </c>
    </row>
    <row r="165" spans="1:3">
      <c r="A165" t="s">
        <v>8317</v>
      </c>
      <c r="B165" t="s">
        <v>3612</v>
      </c>
      <c r="C165" t="str">
        <f t="shared" si="2"/>
        <v>ATWien</v>
      </c>
    </row>
    <row r="166" spans="1:3">
      <c r="A166" t="s">
        <v>8318</v>
      </c>
      <c r="B166" t="s">
        <v>8319</v>
      </c>
      <c r="C166" t="str">
        <f t="shared" si="2"/>
        <v>AUAustralian Capital Territory</v>
      </c>
    </row>
    <row r="167" spans="1:3">
      <c r="A167" t="s">
        <v>8320</v>
      </c>
      <c r="B167" t="s">
        <v>8321</v>
      </c>
      <c r="C167" t="str">
        <f t="shared" si="2"/>
        <v>AUNorthern Territory</v>
      </c>
    </row>
    <row r="168" spans="1:3">
      <c r="A168" t="s">
        <v>8322</v>
      </c>
      <c r="B168" t="s">
        <v>3058</v>
      </c>
      <c r="C168" t="str">
        <f t="shared" si="2"/>
        <v>AUNew South Wales</v>
      </c>
    </row>
    <row r="169" spans="1:3">
      <c r="A169" t="s">
        <v>8323</v>
      </c>
      <c r="B169" t="s">
        <v>8324</v>
      </c>
      <c r="C169" t="str">
        <f t="shared" si="2"/>
        <v>AUQueensland</v>
      </c>
    </row>
    <row r="170" spans="1:3">
      <c r="A170" t="s">
        <v>8325</v>
      </c>
      <c r="B170" t="s">
        <v>8326</v>
      </c>
      <c r="C170" t="str">
        <f t="shared" si="2"/>
        <v>AUSouth Australia</v>
      </c>
    </row>
    <row r="171" spans="1:3">
      <c r="A171" t="s">
        <v>8327</v>
      </c>
      <c r="B171" t="s">
        <v>8328</v>
      </c>
      <c r="C171" t="str">
        <f t="shared" si="2"/>
        <v>AUTasmania</v>
      </c>
    </row>
    <row r="172" spans="1:3">
      <c r="A172" t="s">
        <v>8329</v>
      </c>
      <c r="B172" t="s">
        <v>8330</v>
      </c>
      <c r="C172" t="str">
        <f t="shared" si="2"/>
        <v>AUVictoria</v>
      </c>
    </row>
    <row r="173" spans="1:3">
      <c r="A173" t="s">
        <v>8331</v>
      </c>
      <c r="B173" t="s">
        <v>3081</v>
      </c>
      <c r="C173" t="str">
        <f t="shared" si="2"/>
        <v>AUWestern Australia</v>
      </c>
    </row>
    <row r="174" spans="1:3">
      <c r="A174" t="s">
        <v>8332</v>
      </c>
      <c r="B174" t="s">
        <v>8333</v>
      </c>
      <c r="C174" t="str">
        <f t="shared" si="2"/>
        <v>AZBakı</v>
      </c>
    </row>
    <row r="175" spans="1:3">
      <c r="A175" t="s">
        <v>8334</v>
      </c>
      <c r="B175" t="s">
        <v>8335</v>
      </c>
      <c r="C175" t="str">
        <f t="shared" si="2"/>
        <v>AZGəncə</v>
      </c>
    </row>
    <row r="176" spans="1:3">
      <c r="A176" t="s">
        <v>8336</v>
      </c>
      <c r="B176" t="s">
        <v>8337</v>
      </c>
      <c r="C176" t="str">
        <f t="shared" si="2"/>
        <v>AZLənkəran</v>
      </c>
    </row>
    <row r="177" spans="1:3">
      <c r="A177" t="s">
        <v>8338</v>
      </c>
      <c r="B177" t="s">
        <v>8339</v>
      </c>
      <c r="C177" t="str">
        <f t="shared" si="2"/>
        <v>AZMingəçevir</v>
      </c>
    </row>
    <row r="178" spans="1:3">
      <c r="A178" t="s">
        <v>8340</v>
      </c>
      <c r="B178" t="s">
        <v>8341</v>
      </c>
      <c r="C178" t="str">
        <f t="shared" si="2"/>
        <v>AZNaftalan</v>
      </c>
    </row>
    <row r="179" spans="1:3">
      <c r="A179" t="s">
        <v>8342</v>
      </c>
      <c r="B179" t="s">
        <v>8343</v>
      </c>
      <c r="C179" t="str">
        <f t="shared" si="2"/>
        <v>AZŞəki</v>
      </c>
    </row>
    <row r="180" spans="1:3">
      <c r="A180" t="s">
        <v>8344</v>
      </c>
      <c r="B180" t="s">
        <v>8345</v>
      </c>
      <c r="C180" t="str">
        <f t="shared" si="2"/>
        <v>AZSumqayıt</v>
      </c>
    </row>
    <row r="181" spans="1:3">
      <c r="A181" t="s">
        <v>8346</v>
      </c>
      <c r="B181" t="s">
        <v>8347</v>
      </c>
      <c r="C181" t="str">
        <f t="shared" si="2"/>
        <v>AZŞirvan</v>
      </c>
    </row>
    <row r="182" spans="1:3">
      <c r="A182" t="s">
        <v>8348</v>
      </c>
      <c r="B182" t="s">
        <v>8349</v>
      </c>
      <c r="C182" t="str">
        <f t="shared" si="2"/>
        <v>AZXankəndi</v>
      </c>
    </row>
    <row r="183" spans="1:3">
      <c r="A183" t="s">
        <v>8350</v>
      </c>
      <c r="B183" t="s">
        <v>8351</v>
      </c>
      <c r="C183" t="str">
        <f t="shared" si="2"/>
        <v>AZYevlax</v>
      </c>
    </row>
    <row r="184" spans="1:3">
      <c r="A184" t="s">
        <v>8352</v>
      </c>
      <c r="B184" t="s">
        <v>8353</v>
      </c>
      <c r="C184" t="str">
        <f t="shared" si="2"/>
        <v>AZAbşeron</v>
      </c>
    </row>
    <row r="185" spans="1:3">
      <c r="A185" t="s">
        <v>8354</v>
      </c>
      <c r="B185" t="s">
        <v>8355</v>
      </c>
      <c r="C185" t="str">
        <f t="shared" si="2"/>
        <v>AZAğstafa</v>
      </c>
    </row>
    <row r="186" spans="1:3">
      <c r="A186" t="s">
        <v>8356</v>
      </c>
      <c r="B186" t="s">
        <v>8357</v>
      </c>
      <c r="C186" t="str">
        <f t="shared" si="2"/>
        <v>AZAğcabədi</v>
      </c>
    </row>
    <row r="187" spans="1:3">
      <c r="A187" t="s">
        <v>8358</v>
      </c>
      <c r="B187" t="s">
        <v>8359</v>
      </c>
      <c r="C187" t="str">
        <f t="shared" si="2"/>
        <v>AZAğdam</v>
      </c>
    </row>
    <row r="188" spans="1:3">
      <c r="A188" t="s">
        <v>8360</v>
      </c>
      <c r="B188" t="s">
        <v>8361</v>
      </c>
      <c r="C188" t="str">
        <f t="shared" si="2"/>
        <v>AZAğdaş</v>
      </c>
    </row>
    <row r="189" spans="1:3">
      <c r="A189" t="s">
        <v>8362</v>
      </c>
      <c r="B189" t="s">
        <v>8363</v>
      </c>
      <c r="C189" t="str">
        <f t="shared" si="2"/>
        <v>AZAğsu</v>
      </c>
    </row>
    <row r="190" spans="1:3">
      <c r="A190" t="s">
        <v>8364</v>
      </c>
      <c r="B190" t="s">
        <v>8365</v>
      </c>
      <c r="C190" t="str">
        <f t="shared" si="2"/>
        <v>AZAstara</v>
      </c>
    </row>
    <row r="191" spans="1:3">
      <c r="A191" t="s">
        <v>8366</v>
      </c>
      <c r="B191" t="s">
        <v>8367</v>
      </c>
      <c r="C191" t="str">
        <f t="shared" si="2"/>
        <v>AZBalakən</v>
      </c>
    </row>
    <row r="192" spans="1:3">
      <c r="A192" t="s">
        <v>8368</v>
      </c>
      <c r="B192" t="s">
        <v>8369</v>
      </c>
      <c r="C192" t="str">
        <f t="shared" si="2"/>
        <v>AZBərdə</v>
      </c>
    </row>
    <row r="193" spans="1:3">
      <c r="A193" t="s">
        <v>8370</v>
      </c>
      <c r="B193" t="s">
        <v>8371</v>
      </c>
      <c r="C193" t="str">
        <f t="shared" si="2"/>
        <v>AZBeyləqan</v>
      </c>
    </row>
    <row r="194" spans="1:3">
      <c r="A194" t="s">
        <v>8372</v>
      </c>
      <c r="B194" t="s">
        <v>8373</v>
      </c>
      <c r="C194" t="str">
        <f t="shared" si="2"/>
        <v>AZBiləsuvar</v>
      </c>
    </row>
    <row r="195" spans="1:3">
      <c r="A195" t="s">
        <v>8374</v>
      </c>
      <c r="B195" t="s">
        <v>8375</v>
      </c>
      <c r="C195" t="str">
        <f t="shared" ref="C195:C258" si="3">LEFT(A195,2)&amp;B195</f>
        <v>AZCəbrayıl</v>
      </c>
    </row>
    <row r="196" spans="1:3">
      <c r="A196" t="s">
        <v>8376</v>
      </c>
      <c r="B196" t="s">
        <v>8377</v>
      </c>
      <c r="C196" t="str">
        <f t="shared" si="3"/>
        <v>AZCəlilabad</v>
      </c>
    </row>
    <row r="197" spans="1:3">
      <c r="A197" t="s">
        <v>8378</v>
      </c>
      <c r="B197" t="s">
        <v>8379</v>
      </c>
      <c r="C197" t="str">
        <f t="shared" si="3"/>
        <v>AZDaşkəsən</v>
      </c>
    </row>
    <row r="198" spans="1:3">
      <c r="A198" t="s">
        <v>8380</v>
      </c>
      <c r="B198" t="s">
        <v>8381</v>
      </c>
      <c r="C198" t="str">
        <f t="shared" si="3"/>
        <v>AZFüzuli</v>
      </c>
    </row>
    <row r="199" spans="1:3">
      <c r="A199" t="s">
        <v>8382</v>
      </c>
      <c r="B199" t="s">
        <v>8383</v>
      </c>
      <c r="C199" t="str">
        <f t="shared" si="3"/>
        <v>AZGədəbəy</v>
      </c>
    </row>
    <row r="200" spans="1:3">
      <c r="A200" t="s">
        <v>8384</v>
      </c>
      <c r="B200" t="s">
        <v>8385</v>
      </c>
      <c r="C200" t="str">
        <f t="shared" si="3"/>
        <v>AZGoranboy</v>
      </c>
    </row>
    <row r="201" spans="1:3">
      <c r="A201" t="s">
        <v>8386</v>
      </c>
      <c r="B201" t="s">
        <v>8387</v>
      </c>
      <c r="C201" t="str">
        <f t="shared" si="3"/>
        <v>AZGöyçay</v>
      </c>
    </row>
    <row r="202" spans="1:3">
      <c r="A202" t="s">
        <v>8388</v>
      </c>
      <c r="B202" t="s">
        <v>8389</v>
      </c>
      <c r="C202" t="str">
        <f t="shared" si="3"/>
        <v>AZGöygöl</v>
      </c>
    </row>
    <row r="203" spans="1:3">
      <c r="A203" t="s">
        <v>8390</v>
      </c>
      <c r="B203" t="s">
        <v>8391</v>
      </c>
      <c r="C203" t="str">
        <f t="shared" si="3"/>
        <v>AZHacıqabul</v>
      </c>
    </row>
    <row r="204" spans="1:3">
      <c r="A204" t="s">
        <v>8392</v>
      </c>
      <c r="B204" t="s">
        <v>8393</v>
      </c>
      <c r="C204" t="str">
        <f t="shared" si="3"/>
        <v>AZİmişli</v>
      </c>
    </row>
    <row r="205" spans="1:3">
      <c r="A205" t="s">
        <v>8394</v>
      </c>
      <c r="B205" t="s">
        <v>8395</v>
      </c>
      <c r="C205" t="str">
        <f t="shared" si="3"/>
        <v>AZİsmayıllı</v>
      </c>
    </row>
    <row r="206" spans="1:3">
      <c r="A206" t="s">
        <v>8396</v>
      </c>
      <c r="B206" t="s">
        <v>8397</v>
      </c>
      <c r="C206" t="str">
        <f t="shared" si="3"/>
        <v>AZKəlbəcər</v>
      </c>
    </row>
    <row r="207" spans="1:3">
      <c r="A207" t="s">
        <v>8398</v>
      </c>
      <c r="B207" t="s">
        <v>8399</v>
      </c>
      <c r="C207" t="str">
        <f t="shared" si="3"/>
        <v>AZKürdəmir</v>
      </c>
    </row>
    <row r="208" spans="1:3">
      <c r="A208" t="s">
        <v>8400</v>
      </c>
      <c r="B208" t="s">
        <v>8401</v>
      </c>
      <c r="C208" t="str">
        <f t="shared" si="3"/>
        <v>AZLaçın</v>
      </c>
    </row>
    <row r="209" spans="1:3">
      <c r="A209" t="s">
        <v>8402</v>
      </c>
      <c r="B209" t="s">
        <v>8337</v>
      </c>
      <c r="C209" t="str">
        <f t="shared" si="3"/>
        <v>AZLənkəran</v>
      </c>
    </row>
    <row r="210" spans="1:3">
      <c r="A210" t="s">
        <v>8403</v>
      </c>
      <c r="B210" t="s">
        <v>8404</v>
      </c>
      <c r="C210" t="str">
        <f t="shared" si="3"/>
        <v>AZLerik</v>
      </c>
    </row>
    <row r="211" spans="1:3">
      <c r="A211" t="s">
        <v>8405</v>
      </c>
      <c r="B211" t="s">
        <v>8406</v>
      </c>
      <c r="C211" t="str">
        <f t="shared" si="3"/>
        <v>AZMasallı</v>
      </c>
    </row>
    <row r="212" spans="1:3">
      <c r="A212" t="s">
        <v>8407</v>
      </c>
      <c r="B212" t="s">
        <v>8408</v>
      </c>
      <c r="C212" t="str">
        <f t="shared" si="3"/>
        <v>AZNeftçala</v>
      </c>
    </row>
    <row r="213" spans="1:3">
      <c r="A213" t="s">
        <v>8409</v>
      </c>
      <c r="B213" t="s">
        <v>8410</v>
      </c>
      <c r="C213" t="str">
        <f t="shared" si="3"/>
        <v>AZOğuz</v>
      </c>
    </row>
    <row r="214" spans="1:3">
      <c r="A214" t="s">
        <v>8411</v>
      </c>
      <c r="B214" t="s">
        <v>8412</v>
      </c>
      <c r="C214" t="str">
        <f t="shared" si="3"/>
        <v>AZQəbələ</v>
      </c>
    </row>
    <row r="215" spans="1:3">
      <c r="A215" t="s">
        <v>8413</v>
      </c>
      <c r="B215" t="s">
        <v>8414</v>
      </c>
      <c r="C215" t="str">
        <f t="shared" si="3"/>
        <v>AZQax</v>
      </c>
    </row>
    <row r="216" spans="1:3">
      <c r="A216" t="s">
        <v>8415</v>
      </c>
      <c r="B216" t="s">
        <v>8416</v>
      </c>
      <c r="C216" t="str">
        <f t="shared" si="3"/>
        <v>AZQazax</v>
      </c>
    </row>
    <row r="217" spans="1:3">
      <c r="A217" t="s">
        <v>8417</v>
      </c>
      <c r="B217" t="s">
        <v>8418</v>
      </c>
      <c r="C217" t="str">
        <f t="shared" si="3"/>
        <v>AZQuba</v>
      </c>
    </row>
    <row r="218" spans="1:3">
      <c r="A218" t="s">
        <v>8419</v>
      </c>
      <c r="B218" t="s">
        <v>8420</v>
      </c>
      <c r="C218" t="str">
        <f t="shared" si="3"/>
        <v>AZQubadlı</v>
      </c>
    </row>
    <row r="219" spans="1:3">
      <c r="A219" t="s">
        <v>8421</v>
      </c>
      <c r="B219" t="s">
        <v>8422</v>
      </c>
      <c r="C219" t="str">
        <f t="shared" si="3"/>
        <v>AZQobustan</v>
      </c>
    </row>
    <row r="220" spans="1:3">
      <c r="A220" t="s">
        <v>8423</v>
      </c>
      <c r="B220" t="s">
        <v>8424</v>
      </c>
      <c r="C220" t="str">
        <f t="shared" si="3"/>
        <v>AZQusar</v>
      </c>
    </row>
    <row r="221" spans="1:3">
      <c r="A221" t="s">
        <v>8425</v>
      </c>
      <c r="B221" t="s">
        <v>8426</v>
      </c>
      <c r="C221" t="str">
        <f t="shared" si="3"/>
        <v>AZSabirabad</v>
      </c>
    </row>
    <row r="222" spans="1:3">
      <c r="A222" t="s">
        <v>8427</v>
      </c>
      <c r="B222" t="s">
        <v>8343</v>
      </c>
      <c r="C222" t="str">
        <f t="shared" si="3"/>
        <v>AZŞəki</v>
      </c>
    </row>
    <row r="223" spans="1:3">
      <c r="A223" t="s">
        <v>8428</v>
      </c>
      <c r="B223" t="s">
        <v>8429</v>
      </c>
      <c r="C223" t="str">
        <f t="shared" si="3"/>
        <v>AZSalyan</v>
      </c>
    </row>
    <row r="224" spans="1:3">
      <c r="A224" t="s">
        <v>8430</v>
      </c>
      <c r="B224" t="s">
        <v>8431</v>
      </c>
      <c r="C224" t="str">
        <f t="shared" si="3"/>
        <v>AZSaatlı</v>
      </c>
    </row>
    <row r="225" spans="1:3">
      <c r="A225" t="s">
        <v>8432</v>
      </c>
      <c r="B225" t="s">
        <v>8433</v>
      </c>
      <c r="C225" t="str">
        <f t="shared" si="3"/>
        <v>AZŞabran</v>
      </c>
    </row>
    <row r="226" spans="1:3">
      <c r="A226" t="s">
        <v>8434</v>
      </c>
      <c r="B226" t="s">
        <v>8435</v>
      </c>
      <c r="C226" t="str">
        <f t="shared" si="3"/>
        <v>AZSiyəzən</v>
      </c>
    </row>
    <row r="227" spans="1:3">
      <c r="A227" t="s">
        <v>8436</v>
      </c>
      <c r="B227" t="s">
        <v>8437</v>
      </c>
      <c r="C227" t="str">
        <f t="shared" si="3"/>
        <v>AZŞəmkir</v>
      </c>
    </row>
    <row r="228" spans="1:3">
      <c r="A228" t="s">
        <v>8438</v>
      </c>
      <c r="B228" t="s">
        <v>8439</v>
      </c>
      <c r="C228" t="str">
        <f t="shared" si="3"/>
        <v>AZŞamaxı</v>
      </c>
    </row>
    <row r="229" spans="1:3">
      <c r="A229" t="s">
        <v>8440</v>
      </c>
      <c r="B229" t="s">
        <v>8441</v>
      </c>
      <c r="C229" t="str">
        <f t="shared" si="3"/>
        <v>AZSamux</v>
      </c>
    </row>
    <row r="230" spans="1:3">
      <c r="A230" t="s">
        <v>8442</v>
      </c>
      <c r="B230" t="s">
        <v>8443</v>
      </c>
      <c r="C230" t="str">
        <f t="shared" si="3"/>
        <v>AZŞuşa</v>
      </c>
    </row>
    <row r="231" spans="1:3">
      <c r="A231" t="s">
        <v>8444</v>
      </c>
      <c r="B231" t="s">
        <v>8445</v>
      </c>
      <c r="C231" t="str">
        <f t="shared" si="3"/>
        <v>AZTərtər</v>
      </c>
    </row>
    <row r="232" spans="1:3">
      <c r="A232" t="s">
        <v>8446</v>
      </c>
      <c r="B232" t="s">
        <v>8447</v>
      </c>
      <c r="C232" t="str">
        <f t="shared" si="3"/>
        <v>AZTovuz</v>
      </c>
    </row>
    <row r="233" spans="1:3">
      <c r="A233" t="s">
        <v>8448</v>
      </c>
      <c r="B233" t="s">
        <v>8449</v>
      </c>
      <c r="C233" t="str">
        <f t="shared" si="3"/>
        <v>AZUcar</v>
      </c>
    </row>
    <row r="234" spans="1:3">
      <c r="A234" t="s">
        <v>8450</v>
      </c>
      <c r="B234" t="s">
        <v>8451</v>
      </c>
      <c r="C234" t="str">
        <f t="shared" si="3"/>
        <v>AZXaçmaz</v>
      </c>
    </row>
    <row r="235" spans="1:3">
      <c r="A235" t="s">
        <v>8452</v>
      </c>
      <c r="B235" t="s">
        <v>8453</v>
      </c>
      <c r="C235" t="str">
        <f t="shared" si="3"/>
        <v>AZXocalı</v>
      </c>
    </row>
    <row r="236" spans="1:3">
      <c r="A236" t="s">
        <v>8454</v>
      </c>
      <c r="B236" t="s">
        <v>8455</v>
      </c>
      <c r="C236" t="str">
        <f t="shared" si="3"/>
        <v>AZXızı</v>
      </c>
    </row>
    <row r="237" spans="1:3">
      <c r="A237" t="s">
        <v>8456</v>
      </c>
      <c r="B237" t="s">
        <v>8457</v>
      </c>
      <c r="C237" t="str">
        <f t="shared" si="3"/>
        <v>AZXocavənd</v>
      </c>
    </row>
    <row r="238" spans="1:3">
      <c r="A238" t="s">
        <v>8458</v>
      </c>
      <c r="B238" t="s">
        <v>8459</v>
      </c>
      <c r="C238" t="str">
        <f t="shared" si="3"/>
        <v>AZYardımlı</v>
      </c>
    </row>
    <row r="239" spans="1:3">
      <c r="A239" t="s">
        <v>8460</v>
      </c>
      <c r="B239" t="s">
        <v>8351</v>
      </c>
      <c r="C239" t="str">
        <f t="shared" si="3"/>
        <v>AZYevlax</v>
      </c>
    </row>
    <row r="240" spans="1:3">
      <c r="A240" t="s">
        <v>8461</v>
      </c>
      <c r="B240" t="s">
        <v>8462</v>
      </c>
      <c r="C240" t="str">
        <f t="shared" si="3"/>
        <v>AZZəngilan</v>
      </c>
    </row>
    <row r="241" spans="1:3">
      <c r="A241" t="s">
        <v>8463</v>
      </c>
      <c r="B241" t="s">
        <v>8464</v>
      </c>
      <c r="C241" t="str">
        <f t="shared" si="3"/>
        <v>AZZaqatala</v>
      </c>
    </row>
    <row r="242" spans="1:3">
      <c r="A242" t="s">
        <v>8465</v>
      </c>
      <c r="B242" t="s">
        <v>8466</v>
      </c>
      <c r="C242" t="str">
        <f t="shared" si="3"/>
        <v>AZZərdab</v>
      </c>
    </row>
    <row r="243" spans="1:3">
      <c r="A243" t="s">
        <v>8467</v>
      </c>
      <c r="B243" t="s">
        <v>8468</v>
      </c>
      <c r="C243" t="str">
        <f t="shared" si="3"/>
        <v>AZNaxçıvan</v>
      </c>
    </row>
    <row r="244" spans="1:3">
      <c r="A244" t="s">
        <v>8469</v>
      </c>
      <c r="B244" t="s">
        <v>8468</v>
      </c>
      <c r="C244" t="str">
        <f t="shared" si="3"/>
        <v>AZNaxçıvan</v>
      </c>
    </row>
    <row r="245" spans="1:3">
      <c r="A245" t="s">
        <v>8470</v>
      </c>
      <c r="B245" t="s">
        <v>8471</v>
      </c>
      <c r="C245" t="str">
        <f t="shared" si="3"/>
        <v>AZBabək</v>
      </c>
    </row>
    <row r="246" spans="1:3">
      <c r="A246" t="s">
        <v>8472</v>
      </c>
      <c r="B246" t="s">
        <v>8473</v>
      </c>
      <c r="C246" t="str">
        <f t="shared" si="3"/>
        <v>AZCulfa</v>
      </c>
    </row>
    <row r="247" spans="1:3">
      <c r="A247" t="s">
        <v>8474</v>
      </c>
      <c r="B247" t="s">
        <v>8475</v>
      </c>
      <c r="C247" t="str">
        <f t="shared" si="3"/>
        <v>AZKǝngǝrli</v>
      </c>
    </row>
    <row r="248" spans="1:3">
      <c r="A248" t="s">
        <v>8476</v>
      </c>
      <c r="B248" t="s">
        <v>8477</v>
      </c>
      <c r="C248" t="str">
        <f t="shared" si="3"/>
        <v>AZOrdubad</v>
      </c>
    </row>
    <row r="249" spans="1:3">
      <c r="A249" t="s">
        <v>8478</v>
      </c>
      <c r="B249" t="s">
        <v>8479</v>
      </c>
      <c r="C249" t="str">
        <f t="shared" si="3"/>
        <v>AZSədərək</v>
      </c>
    </row>
    <row r="250" spans="1:3">
      <c r="A250" t="s">
        <v>8480</v>
      </c>
      <c r="B250" t="s">
        <v>8481</v>
      </c>
      <c r="C250" t="str">
        <f t="shared" si="3"/>
        <v>AZŞahbuz</v>
      </c>
    </row>
    <row r="251" spans="1:3">
      <c r="A251" t="s">
        <v>8482</v>
      </c>
      <c r="B251" t="s">
        <v>8483</v>
      </c>
      <c r="C251" t="str">
        <f t="shared" si="3"/>
        <v>AZŞərur</v>
      </c>
    </row>
    <row r="252" spans="1:3">
      <c r="A252" t="s">
        <v>8484</v>
      </c>
      <c r="B252" t="s">
        <v>8485</v>
      </c>
      <c r="C252" t="str">
        <f t="shared" si="3"/>
        <v>BAFederacija Bosne i Hercegovine</v>
      </c>
    </row>
    <row r="253" spans="1:3">
      <c r="A253" t="s">
        <v>8484</v>
      </c>
      <c r="B253" t="s">
        <v>8485</v>
      </c>
      <c r="C253" t="str">
        <f t="shared" si="3"/>
        <v>BAFederacija Bosne i Hercegovine</v>
      </c>
    </row>
    <row r="254" spans="1:3">
      <c r="A254" t="s">
        <v>8484</v>
      </c>
      <c r="B254" t="s">
        <v>8485</v>
      </c>
      <c r="C254" t="str">
        <f t="shared" si="3"/>
        <v>BAFederacija Bosne i Hercegovine</v>
      </c>
    </row>
    <row r="255" spans="1:3">
      <c r="A255" t="s">
        <v>8486</v>
      </c>
      <c r="B255" t="s">
        <v>8487</v>
      </c>
      <c r="C255" t="str">
        <f t="shared" si="3"/>
        <v>BARepublika Srpska</v>
      </c>
    </row>
    <row r="256" spans="1:3">
      <c r="A256" t="s">
        <v>8486</v>
      </c>
      <c r="B256" t="s">
        <v>8487</v>
      </c>
      <c r="C256" t="str">
        <f t="shared" si="3"/>
        <v>BARepublika Srpska</v>
      </c>
    </row>
    <row r="257" spans="1:3">
      <c r="A257" t="s">
        <v>8486</v>
      </c>
      <c r="B257" t="s">
        <v>8487</v>
      </c>
      <c r="C257" t="str">
        <f t="shared" si="3"/>
        <v>BARepublika Srpska</v>
      </c>
    </row>
    <row r="258" spans="1:3">
      <c r="A258" t="s">
        <v>8488</v>
      </c>
      <c r="B258" t="s">
        <v>8489</v>
      </c>
      <c r="C258" t="str">
        <f t="shared" si="3"/>
        <v>BABrčko distrikt</v>
      </c>
    </row>
    <row r="259" spans="1:3">
      <c r="A259" t="s">
        <v>8488</v>
      </c>
      <c r="B259" t="s">
        <v>8489</v>
      </c>
      <c r="C259" t="str">
        <f t="shared" ref="C259:C322" si="4">LEFT(A259,2)&amp;B259</f>
        <v>BABrčko distrikt</v>
      </c>
    </row>
    <row r="260" spans="1:3">
      <c r="A260" t="s">
        <v>8488</v>
      </c>
      <c r="B260" t="s">
        <v>8489</v>
      </c>
      <c r="C260" t="str">
        <f t="shared" si="4"/>
        <v>BABrčko distrikt</v>
      </c>
    </row>
    <row r="261" spans="1:3">
      <c r="A261" t="s">
        <v>8490</v>
      </c>
      <c r="B261" t="s">
        <v>8491</v>
      </c>
      <c r="C261" t="str">
        <f t="shared" si="4"/>
        <v>BBChrist Church</v>
      </c>
    </row>
    <row r="262" spans="1:3">
      <c r="A262" t="s">
        <v>8492</v>
      </c>
      <c r="B262" t="s">
        <v>8493</v>
      </c>
      <c r="C262" t="str">
        <f t="shared" si="4"/>
        <v>BBSaint Andrew</v>
      </c>
    </row>
    <row r="263" spans="1:3">
      <c r="A263" t="s">
        <v>8494</v>
      </c>
      <c r="B263" t="s">
        <v>8161</v>
      </c>
      <c r="C263" t="str">
        <f t="shared" si="4"/>
        <v>BBSaint George</v>
      </c>
    </row>
    <row r="264" spans="1:3">
      <c r="A264" t="s">
        <v>8495</v>
      </c>
      <c r="B264" t="s">
        <v>8496</v>
      </c>
      <c r="C264" t="str">
        <f t="shared" si="4"/>
        <v>BBSaint James</v>
      </c>
    </row>
    <row r="265" spans="1:3">
      <c r="A265" t="s">
        <v>8497</v>
      </c>
      <c r="B265" t="s">
        <v>8163</v>
      </c>
      <c r="C265" t="str">
        <f t="shared" si="4"/>
        <v>BBSaint John</v>
      </c>
    </row>
    <row r="266" spans="1:3">
      <c r="A266" t="s">
        <v>8498</v>
      </c>
      <c r="B266" t="s">
        <v>8499</v>
      </c>
      <c r="C266" t="str">
        <f t="shared" si="4"/>
        <v>BBSaint Joseph</v>
      </c>
    </row>
    <row r="267" spans="1:3">
      <c r="A267" t="s">
        <v>8500</v>
      </c>
      <c r="B267" t="s">
        <v>8501</v>
      </c>
      <c r="C267" t="str">
        <f t="shared" si="4"/>
        <v>BBSaint Lucy</v>
      </c>
    </row>
    <row r="268" spans="1:3">
      <c r="A268" t="s">
        <v>8502</v>
      </c>
      <c r="B268" t="s">
        <v>8503</v>
      </c>
      <c r="C268" t="str">
        <f t="shared" si="4"/>
        <v>BBSaint Michael</v>
      </c>
    </row>
    <row r="269" spans="1:3">
      <c r="A269" t="s">
        <v>8504</v>
      </c>
      <c r="B269" t="s">
        <v>8169</v>
      </c>
      <c r="C269" t="str">
        <f t="shared" si="4"/>
        <v>BBSaint Peter</v>
      </c>
    </row>
    <row r="270" spans="1:3">
      <c r="A270" t="s">
        <v>8505</v>
      </c>
      <c r="B270" t="s">
        <v>8171</v>
      </c>
      <c r="C270" t="str">
        <f t="shared" si="4"/>
        <v>BBSaint Philip</v>
      </c>
    </row>
    <row r="271" spans="1:3">
      <c r="A271" t="s">
        <v>8506</v>
      </c>
      <c r="B271" t="s">
        <v>8507</v>
      </c>
      <c r="C271" t="str">
        <f t="shared" si="4"/>
        <v>BBSaint Thomas</v>
      </c>
    </row>
    <row r="272" spans="1:3">
      <c r="A272" t="s">
        <v>8508</v>
      </c>
      <c r="B272" t="s">
        <v>8509</v>
      </c>
      <c r="C272" t="str">
        <f t="shared" si="4"/>
        <v>BDBarisal</v>
      </c>
    </row>
    <row r="273" spans="1:3">
      <c r="A273" t="s">
        <v>8510</v>
      </c>
      <c r="B273" t="s">
        <v>8511</v>
      </c>
      <c r="C273" t="str">
        <f t="shared" si="4"/>
        <v>BDBarguna</v>
      </c>
    </row>
    <row r="274" spans="1:3">
      <c r="A274" t="s">
        <v>8512</v>
      </c>
      <c r="B274" t="s">
        <v>8509</v>
      </c>
      <c r="C274" t="str">
        <f t="shared" si="4"/>
        <v>BDBarisal</v>
      </c>
    </row>
    <row r="275" spans="1:3">
      <c r="A275" t="s">
        <v>8513</v>
      </c>
      <c r="B275" t="s">
        <v>8514</v>
      </c>
      <c r="C275" t="str">
        <f t="shared" si="4"/>
        <v>BDBhola</v>
      </c>
    </row>
    <row r="276" spans="1:3">
      <c r="A276" t="s">
        <v>8515</v>
      </c>
      <c r="B276" t="s">
        <v>8516</v>
      </c>
      <c r="C276" t="str">
        <f t="shared" si="4"/>
        <v>BDJhalakathi</v>
      </c>
    </row>
    <row r="277" spans="1:3">
      <c r="A277" t="s">
        <v>8517</v>
      </c>
      <c r="B277" t="s">
        <v>8518</v>
      </c>
      <c r="C277" t="str">
        <f t="shared" si="4"/>
        <v>BDPirojpur</v>
      </c>
    </row>
    <row r="278" spans="1:3">
      <c r="A278" t="s">
        <v>8519</v>
      </c>
      <c r="B278" t="s">
        <v>8520</v>
      </c>
      <c r="C278" t="str">
        <f t="shared" si="4"/>
        <v>BDPatuakhali</v>
      </c>
    </row>
    <row r="279" spans="1:3">
      <c r="A279" t="s">
        <v>8521</v>
      </c>
      <c r="B279" t="s">
        <v>8522</v>
      </c>
      <c r="C279" t="str">
        <f t="shared" si="4"/>
        <v>BDChittagong</v>
      </c>
    </row>
    <row r="280" spans="1:3">
      <c r="A280" t="s">
        <v>8523</v>
      </c>
      <c r="B280" t="s">
        <v>8524</v>
      </c>
      <c r="C280" t="str">
        <f t="shared" si="4"/>
        <v>BDBandarban</v>
      </c>
    </row>
    <row r="281" spans="1:3">
      <c r="A281" t="s">
        <v>8525</v>
      </c>
      <c r="B281" t="s">
        <v>8526</v>
      </c>
      <c r="C281" t="str">
        <f t="shared" si="4"/>
        <v>BDBrahmanbaria</v>
      </c>
    </row>
    <row r="282" spans="1:3">
      <c r="A282" t="s">
        <v>8527</v>
      </c>
      <c r="B282" t="s">
        <v>8528</v>
      </c>
      <c r="C282" t="str">
        <f t="shared" si="4"/>
        <v>BDComilla</v>
      </c>
    </row>
    <row r="283" spans="1:3">
      <c r="A283" t="s">
        <v>8529</v>
      </c>
      <c r="B283" t="s">
        <v>8530</v>
      </c>
      <c r="C283" t="str">
        <f t="shared" si="4"/>
        <v>BDChandpur</v>
      </c>
    </row>
    <row r="284" spans="1:3">
      <c r="A284" t="s">
        <v>8531</v>
      </c>
      <c r="B284" t="s">
        <v>8522</v>
      </c>
      <c r="C284" t="str">
        <f t="shared" si="4"/>
        <v>BDChittagong</v>
      </c>
    </row>
    <row r="285" spans="1:3">
      <c r="A285" t="s">
        <v>8532</v>
      </c>
      <c r="B285" t="s">
        <v>8533</v>
      </c>
      <c r="C285" t="str">
        <f t="shared" si="4"/>
        <v>BDCox's Bazar</v>
      </c>
    </row>
    <row r="286" spans="1:3">
      <c r="A286" t="s">
        <v>8534</v>
      </c>
      <c r="B286" t="s">
        <v>8535</v>
      </c>
      <c r="C286" t="str">
        <f t="shared" si="4"/>
        <v>BDFeni</v>
      </c>
    </row>
    <row r="287" spans="1:3">
      <c r="A287" t="s">
        <v>8536</v>
      </c>
      <c r="B287" t="s">
        <v>8537</v>
      </c>
      <c r="C287" t="str">
        <f t="shared" si="4"/>
        <v>BDKhagrachhari</v>
      </c>
    </row>
    <row r="288" spans="1:3">
      <c r="A288" t="s">
        <v>8538</v>
      </c>
      <c r="B288" t="s">
        <v>8539</v>
      </c>
      <c r="C288" t="str">
        <f t="shared" si="4"/>
        <v>BDLakshmipur</v>
      </c>
    </row>
    <row r="289" spans="1:3">
      <c r="A289" t="s">
        <v>8540</v>
      </c>
      <c r="B289" t="s">
        <v>8541</v>
      </c>
      <c r="C289" t="str">
        <f t="shared" si="4"/>
        <v>BDNoakhali</v>
      </c>
    </row>
    <row r="290" spans="1:3">
      <c r="A290" t="s">
        <v>8542</v>
      </c>
      <c r="B290" t="s">
        <v>8543</v>
      </c>
      <c r="C290" t="str">
        <f t="shared" si="4"/>
        <v>BDRangamati</v>
      </c>
    </row>
    <row r="291" spans="1:3">
      <c r="A291" t="s">
        <v>8544</v>
      </c>
      <c r="B291" t="s">
        <v>8545</v>
      </c>
      <c r="C291" t="str">
        <f t="shared" si="4"/>
        <v>BDDhaka</v>
      </c>
    </row>
    <row r="292" spans="1:3">
      <c r="A292" t="s">
        <v>8546</v>
      </c>
      <c r="B292" t="s">
        <v>8545</v>
      </c>
      <c r="C292" t="str">
        <f t="shared" si="4"/>
        <v>BDDhaka</v>
      </c>
    </row>
    <row r="293" spans="1:3">
      <c r="A293" t="s">
        <v>8547</v>
      </c>
      <c r="B293" t="s">
        <v>8548</v>
      </c>
      <c r="C293" t="str">
        <f t="shared" si="4"/>
        <v>BDFaridpur</v>
      </c>
    </row>
    <row r="294" spans="1:3">
      <c r="A294" t="s">
        <v>8549</v>
      </c>
      <c r="B294" t="s">
        <v>8550</v>
      </c>
      <c r="C294" t="str">
        <f t="shared" si="4"/>
        <v>BDGopalganj</v>
      </c>
    </row>
    <row r="295" spans="1:3">
      <c r="A295" t="s">
        <v>8551</v>
      </c>
      <c r="B295" t="s">
        <v>8552</v>
      </c>
      <c r="C295" t="str">
        <f t="shared" si="4"/>
        <v>BDGazipur</v>
      </c>
    </row>
    <row r="296" spans="1:3">
      <c r="A296" t="s">
        <v>8553</v>
      </c>
      <c r="B296" t="s">
        <v>8554</v>
      </c>
      <c r="C296" t="str">
        <f t="shared" si="4"/>
        <v>BDKishoreganj</v>
      </c>
    </row>
    <row r="297" spans="1:3">
      <c r="A297" t="s">
        <v>8555</v>
      </c>
      <c r="B297" t="s">
        <v>8556</v>
      </c>
      <c r="C297" t="str">
        <f t="shared" si="4"/>
        <v>BDManikganj</v>
      </c>
    </row>
    <row r="298" spans="1:3">
      <c r="A298" t="s">
        <v>8557</v>
      </c>
      <c r="B298" t="s">
        <v>8558</v>
      </c>
      <c r="C298" t="str">
        <f t="shared" si="4"/>
        <v>BDMunshiganj</v>
      </c>
    </row>
    <row r="299" spans="1:3">
      <c r="A299" t="s">
        <v>8559</v>
      </c>
      <c r="B299" t="s">
        <v>8560</v>
      </c>
      <c r="C299" t="str">
        <f t="shared" si="4"/>
        <v>BDMadaripur</v>
      </c>
    </row>
    <row r="300" spans="1:3">
      <c r="A300" t="s">
        <v>8561</v>
      </c>
      <c r="B300" t="s">
        <v>8562</v>
      </c>
      <c r="C300" t="str">
        <f t="shared" si="4"/>
        <v>BDNarayanganj</v>
      </c>
    </row>
    <row r="301" spans="1:3">
      <c r="A301" t="s">
        <v>8563</v>
      </c>
      <c r="B301" t="s">
        <v>8564</v>
      </c>
      <c r="C301" t="str">
        <f t="shared" si="4"/>
        <v>BDNarsingdi</v>
      </c>
    </row>
    <row r="302" spans="1:3">
      <c r="A302" t="s">
        <v>8565</v>
      </c>
      <c r="B302" t="s">
        <v>8566</v>
      </c>
      <c r="C302" t="str">
        <f t="shared" si="4"/>
        <v>BDRajbari</v>
      </c>
    </row>
    <row r="303" spans="1:3">
      <c r="A303" t="s">
        <v>8567</v>
      </c>
      <c r="B303" t="s">
        <v>8568</v>
      </c>
      <c r="C303" t="str">
        <f t="shared" si="4"/>
        <v>BDShariatpur</v>
      </c>
    </row>
    <row r="304" spans="1:3">
      <c r="A304" t="s">
        <v>8569</v>
      </c>
      <c r="B304" t="s">
        <v>8570</v>
      </c>
      <c r="C304" t="str">
        <f t="shared" si="4"/>
        <v>BDTangail</v>
      </c>
    </row>
    <row r="305" spans="1:3">
      <c r="A305" t="s">
        <v>8571</v>
      </c>
      <c r="B305" t="s">
        <v>8572</v>
      </c>
      <c r="C305" t="str">
        <f t="shared" si="4"/>
        <v>BDKhulna</v>
      </c>
    </row>
    <row r="306" spans="1:3">
      <c r="A306" t="s">
        <v>8573</v>
      </c>
      <c r="B306" t="s">
        <v>8574</v>
      </c>
      <c r="C306" t="str">
        <f t="shared" si="4"/>
        <v>BDBagerhat</v>
      </c>
    </row>
    <row r="307" spans="1:3">
      <c r="A307" t="s">
        <v>8575</v>
      </c>
      <c r="B307" t="s">
        <v>8576</v>
      </c>
      <c r="C307" t="str">
        <f t="shared" si="4"/>
        <v>BDChuadanga</v>
      </c>
    </row>
    <row r="308" spans="1:3">
      <c r="A308" t="s">
        <v>8577</v>
      </c>
      <c r="B308" t="s">
        <v>8578</v>
      </c>
      <c r="C308" t="str">
        <f t="shared" si="4"/>
        <v>BDJessore</v>
      </c>
    </row>
    <row r="309" spans="1:3">
      <c r="A309" t="s">
        <v>8579</v>
      </c>
      <c r="B309" t="s">
        <v>8580</v>
      </c>
      <c r="C309" t="str">
        <f t="shared" si="4"/>
        <v>BDJhenaidah</v>
      </c>
    </row>
    <row r="310" spans="1:3">
      <c r="A310" t="s">
        <v>8581</v>
      </c>
      <c r="B310" t="s">
        <v>8572</v>
      </c>
      <c r="C310" t="str">
        <f t="shared" si="4"/>
        <v>BDKhulna</v>
      </c>
    </row>
    <row r="311" spans="1:3">
      <c r="A311" t="s">
        <v>8582</v>
      </c>
      <c r="B311" t="s">
        <v>8583</v>
      </c>
      <c r="C311" t="str">
        <f t="shared" si="4"/>
        <v>BDKushtia</v>
      </c>
    </row>
    <row r="312" spans="1:3">
      <c r="A312" t="s">
        <v>8584</v>
      </c>
      <c r="B312" t="s">
        <v>8585</v>
      </c>
      <c r="C312" t="str">
        <f t="shared" si="4"/>
        <v>BDMagura</v>
      </c>
    </row>
    <row r="313" spans="1:3">
      <c r="A313" t="s">
        <v>8586</v>
      </c>
      <c r="B313" t="s">
        <v>8587</v>
      </c>
      <c r="C313" t="str">
        <f t="shared" si="4"/>
        <v>BDMeherpur</v>
      </c>
    </row>
    <row r="314" spans="1:3">
      <c r="A314" t="s">
        <v>8588</v>
      </c>
      <c r="B314" t="s">
        <v>8589</v>
      </c>
      <c r="C314" t="str">
        <f t="shared" si="4"/>
        <v>BDNarail</v>
      </c>
    </row>
    <row r="315" spans="1:3">
      <c r="A315" t="s">
        <v>8590</v>
      </c>
      <c r="B315" t="s">
        <v>8591</v>
      </c>
      <c r="C315" t="str">
        <f t="shared" si="4"/>
        <v>BDSatkhira</v>
      </c>
    </row>
    <row r="316" spans="1:3">
      <c r="A316" t="s">
        <v>8592</v>
      </c>
      <c r="B316" t="s">
        <v>8593</v>
      </c>
      <c r="C316" t="str">
        <f t="shared" si="4"/>
        <v>BDRajshahi</v>
      </c>
    </row>
    <row r="317" spans="1:3">
      <c r="A317" t="s">
        <v>8594</v>
      </c>
      <c r="B317" t="s">
        <v>8595</v>
      </c>
      <c r="C317" t="str">
        <f t="shared" si="4"/>
        <v>BDBogra</v>
      </c>
    </row>
    <row r="318" spans="1:3">
      <c r="A318" t="s">
        <v>8596</v>
      </c>
      <c r="B318" t="s">
        <v>8597</v>
      </c>
      <c r="C318" t="str">
        <f t="shared" si="4"/>
        <v>BDJoypurhat</v>
      </c>
    </row>
    <row r="319" spans="1:3">
      <c r="A319" t="s">
        <v>8598</v>
      </c>
      <c r="B319" t="s">
        <v>8599</v>
      </c>
      <c r="C319" t="str">
        <f t="shared" si="4"/>
        <v>BDNatore</v>
      </c>
    </row>
    <row r="320" spans="1:3">
      <c r="A320" t="s">
        <v>8600</v>
      </c>
      <c r="B320" t="s">
        <v>8601</v>
      </c>
      <c r="C320" t="str">
        <f t="shared" si="4"/>
        <v>BDChapai Nawabganj</v>
      </c>
    </row>
    <row r="321" spans="1:3">
      <c r="A321" t="s">
        <v>8602</v>
      </c>
      <c r="B321" t="s">
        <v>8603</v>
      </c>
      <c r="C321" t="str">
        <f t="shared" si="4"/>
        <v>BDNaogaon</v>
      </c>
    </row>
    <row r="322" spans="1:3">
      <c r="A322" t="s">
        <v>8604</v>
      </c>
      <c r="B322" t="s">
        <v>8605</v>
      </c>
      <c r="C322" t="str">
        <f t="shared" si="4"/>
        <v>BDPabna</v>
      </c>
    </row>
    <row r="323" spans="1:3">
      <c r="A323" t="s">
        <v>8606</v>
      </c>
      <c r="B323" t="s">
        <v>8593</v>
      </c>
      <c r="C323" t="str">
        <f t="shared" ref="C323:C386" si="5">LEFT(A323,2)&amp;B323</f>
        <v>BDRajshahi</v>
      </c>
    </row>
    <row r="324" spans="1:3">
      <c r="A324" t="s">
        <v>8607</v>
      </c>
      <c r="B324" t="s">
        <v>8608</v>
      </c>
      <c r="C324" t="str">
        <f t="shared" si="5"/>
        <v>BDSirajganj</v>
      </c>
    </row>
    <row r="325" spans="1:3">
      <c r="A325" t="s">
        <v>8609</v>
      </c>
      <c r="B325" t="s">
        <v>8610</v>
      </c>
      <c r="C325" t="str">
        <f t="shared" si="5"/>
        <v>BDRangpur</v>
      </c>
    </row>
    <row r="326" spans="1:3">
      <c r="A326" t="s">
        <v>8611</v>
      </c>
      <c r="B326" t="s">
        <v>8612</v>
      </c>
      <c r="C326" t="str">
        <f t="shared" si="5"/>
        <v>BDDinajpur</v>
      </c>
    </row>
    <row r="327" spans="1:3">
      <c r="A327" t="s">
        <v>8613</v>
      </c>
      <c r="B327" t="s">
        <v>8614</v>
      </c>
      <c r="C327" t="str">
        <f t="shared" si="5"/>
        <v>BDGaibandha</v>
      </c>
    </row>
    <row r="328" spans="1:3">
      <c r="A328" t="s">
        <v>8615</v>
      </c>
      <c r="B328" t="s">
        <v>8616</v>
      </c>
      <c r="C328" t="str">
        <f t="shared" si="5"/>
        <v>BDKurigram</v>
      </c>
    </row>
    <row r="329" spans="1:3">
      <c r="A329" t="s">
        <v>8617</v>
      </c>
      <c r="B329" t="s">
        <v>8618</v>
      </c>
      <c r="C329" t="str">
        <f t="shared" si="5"/>
        <v>BDLalmonirhat</v>
      </c>
    </row>
    <row r="330" spans="1:3">
      <c r="A330" t="s">
        <v>8619</v>
      </c>
      <c r="B330" t="s">
        <v>8620</v>
      </c>
      <c r="C330" t="str">
        <f t="shared" si="5"/>
        <v>BDNilphamari</v>
      </c>
    </row>
    <row r="331" spans="1:3">
      <c r="A331" t="s">
        <v>8621</v>
      </c>
      <c r="B331" t="s">
        <v>8622</v>
      </c>
      <c r="C331" t="str">
        <f t="shared" si="5"/>
        <v>BDPanchagarh</v>
      </c>
    </row>
    <row r="332" spans="1:3">
      <c r="A332" t="s">
        <v>8623</v>
      </c>
      <c r="B332" t="s">
        <v>8610</v>
      </c>
      <c r="C332" t="str">
        <f t="shared" si="5"/>
        <v>BDRangpur</v>
      </c>
    </row>
    <row r="333" spans="1:3">
      <c r="A333" t="s">
        <v>8624</v>
      </c>
      <c r="B333" t="s">
        <v>8625</v>
      </c>
      <c r="C333" t="str">
        <f t="shared" si="5"/>
        <v>BDThakurgaon</v>
      </c>
    </row>
    <row r="334" spans="1:3">
      <c r="A334" t="s">
        <v>8626</v>
      </c>
      <c r="B334" t="s">
        <v>8627</v>
      </c>
      <c r="C334" t="str">
        <f t="shared" si="5"/>
        <v>BDSylhet</v>
      </c>
    </row>
    <row r="335" spans="1:3">
      <c r="A335" t="s">
        <v>8628</v>
      </c>
      <c r="B335" t="s">
        <v>8629</v>
      </c>
      <c r="C335" t="str">
        <f t="shared" si="5"/>
        <v>BDHabiganj</v>
      </c>
    </row>
    <row r="336" spans="1:3">
      <c r="A336" t="s">
        <v>8630</v>
      </c>
      <c r="B336" t="s">
        <v>8631</v>
      </c>
      <c r="C336" t="str">
        <f t="shared" si="5"/>
        <v>BDMoulvibazar</v>
      </c>
    </row>
    <row r="337" spans="1:3">
      <c r="A337" t="s">
        <v>8632</v>
      </c>
      <c r="B337" t="s">
        <v>8627</v>
      </c>
      <c r="C337" t="str">
        <f t="shared" si="5"/>
        <v>BDSylhet</v>
      </c>
    </row>
    <row r="338" spans="1:3">
      <c r="A338" t="s">
        <v>8633</v>
      </c>
      <c r="B338" t="s">
        <v>8634</v>
      </c>
      <c r="C338" t="str">
        <f t="shared" si="5"/>
        <v>BDSunamganj</v>
      </c>
    </row>
    <row r="339" spans="1:3">
      <c r="A339" t="s">
        <v>8635</v>
      </c>
      <c r="B339" t="s">
        <v>8636</v>
      </c>
      <c r="C339" t="str">
        <f t="shared" si="5"/>
        <v>BDMymensingh</v>
      </c>
    </row>
    <row r="340" spans="1:3">
      <c r="A340" t="s">
        <v>8637</v>
      </c>
      <c r="B340" t="s">
        <v>8638</v>
      </c>
      <c r="C340" t="str">
        <f t="shared" si="5"/>
        <v>BDJamalpur</v>
      </c>
    </row>
    <row r="341" spans="1:3">
      <c r="A341" t="s">
        <v>8639</v>
      </c>
      <c r="B341" t="s">
        <v>8636</v>
      </c>
      <c r="C341" t="str">
        <f t="shared" si="5"/>
        <v>BDMymensingh</v>
      </c>
    </row>
    <row r="342" spans="1:3">
      <c r="A342" t="s">
        <v>8640</v>
      </c>
      <c r="B342" t="s">
        <v>8641</v>
      </c>
      <c r="C342" t="str">
        <f t="shared" si="5"/>
        <v>BDNetrakona</v>
      </c>
    </row>
    <row r="343" spans="1:3">
      <c r="A343" t="s">
        <v>8642</v>
      </c>
      <c r="B343" t="s">
        <v>8643</v>
      </c>
      <c r="C343" t="str">
        <f t="shared" si="5"/>
        <v>BDSherpur</v>
      </c>
    </row>
    <row r="344" spans="1:3">
      <c r="A344" t="s">
        <v>8644</v>
      </c>
      <c r="B344" t="s">
        <v>8645</v>
      </c>
      <c r="C344" t="str">
        <f t="shared" si="5"/>
        <v>BEBruxelles-Capitale, Région de</v>
      </c>
    </row>
    <row r="345" spans="1:3">
      <c r="A345" t="s">
        <v>8644</v>
      </c>
      <c r="B345" t="s">
        <v>8646</v>
      </c>
      <c r="C345" t="str">
        <f t="shared" si="5"/>
        <v>BEBrussels Hoofdstedelijk Gewest</v>
      </c>
    </row>
    <row r="346" spans="1:3">
      <c r="A346" t="s">
        <v>8647</v>
      </c>
      <c r="B346" t="s">
        <v>8648</v>
      </c>
      <c r="C346" t="str">
        <f t="shared" si="5"/>
        <v>BEVlaams Gewest</v>
      </c>
    </row>
    <row r="347" spans="1:3">
      <c r="A347" t="s">
        <v>8649</v>
      </c>
      <c r="B347" t="s">
        <v>3396</v>
      </c>
      <c r="C347" t="str">
        <f t="shared" si="5"/>
        <v>BEAntwerpen</v>
      </c>
    </row>
    <row r="348" spans="1:3">
      <c r="A348" t="s">
        <v>8650</v>
      </c>
      <c r="B348" t="s">
        <v>8651</v>
      </c>
      <c r="C348" t="str">
        <f t="shared" si="5"/>
        <v>BEVlaams-Brabant</v>
      </c>
    </row>
    <row r="349" spans="1:3">
      <c r="A349" t="s">
        <v>8652</v>
      </c>
      <c r="B349" t="s">
        <v>8653</v>
      </c>
      <c r="C349" t="str">
        <f t="shared" si="5"/>
        <v>BELimburg</v>
      </c>
    </row>
    <row r="350" spans="1:3">
      <c r="A350" t="s">
        <v>8654</v>
      </c>
      <c r="B350" t="s">
        <v>8655</v>
      </c>
      <c r="C350" t="str">
        <f t="shared" si="5"/>
        <v>BEOost-Vlaanderen</v>
      </c>
    </row>
    <row r="351" spans="1:3">
      <c r="A351" t="s">
        <v>8656</v>
      </c>
      <c r="B351" t="s">
        <v>8657</v>
      </c>
      <c r="C351" t="str">
        <f t="shared" si="5"/>
        <v>BEWest-Vlaanderen</v>
      </c>
    </row>
    <row r="352" spans="1:3">
      <c r="A352" t="s">
        <v>8658</v>
      </c>
      <c r="B352" t="s">
        <v>8659</v>
      </c>
      <c r="C352" t="str">
        <f t="shared" si="5"/>
        <v>BEwallonne, Région</v>
      </c>
    </row>
    <row r="353" spans="1:3">
      <c r="A353" t="s">
        <v>8660</v>
      </c>
      <c r="B353" t="s">
        <v>8661</v>
      </c>
      <c r="C353" t="str">
        <f t="shared" si="5"/>
        <v>BEBrabant wallon</v>
      </c>
    </row>
    <row r="354" spans="1:3">
      <c r="A354" t="s">
        <v>8662</v>
      </c>
      <c r="B354" t="s">
        <v>8663</v>
      </c>
      <c r="C354" t="str">
        <f t="shared" si="5"/>
        <v>BEHainaut</v>
      </c>
    </row>
    <row r="355" spans="1:3">
      <c r="A355" t="s">
        <v>8664</v>
      </c>
      <c r="B355" t="s">
        <v>8665</v>
      </c>
      <c r="C355" t="str">
        <f t="shared" si="5"/>
        <v>BELiège</v>
      </c>
    </row>
    <row r="356" spans="1:3">
      <c r="A356" t="s">
        <v>8666</v>
      </c>
      <c r="B356" t="s">
        <v>8667</v>
      </c>
      <c r="C356" t="str">
        <f t="shared" si="5"/>
        <v>BELuxembourg</v>
      </c>
    </row>
    <row r="357" spans="1:3">
      <c r="A357" t="s">
        <v>8668</v>
      </c>
      <c r="B357" t="s">
        <v>8669</v>
      </c>
      <c r="C357" t="str">
        <f t="shared" si="5"/>
        <v>BENamur</v>
      </c>
    </row>
    <row r="358" spans="1:3">
      <c r="A358" t="s">
        <v>8670</v>
      </c>
      <c r="B358" t="s">
        <v>8671</v>
      </c>
      <c r="C358" t="str">
        <f t="shared" si="5"/>
        <v>BFBoucle du Mouhoun</v>
      </c>
    </row>
    <row r="359" spans="1:3">
      <c r="A359" t="s">
        <v>8672</v>
      </c>
      <c r="B359" t="s">
        <v>8673</v>
      </c>
      <c r="C359" t="str">
        <f t="shared" si="5"/>
        <v>BFBalé</v>
      </c>
    </row>
    <row r="360" spans="1:3">
      <c r="A360" t="s">
        <v>8674</v>
      </c>
      <c r="B360" t="s">
        <v>8675</v>
      </c>
      <c r="C360" t="str">
        <f t="shared" si="5"/>
        <v>BFBanwa</v>
      </c>
    </row>
    <row r="361" spans="1:3">
      <c r="A361" t="s">
        <v>8676</v>
      </c>
      <c r="B361" t="s">
        <v>8677</v>
      </c>
      <c r="C361" t="str">
        <f t="shared" si="5"/>
        <v>BFKossi</v>
      </c>
    </row>
    <row r="362" spans="1:3">
      <c r="A362" t="s">
        <v>8678</v>
      </c>
      <c r="B362" t="s">
        <v>8679</v>
      </c>
      <c r="C362" t="str">
        <f t="shared" si="5"/>
        <v>BFMouhoun</v>
      </c>
    </row>
    <row r="363" spans="1:3">
      <c r="A363" t="s">
        <v>8680</v>
      </c>
      <c r="B363" t="s">
        <v>8681</v>
      </c>
      <c r="C363" t="str">
        <f t="shared" si="5"/>
        <v>BFNayala</v>
      </c>
    </row>
    <row r="364" spans="1:3">
      <c r="A364" t="s">
        <v>8682</v>
      </c>
      <c r="B364" t="s">
        <v>8683</v>
      </c>
      <c r="C364" t="str">
        <f t="shared" si="5"/>
        <v>BFSourou</v>
      </c>
    </row>
    <row r="365" spans="1:3">
      <c r="A365" t="s">
        <v>8684</v>
      </c>
      <c r="B365" t="s">
        <v>8685</v>
      </c>
      <c r="C365" t="str">
        <f t="shared" si="5"/>
        <v>BFCascades</v>
      </c>
    </row>
    <row r="366" spans="1:3">
      <c r="A366" t="s">
        <v>8686</v>
      </c>
      <c r="B366" t="s">
        <v>8687</v>
      </c>
      <c r="C366" t="str">
        <f t="shared" si="5"/>
        <v>BFComoé</v>
      </c>
    </row>
    <row r="367" spans="1:3">
      <c r="A367" t="s">
        <v>8688</v>
      </c>
      <c r="B367" t="s">
        <v>8689</v>
      </c>
      <c r="C367" t="str">
        <f t="shared" si="5"/>
        <v>BFLéraba</v>
      </c>
    </row>
    <row r="368" spans="1:3">
      <c r="A368" t="s">
        <v>8690</v>
      </c>
      <c r="B368" t="s">
        <v>8691</v>
      </c>
      <c r="C368" t="str">
        <f t="shared" si="5"/>
        <v>BFCentre</v>
      </c>
    </row>
    <row r="369" spans="1:3">
      <c r="A369" t="s">
        <v>8692</v>
      </c>
      <c r="B369" t="s">
        <v>8693</v>
      </c>
      <c r="C369" t="str">
        <f t="shared" si="5"/>
        <v>BFKadiogo</v>
      </c>
    </row>
    <row r="370" spans="1:3">
      <c r="A370" t="s">
        <v>8694</v>
      </c>
      <c r="B370" t="s">
        <v>8695</v>
      </c>
      <c r="C370" t="str">
        <f t="shared" si="5"/>
        <v>BFCentre-Est</v>
      </c>
    </row>
    <row r="371" spans="1:3">
      <c r="A371" t="s">
        <v>8696</v>
      </c>
      <c r="B371" t="s">
        <v>8697</v>
      </c>
      <c r="C371" t="str">
        <f t="shared" si="5"/>
        <v>BFBoulgou</v>
      </c>
    </row>
    <row r="372" spans="1:3">
      <c r="A372" t="s">
        <v>8698</v>
      </c>
      <c r="B372" t="s">
        <v>8699</v>
      </c>
      <c r="C372" t="str">
        <f t="shared" si="5"/>
        <v>BFKoulpélogo</v>
      </c>
    </row>
    <row r="373" spans="1:3">
      <c r="A373" t="s">
        <v>8700</v>
      </c>
      <c r="B373" t="s">
        <v>8701</v>
      </c>
      <c r="C373" t="str">
        <f t="shared" si="5"/>
        <v>BFKouritenga</v>
      </c>
    </row>
    <row r="374" spans="1:3">
      <c r="A374" t="s">
        <v>8702</v>
      </c>
      <c r="B374" t="s">
        <v>8703</v>
      </c>
      <c r="C374" t="str">
        <f t="shared" si="5"/>
        <v>BFCentre-Nord</v>
      </c>
    </row>
    <row r="375" spans="1:3">
      <c r="A375" t="s">
        <v>8704</v>
      </c>
      <c r="B375" t="s">
        <v>8705</v>
      </c>
      <c r="C375" t="str">
        <f t="shared" si="5"/>
        <v>BFBam</v>
      </c>
    </row>
    <row r="376" spans="1:3">
      <c r="A376" t="s">
        <v>8706</v>
      </c>
      <c r="B376" t="s">
        <v>8707</v>
      </c>
      <c r="C376" t="str">
        <f t="shared" si="5"/>
        <v>BFNamentenga</v>
      </c>
    </row>
    <row r="377" spans="1:3">
      <c r="A377" t="s">
        <v>8708</v>
      </c>
      <c r="B377" t="s">
        <v>8709</v>
      </c>
      <c r="C377" t="str">
        <f t="shared" si="5"/>
        <v>BFSanmatenga</v>
      </c>
    </row>
    <row r="378" spans="1:3">
      <c r="A378" t="s">
        <v>8710</v>
      </c>
      <c r="B378" t="s">
        <v>8711</v>
      </c>
      <c r="C378" t="str">
        <f t="shared" si="5"/>
        <v>BFCentre-Ouest</v>
      </c>
    </row>
    <row r="379" spans="1:3">
      <c r="A379" t="s">
        <v>8712</v>
      </c>
      <c r="B379" t="s">
        <v>8713</v>
      </c>
      <c r="C379" t="str">
        <f t="shared" si="5"/>
        <v>BFBoulkiemdé</v>
      </c>
    </row>
    <row r="380" spans="1:3">
      <c r="A380" t="s">
        <v>8714</v>
      </c>
      <c r="B380" t="s">
        <v>8715</v>
      </c>
      <c r="C380" t="str">
        <f t="shared" si="5"/>
        <v>BFSissili</v>
      </c>
    </row>
    <row r="381" spans="1:3">
      <c r="A381" t="s">
        <v>8716</v>
      </c>
      <c r="B381" t="s">
        <v>8717</v>
      </c>
      <c r="C381" t="str">
        <f t="shared" si="5"/>
        <v>BFSanguié</v>
      </c>
    </row>
    <row r="382" spans="1:3">
      <c r="A382" t="s">
        <v>8718</v>
      </c>
      <c r="B382" t="s">
        <v>8719</v>
      </c>
      <c r="C382" t="str">
        <f t="shared" si="5"/>
        <v>BFZiro</v>
      </c>
    </row>
    <row r="383" spans="1:3">
      <c r="A383" t="s">
        <v>8720</v>
      </c>
      <c r="B383" t="s">
        <v>8721</v>
      </c>
      <c r="C383" t="str">
        <f t="shared" si="5"/>
        <v>BFCentre-Sud</v>
      </c>
    </row>
    <row r="384" spans="1:3">
      <c r="A384" t="s">
        <v>8722</v>
      </c>
      <c r="B384" t="s">
        <v>8723</v>
      </c>
      <c r="C384" t="str">
        <f t="shared" si="5"/>
        <v>BFBazèga</v>
      </c>
    </row>
    <row r="385" spans="1:3">
      <c r="A385" t="s">
        <v>8724</v>
      </c>
      <c r="B385" t="s">
        <v>8725</v>
      </c>
      <c r="C385" t="str">
        <f t="shared" si="5"/>
        <v>BFNahouri</v>
      </c>
    </row>
    <row r="386" spans="1:3">
      <c r="A386" t="s">
        <v>8726</v>
      </c>
      <c r="B386" t="s">
        <v>8727</v>
      </c>
      <c r="C386" t="str">
        <f t="shared" si="5"/>
        <v>BFZoundwéogo</v>
      </c>
    </row>
    <row r="387" spans="1:3">
      <c r="A387" t="s">
        <v>8728</v>
      </c>
      <c r="B387" t="s">
        <v>8729</v>
      </c>
      <c r="C387" t="str">
        <f t="shared" ref="C387:C450" si="6">LEFT(A387,2)&amp;B387</f>
        <v>BFEst</v>
      </c>
    </row>
    <row r="388" spans="1:3">
      <c r="A388" t="s">
        <v>8730</v>
      </c>
      <c r="B388" t="s">
        <v>8731</v>
      </c>
      <c r="C388" t="str">
        <f t="shared" si="6"/>
        <v>BFGnagna</v>
      </c>
    </row>
    <row r="389" spans="1:3">
      <c r="A389" t="s">
        <v>8732</v>
      </c>
      <c r="B389" t="s">
        <v>8733</v>
      </c>
      <c r="C389" t="str">
        <f t="shared" si="6"/>
        <v>BFGourma</v>
      </c>
    </row>
    <row r="390" spans="1:3">
      <c r="A390" t="s">
        <v>8734</v>
      </c>
      <c r="B390" t="s">
        <v>8735</v>
      </c>
      <c r="C390" t="str">
        <f t="shared" si="6"/>
        <v>BFKomondjari</v>
      </c>
    </row>
    <row r="391" spans="1:3">
      <c r="A391" t="s">
        <v>8736</v>
      </c>
      <c r="B391" t="s">
        <v>8737</v>
      </c>
      <c r="C391" t="str">
        <f t="shared" si="6"/>
        <v>BFKompienga</v>
      </c>
    </row>
    <row r="392" spans="1:3">
      <c r="A392" t="s">
        <v>8738</v>
      </c>
      <c r="B392" t="s">
        <v>8739</v>
      </c>
      <c r="C392" t="str">
        <f t="shared" si="6"/>
        <v>BFTapoa</v>
      </c>
    </row>
    <row r="393" spans="1:3">
      <c r="A393" t="s">
        <v>8740</v>
      </c>
      <c r="B393" t="s">
        <v>8741</v>
      </c>
      <c r="C393" t="str">
        <f t="shared" si="6"/>
        <v>BFHauts-Bassins</v>
      </c>
    </row>
    <row r="394" spans="1:3">
      <c r="A394" t="s">
        <v>8742</v>
      </c>
      <c r="B394" t="s">
        <v>8743</v>
      </c>
      <c r="C394" t="str">
        <f t="shared" si="6"/>
        <v>BFHouet</v>
      </c>
    </row>
    <row r="395" spans="1:3">
      <c r="A395" t="s">
        <v>8744</v>
      </c>
      <c r="B395" t="s">
        <v>8745</v>
      </c>
      <c r="C395" t="str">
        <f t="shared" si="6"/>
        <v>BFKénédougou</v>
      </c>
    </row>
    <row r="396" spans="1:3">
      <c r="A396" t="s">
        <v>8746</v>
      </c>
      <c r="B396" t="s">
        <v>8747</v>
      </c>
      <c r="C396" t="str">
        <f t="shared" si="6"/>
        <v>BFTuy</v>
      </c>
    </row>
    <row r="397" spans="1:3">
      <c r="A397" t="s">
        <v>8748</v>
      </c>
      <c r="B397" t="s">
        <v>8749</v>
      </c>
      <c r="C397" t="str">
        <f t="shared" si="6"/>
        <v>BFNord</v>
      </c>
    </row>
    <row r="398" spans="1:3">
      <c r="A398" t="s">
        <v>8750</v>
      </c>
      <c r="B398" t="s">
        <v>8751</v>
      </c>
      <c r="C398" t="str">
        <f t="shared" si="6"/>
        <v>BFLoroum</v>
      </c>
    </row>
    <row r="399" spans="1:3">
      <c r="A399" t="s">
        <v>8752</v>
      </c>
      <c r="B399" t="s">
        <v>8753</v>
      </c>
      <c r="C399" t="str">
        <f t="shared" si="6"/>
        <v>BFPassoré</v>
      </c>
    </row>
    <row r="400" spans="1:3">
      <c r="A400" t="s">
        <v>8754</v>
      </c>
      <c r="B400" t="s">
        <v>8755</v>
      </c>
      <c r="C400" t="str">
        <f t="shared" si="6"/>
        <v>BFYatenga</v>
      </c>
    </row>
    <row r="401" spans="1:3">
      <c r="A401" t="s">
        <v>8756</v>
      </c>
      <c r="B401" t="s">
        <v>8757</v>
      </c>
      <c r="C401" t="str">
        <f t="shared" si="6"/>
        <v>BFZondoma</v>
      </c>
    </row>
    <row r="402" spans="1:3">
      <c r="A402" t="s">
        <v>8758</v>
      </c>
      <c r="B402" t="s">
        <v>8759</v>
      </c>
      <c r="C402" t="str">
        <f t="shared" si="6"/>
        <v>BFPlateau-Central</v>
      </c>
    </row>
    <row r="403" spans="1:3">
      <c r="A403" t="s">
        <v>8760</v>
      </c>
      <c r="B403" t="s">
        <v>8761</v>
      </c>
      <c r="C403" t="str">
        <f t="shared" si="6"/>
        <v>BFGanzourgou</v>
      </c>
    </row>
    <row r="404" spans="1:3">
      <c r="A404" t="s">
        <v>8762</v>
      </c>
      <c r="B404" t="s">
        <v>8763</v>
      </c>
      <c r="C404" t="str">
        <f t="shared" si="6"/>
        <v>BFKourwéogo</v>
      </c>
    </row>
    <row r="405" spans="1:3">
      <c r="A405" t="s">
        <v>8764</v>
      </c>
      <c r="B405" t="s">
        <v>8765</v>
      </c>
      <c r="C405" t="str">
        <f t="shared" si="6"/>
        <v>BFOubritenga</v>
      </c>
    </row>
    <row r="406" spans="1:3">
      <c r="A406" t="s">
        <v>8766</v>
      </c>
      <c r="B406" t="s">
        <v>8767</v>
      </c>
      <c r="C406" t="str">
        <f t="shared" si="6"/>
        <v>BFSahel</v>
      </c>
    </row>
    <row r="407" spans="1:3">
      <c r="A407" t="s">
        <v>8768</v>
      </c>
      <c r="B407" t="s">
        <v>8769</v>
      </c>
      <c r="C407" t="str">
        <f t="shared" si="6"/>
        <v>BFOudalan</v>
      </c>
    </row>
    <row r="408" spans="1:3">
      <c r="A408" t="s">
        <v>8770</v>
      </c>
      <c r="B408" t="s">
        <v>8771</v>
      </c>
      <c r="C408" t="str">
        <f t="shared" si="6"/>
        <v>BFSéno</v>
      </c>
    </row>
    <row r="409" spans="1:3">
      <c r="A409" t="s">
        <v>8772</v>
      </c>
      <c r="B409" t="s">
        <v>8773</v>
      </c>
      <c r="C409" t="str">
        <f t="shared" si="6"/>
        <v>BFSoum</v>
      </c>
    </row>
    <row r="410" spans="1:3">
      <c r="A410" t="s">
        <v>8774</v>
      </c>
      <c r="B410" t="s">
        <v>8775</v>
      </c>
      <c r="C410" t="str">
        <f t="shared" si="6"/>
        <v>BFYagha</v>
      </c>
    </row>
    <row r="411" spans="1:3">
      <c r="A411" t="s">
        <v>8776</v>
      </c>
      <c r="B411" t="s">
        <v>8777</v>
      </c>
      <c r="C411" t="str">
        <f t="shared" si="6"/>
        <v>BFSud-Ouest</v>
      </c>
    </row>
    <row r="412" spans="1:3">
      <c r="A412" t="s">
        <v>8778</v>
      </c>
      <c r="B412" t="s">
        <v>8779</v>
      </c>
      <c r="C412" t="str">
        <f t="shared" si="6"/>
        <v>BFBougouriba</v>
      </c>
    </row>
    <row r="413" spans="1:3">
      <c r="A413" t="s">
        <v>8780</v>
      </c>
      <c r="B413" t="s">
        <v>8781</v>
      </c>
      <c r="C413" t="str">
        <f t="shared" si="6"/>
        <v>BFIoba</v>
      </c>
    </row>
    <row r="414" spans="1:3">
      <c r="A414" t="s">
        <v>8782</v>
      </c>
      <c r="B414" t="s">
        <v>8783</v>
      </c>
      <c r="C414" t="str">
        <f t="shared" si="6"/>
        <v>BFNoumbiel</v>
      </c>
    </row>
    <row r="415" spans="1:3">
      <c r="A415" t="s">
        <v>8784</v>
      </c>
      <c r="B415" t="s">
        <v>8785</v>
      </c>
      <c r="C415" t="str">
        <f t="shared" si="6"/>
        <v>BFPoni</v>
      </c>
    </row>
    <row r="416" spans="1:3">
      <c r="A416" t="s">
        <v>8786</v>
      </c>
      <c r="B416" t="s">
        <v>8787</v>
      </c>
      <c r="C416" t="str">
        <f t="shared" si="6"/>
        <v>BGBlagoevgrad</v>
      </c>
    </row>
    <row r="417" spans="1:3">
      <c r="A417" t="s">
        <v>8788</v>
      </c>
      <c r="B417" t="s">
        <v>8789</v>
      </c>
      <c r="C417" t="str">
        <f t="shared" si="6"/>
        <v>BGBurgas</v>
      </c>
    </row>
    <row r="418" spans="1:3">
      <c r="A418" t="s">
        <v>8790</v>
      </c>
      <c r="B418" t="s">
        <v>8791</v>
      </c>
      <c r="C418" t="str">
        <f t="shared" si="6"/>
        <v>BGVarna</v>
      </c>
    </row>
    <row r="419" spans="1:3">
      <c r="A419" t="s">
        <v>8792</v>
      </c>
      <c r="B419" t="s">
        <v>8793</v>
      </c>
      <c r="C419" t="str">
        <f t="shared" si="6"/>
        <v>BGVeliko Tarnovo</v>
      </c>
    </row>
    <row r="420" spans="1:3">
      <c r="A420" t="s">
        <v>8794</v>
      </c>
      <c r="B420" t="s">
        <v>8795</v>
      </c>
      <c r="C420" t="str">
        <f t="shared" si="6"/>
        <v>BGVidin</v>
      </c>
    </row>
    <row r="421" spans="1:3">
      <c r="A421" t="s">
        <v>8796</v>
      </c>
      <c r="B421" t="s">
        <v>8797</v>
      </c>
      <c r="C421" t="str">
        <f t="shared" si="6"/>
        <v>BGVratsa</v>
      </c>
    </row>
    <row r="422" spans="1:3">
      <c r="A422" t="s">
        <v>8798</v>
      </c>
      <c r="B422" t="s">
        <v>8799</v>
      </c>
      <c r="C422" t="str">
        <f t="shared" si="6"/>
        <v>BGGabrovo</v>
      </c>
    </row>
    <row r="423" spans="1:3">
      <c r="A423" t="s">
        <v>8800</v>
      </c>
      <c r="B423" t="s">
        <v>8801</v>
      </c>
      <c r="C423" t="str">
        <f t="shared" si="6"/>
        <v>BGDobrich</v>
      </c>
    </row>
    <row r="424" spans="1:3">
      <c r="A424" t="s">
        <v>8802</v>
      </c>
      <c r="B424" t="s">
        <v>8803</v>
      </c>
      <c r="C424" t="str">
        <f t="shared" si="6"/>
        <v>BGKardzhali</v>
      </c>
    </row>
    <row r="425" spans="1:3">
      <c r="A425" t="s">
        <v>8804</v>
      </c>
      <c r="B425" t="s">
        <v>8805</v>
      </c>
      <c r="C425" t="str">
        <f t="shared" si="6"/>
        <v>BGKyustendil</v>
      </c>
    </row>
    <row r="426" spans="1:3">
      <c r="A426" t="s">
        <v>8806</v>
      </c>
      <c r="B426" t="s">
        <v>8807</v>
      </c>
      <c r="C426" t="str">
        <f t="shared" si="6"/>
        <v>BGLovech</v>
      </c>
    </row>
    <row r="427" spans="1:3">
      <c r="A427" t="s">
        <v>8808</v>
      </c>
      <c r="B427" t="s">
        <v>8809</v>
      </c>
      <c r="C427" t="str">
        <f t="shared" si="6"/>
        <v>BGMontana</v>
      </c>
    </row>
    <row r="428" spans="1:3">
      <c r="A428" t="s">
        <v>8810</v>
      </c>
      <c r="B428" t="s">
        <v>8811</v>
      </c>
      <c r="C428" t="str">
        <f t="shared" si="6"/>
        <v>BGPazardzhik</v>
      </c>
    </row>
    <row r="429" spans="1:3">
      <c r="A429" t="s">
        <v>8812</v>
      </c>
      <c r="B429" t="s">
        <v>8813</v>
      </c>
      <c r="C429" t="str">
        <f t="shared" si="6"/>
        <v>BGPernik</v>
      </c>
    </row>
    <row r="430" spans="1:3">
      <c r="A430" t="s">
        <v>8814</v>
      </c>
      <c r="B430" t="s">
        <v>8815</v>
      </c>
      <c r="C430" t="str">
        <f t="shared" si="6"/>
        <v>BGPleven</v>
      </c>
    </row>
    <row r="431" spans="1:3">
      <c r="A431" t="s">
        <v>8816</v>
      </c>
      <c r="B431" t="s">
        <v>8817</v>
      </c>
      <c r="C431" t="str">
        <f t="shared" si="6"/>
        <v>BGPlovdiv</v>
      </c>
    </row>
    <row r="432" spans="1:3">
      <c r="A432" t="s">
        <v>8818</v>
      </c>
      <c r="B432" t="s">
        <v>8819</v>
      </c>
      <c r="C432" t="str">
        <f t="shared" si="6"/>
        <v>BGRazgrad</v>
      </c>
    </row>
    <row r="433" spans="1:3">
      <c r="A433" t="s">
        <v>8820</v>
      </c>
      <c r="B433" t="s">
        <v>8821</v>
      </c>
      <c r="C433" t="str">
        <f t="shared" si="6"/>
        <v>BGRuse</v>
      </c>
    </row>
    <row r="434" spans="1:3">
      <c r="A434" t="s">
        <v>8822</v>
      </c>
      <c r="B434" t="s">
        <v>8823</v>
      </c>
      <c r="C434" t="str">
        <f t="shared" si="6"/>
        <v>BGSilistra</v>
      </c>
    </row>
    <row r="435" spans="1:3">
      <c r="A435" t="s">
        <v>8824</v>
      </c>
      <c r="B435" t="s">
        <v>8825</v>
      </c>
      <c r="C435" t="str">
        <f t="shared" si="6"/>
        <v>BGSliven</v>
      </c>
    </row>
    <row r="436" spans="1:3">
      <c r="A436" t="s">
        <v>8826</v>
      </c>
      <c r="B436" t="s">
        <v>8827</v>
      </c>
      <c r="C436" t="str">
        <f t="shared" si="6"/>
        <v>BGSmolyan</v>
      </c>
    </row>
    <row r="437" spans="1:3">
      <c r="A437" t="s">
        <v>8828</v>
      </c>
      <c r="B437" t="s">
        <v>8829</v>
      </c>
      <c r="C437" t="str">
        <f t="shared" si="6"/>
        <v>BGSofia (stolitsa)</v>
      </c>
    </row>
    <row r="438" spans="1:3">
      <c r="A438" t="s">
        <v>8830</v>
      </c>
      <c r="B438" t="s">
        <v>8831</v>
      </c>
      <c r="C438" t="str">
        <f t="shared" si="6"/>
        <v>BGSofia</v>
      </c>
    </row>
    <row r="439" spans="1:3">
      <c r="A439" t="s">
        <v>8832</v>
      </c>
      <c r="B439" t="s">
        <v>8833</v>
      </c>
      <c r="C439" t="str">
        <f t="shared" si="6"/>
        <v>BGStara Zagora</v>
      </c>
    </row>
    <row r="440" spans="1:3">
      <c r="A440" t="s">
        <v>8834</v>
      </c>
      <c r="B440" t="s">
        <v>8835</v>
      </c>
      <c r="C440" t="str">
        <f t="shared" si="6"/>
        <v>BGTargovishte</v>
      </c>
    </row>
    <row r="441" spans="1:3">
      <c r="A441" t="s">
        <v>8836</v>
      </c>
      <c r="B441" t="s">
        <v>8837</v>
      </c>
      <c r="C441" t="str">
        <f t="shared" si="6"/>
        <v>BGHaskovo</v>
      </c>
    </row>
    <row r="442" spans="1:3">
      <c r="A442" t="s">
        <v>8838</v>
      </c>
      <c r="B442" t="s">
        <v>8839</v>
      </c>
      <c r="C442" t="str">
        <f t="shared" si="6"/>
        <v>BGShumen</v>
      </c>
    </row>
    <row r="443" spans="1:3">
      <c r="A443" t="s">
        <v>8840</v>
      </c>
      <c r="B443" t="s">
        <v>8841</v>
      </c>
      <c r="C443" t="str">
        <f t="shared" si="6"/>
        <v>BGYambol</v>
      </c>
    </row>
    <row r="444" spans="1:3">
      <c r="A444" t="s">
        <v>8842</v>
      </c>
      <c r="B444" t="s">
        <v>8843</v>
      </c>
      <c r="C444" t="str">
        <f t="shared" si="6"/>
        <v>BHAl ‘Āşimah</v>
      </c>
    </row>
    <row r="445" spans="1:3">
      <c r="A445" t="s">
        <v>8844</v>
      </c>
      <c r="B445" t="s">
        <v>8845</v>
      </c>
      <c r="C445" t="str">
        <f t="shared" si="6"/>
        <v>BHAl Janūbīyah</v>
      </c>
    </row>
    <row r="446" spans="1:3">
      <c r="A446" t="s">
        <v>8846</v>
      </c>
      <c r="B446" t="s">
        <v>8847</v>
      </c>
      <c r="C446" t="str">
        <f t="shared" si="6"/>
        <v>BHAl Muḩarraq</v>
      </c>
    </row>
    <row r="447" spans="1:3">
      <c r="A447" t="s">
        <v>8848</v>
      </c>
      <c r="B447" t="s">
        <v>8849</v>
      </c>
      <c r="C447" t="str">
        <f t="shared" si="6"/>
        <v>BHAsh Shamālīyah</v>
      </c>
    </row>
    <row r="448" spans="1:3">
      <c r="A448" t="s">
        <v>8850</v>
      </c>
      <c r="B448" t="s">
        <v>8851</v>
      </c>
      <c r="C448" t="str">
        <f t="shared" si="6"/>
        <v>BIBubanza</v>
      </c>
    </row>
    <row r="449" spans="1:3">
      <c r="A449" t="s">
        <v>8850</v>
      </c>
      <c r="B449" t="s">
        <v>8851</v>
      </c>
      <c r="C449" t="str">
        <f t="shared" si="6"/>
        <v>BIBubanza</v>
      </c>
    </row>
    <row r="450" spans="1:3">
      <c r="A450" t="s">
        <v>8852</v>
      </c>
      <c r="B450" t="s">
        <v>8853</v>
      </c>
      <c r="C450" t="str">
        <f t="shared" si="6"/>
        <v>BIBujumbura Rural</v>
      </c>
    </row>
    <row r="451" spans="1:3">
      <c r="A451" t="s">
        <v>8852</v>
      </c>
      <c r="B451" t="s">
        <v>8853</v>
      </c>
      <c r="C451" t="str">
        <f t="shared" ref="C451:C514" si="7">LEFT(A451,2)&amp;B451</f>
        <v>BIBujumbura Rural</v>
      </c>
    </row>
    <row r="452" spans="1:3">
      <c r="A452" t="s">
        <v>8854</v>
      </c>
      <c r="B452" t="s">
        <v>8855</v>
      </c>
      <c r="C452" t="str">
        <f t="shared" si="7"/>
        <v>BIBujumbura Mairie</v>
      </c>
    </row>
    <row r="453" spans="1:3">
      <c r="A453" t="s">
        <v>8854</v>
      </c>
      <c r="B453" t="s">
        <v>8855</v>
      </c>
      <c r="C453" t="str">
        <f t="shared" si="7"/>
        <v>BIBujumbura Mairie</v>
      </c>
    </row>
    <row r="454" spans="1:3">
      <c r="A454" t="s">
        <v>8856</v>
      </c>
      <c r="B454" t="s">
        <v>8857</v>
      </c>
      <c r="C454" t="str">
        <f t="shared" si="7"/>
        <v>BIBururi</v>
      </c>
    </row>
    <row r="455" spans="1:3">
      <c r="A455" t="s">
        <v>8856</v>
      </c>
      <c r="B455" t="s">
        <v>8857</v>
      </c>
      <c r="C455" t="str">
        <f t="shared" si="7"/>
        <v>BIBururi</v>
      </c>
    </row>
    <row r="456" spans="1:3">
      <c r="A456" t="s">
        <v>8858</v>
      </c>
      <c r="B456" t="s">
        <v>8859</v>
      </c>
      <c r="C456" t="str">
        <f t="shared" si="7"/>
        <v>BICankuzo</v>
      </c>
    </row>
    <row r="457" spans="1:3">
      <c r="A457" t="s">
        <v>8858</v>
      </c>
      <c r="B457" t="s">
        <v>8859</v>
      </c>
      <c r="C457" t="str">
        <f t="shared" si="7"/>
        <v>BICankuzo</v>
      </c>
    </row>
    <row r="458" spans="1:3">
      <c r="A458" t="s">
        <v>8860</v>
      </c>
      <c r="B458" t="s">
        <v>8861</v>
      </c>
      <c r="C458" t="str">
        <f t="shared" si="7"/>
        <v>BICibitoke</v>
      </c>
    </row>
    <row r="459" spans="1:3">
      <c r="A459" t="s">
        <v>8860</v>
      </c>
      <c r="B459" t="s">
        <v>8861</v>
      </c>
      <c r="C459" t="str">
        <f t="shared" si="7"/>
        <v>BICibitoke</v>
      </c>
    </row>
    <row r="460" spans="1:3">
      <c r="A460" t="s">
        <v>8862</v>
      </c>
      <c r="B460" t="s">
        <v>8863</v>
      </c>
      <c r="C460" t="str">
        <f t="shared" si="7"/>
        <v>BIGitega</v>
      </c>
    </row>
    <row r="461" spans="1:3">
      <c r="A461" t="s">
        <v>8862</v>
      </c>
      <c r="B461" t="s">
        <v>8863</v>
      </c>
      <c r="C461" t="str">
        <f t="shared" si="7"/>
        <v>BIGitega</v>
      </c>
    </row>
    <row r="462" spans="1:3">
      <c r="A462" t="s">
        <v>8864</v>
      </c>
      <c r="B462" t="s">
        <v>8865</v>
      </c>
      <c r="C462" t="str">
        <f t="shared" si="7"/>
        <v>BIKirundo</v>
      </c>
    </row>
    <row r="463" spans="1:3">
      <c r="A463" t="s">
        <v>8864</v>
      </c>
      <c r="B463" t="s">
        <v>8865</v>
      </c>
      <c r="C463" t="str">
        <f t="shared" si="7"/>
        <v>BIKirundo</v>
      </c>
    </row>
    <row r="464" spans="1:3">
      <c r="A464" t="s">
        <v>8866</v>
      </c>
      <c r="B464" t="s">
        <v>8867</v>
      </c>
      <c r="C464" t="str">
        <f t="shared" si="7"/>
        <v>BIKaruzi</v>
      </c>
    </row>
    <row r="465" spans="1:3">
      <c r="A465" t="s">
        <v>8866</v>
      </c>
      <c r="B465" t="s">
        <v>8867</v>
      </c>
      <c r="C465" t="str">
        <f t="shared" si="7"/>
        <v>BIKaruzi</v>
      </c>
    </row>
    <row r="466" spans="1:3">
      <c r="A466" t="s">
        <v>8868</v>
      </c>
      <c r="B466" t="s">
        <v>8869</v>
      </c>
      <c r="C466" t="str">
        <f t="shared" si="7"/>
        <v>BIKayanza</v>
      </c>
    </row>
    <row r="467" spans="1:3">
      <c r="A467" t="s">
        <v>8868</v>
      </c>
      <c r="B467" t="s">
        <v>8869</v>
      </c>
      <c r="C467" t="str">
        <f t="shared" si="7"/>
        <v>BIKayanza</v>
      </c>
    </row>
    <row r="468" spans="1:3">
      <c r="A468" t="s">
        <v>8870</v>
      </c>
      <c r="B468" t="s">
        <v>8871</v>
      </c>
      <c r="C468" t="str">
        <f t="shared" si="7"/>
        <v>BIMakamba</v>
      </c>
    </row>
    <row r="469" spans="1:3">
      <c r="A469" t="s">
        <v>8870</v>
      </c>
      <c r="B469" t="s">
        <v>8871</v>
      </c>
      <c r="C469" t="str">
        <f t="shared" si="7"/>
        <v>BIMakamba</v>
      </c>
    </row>
    <row r="470" spans="1:3">
      <c r="A470" t="s">
        <v>8872</v>
      </c>
      <c r="B470" t="s">
        <v>8873</v>
      </c>
      <c r="C470" t="str">
        <f t="shared" si="7"/>
        <v>BIMuramvya</v>
      </c>
    </row>
    <row r="471" spans="1:3">
      <c r="A471" t="s">
        <v>8872</v>
      </c>
      <c r="B471" t="s">
        <v>8873</v>
      </c>
      <c r="C471" t="str">
        <f t="shared" si="7"/>
        <v>BIMuramvya</v>
      </c>
    </row>
    <row r="472" spans="1:3">
      <c r="A472" t="s">
        <v>8874</v>
      </c>
      <c r="B472" t="s">
        <v>8875</v>
      </c>
      <c r="C472" t="str">
        <f t="shared" si="7"/>
        <v>BIMwaro</v>
      </c>
    </row>
    <row r="473" spans="1:3">
      <c r="A473" t="s">
        <v>8874</v>
      </c>
      <c r="B473" t="s">
        <v>8875</v>
      </c>
      <c r="C473" t="str">
        <f t="shared" si="7"/>
        <v>BIMwaro</v>
      </c>
    </row>
    <row r="474" spans="1:3">
      <c r="A474" t="s">
        <v>8876</v>
      </c>
      <c r="B474" t="s">
        <v>8877</v>
      </c>
      <c r="C474" t="str">
        <f t="shared" si="7"/>
        <v>BIMuyinga</v>
      </c>
    </row>
    <row r="475" spans="1:3">
      <c r="A475" t="s">
        <v>8876</v>
      </c>
      <c r="B475" t="s">
        <v>8877</v>
      </c>
      <c r="C475" t="str">
        <f t="shared" si="7"/>
        <v>BIMuyinga</v>
      </c>
    </row>
    <row r="476" spans="1:3">
      <c r="A476" t="s">
        <v>8878</v>
      </c>
      <c r="B476" t="s">
        <v>8879</v>
      </c>
      <c r="C476" t="str">
        <f t="shared" si="7"/>
        <v>BINgozi</v>
      </c>
    </row>
    <row r="477" spans="1:3">
      <c r="A477" t="s">
        <v>8878</v>
      </c>
      <c r="B477" t="s">
        <v>8879</v>
      </c>
      <c r="C477" t="str">
        <f t="shared" si="7"/>
        <v>BINgozi</v>
      </c>
    </row>
    <row r="478" spans="1:3">
      <c r="A478" t="s">
        <v>8880</v>
      </c>
      <c r="B478" t="s">
        <v>8881</v>
      </c>
      <c r="C478" t="str">
        <f t="shared" si="7"/>
        <v>BIRumonge</v>
      </c>
    </row>
    <row r="479" spans="1:3">
      <c r="A479" t="s">
        <v>8880</v>
      </c>
      <c r="B479" t="s">
        <v>8881</v>
      </c>
      <c r="C479" t="str">
        <f t="shared" si="7"/>
        <v>BIRumonge</v>
      </c>
    </row>
    <row r="480" spans="1:3">
      <c r="A480" t="s">
        <v>8882</v>
      </c>
      <c r="B480" t="s">
        <v>8883</v>
      </c>
      <c r="C480" t="str">
        <f t="shared" si="7"/>
        <v>BIRutana</v>
      </c>
    </row>
    <row r="481" spans="1:3">
      <c r="A481" t="s">
        <v>8882</v>
      </c>
      <c r="B481" t="s">
        <v>8883</v>
      </c>
      <c r="C481" t="str">
        <f t="shared" si="7"/>
        <v>BIRutana</v>
      </c>
    </row>
    <row r="482" spans="1:3">
      <c r="A482" t="s">
        <v>8884</v>
      </c>
      <c r="B482" t="s">
        <v>8885</v>
      </c>
      <c r="C482" t="str">
        <f t="shared" si="7"/>
        <v>BIRuyigi</v>
      </c>
    </row>
    <row r="483" spans="1:3">
      <c r="A483" t="s">
        <v>8884</v>
      </c>
      <c r="B483" t="s">
        <v>8885</v>
      </c>
      <c r="C483" t="str">
        <f t="shared" si="7"/>
        <v>BIRuyigi</v>
      </c>
    </row>
    <row r="484" spans="1:3">
      <c r="A484" t="s">
        <v>8886</v>
      </c>
      <c r="B484" t="s">
        <v>8887</v>
      </c>
      <c r="C484" t="str">
        <f t="shared" si="7"/>
        <v>BJAtacora</v>
      </c>
    </row>
    <row r="485" spans="1:3">
      <c r="A485" t="s">
        <v>8888</v>
      </c>
      <c r="B485" t="s">
        <v>8889</v>
      </c>
      <c r="C485" t="str">
        <f t="shared" si="7"/>
        <v>BJAlibori</v>
      </c>
    </row>
    <row r="486" spans="1:3">
      <c r="A486" t="s">
        <v>8890</v>
      </c>
      <c r="B486" t="s">
        <v>8891</v>
      </c>
      <c r="C486" t="str">
        <f t="shared" si="7"/>
        <v>BJAtlantique</v>
      </c>
    </row>
    <row r="487" spans="1:3">
      <c r="A487" t="s">
        <v>8892</v>
      </c>
      <c r="B487" t="s">
        <v>8893</v>
      </c>
      <c r="C487" t="str">
        <f t="shared" si="7"/>
        <v>BJBorgou</v>
      </c>
    </row>
    <row r="488" spans="1:3">
      <c r="A488" t="s">
        <v>8894</v>
      </c>
      <c r="B488" t="s">
        <v>8895</v>
      </c>
      <c r="C488" t="str">
        <f t="shared" si="7"/>
        <v>BJCollines</v>
      </c>
    </row>
    <row r="489" spans="1:3">
      <c r="A489" t="s">
        <v>8896</v>
      </c>
      <c r="B489" t="s">
        <v>8897</v>
      </c>
      <c r="C489" t="str">
        <f t="shared" si="7"/>
        <v>BJDonga</v>
      </c>
    </row>
    <row r="490" spans="1:3">
      <c r="A490" t="s">
        <v>8898</v>
      </c>
      <c r="B490" t="s">
        <v>8899</v>
      </c>
      <c r="C490" t="str">
        <f t="shared" si="7"/>
        <v>BJCouffo</v>
      </c>
    </row>
    <row r="491" spans="1:3">
      <c r="A491" t="s">
        <v>8900</v>
      </c>
      <c r="B491" t="s">
        <v>8901</v>
      </c>
      <c r="C491" t="str">
        <f t="shared" si="7"/>
        <v>BJLittoral</v>
      </c>
    </row>
    <row r="492" spans="1:3">
      <c r="A492" t="s">
        <v>8902</v>
      </c>
      <c r="B492" t="s">
        <v>8903</v>
      </c>
      <c r="C492" t="str">
        <f t="shared" si="7"/>
        <v>BJMono</v>
      </c>
    </row>
    <row r="493" spans="1:3">
      <c r="A493" t="s">
        <v>8904</v>
      </c>
      <c r="B493" t="s">
        <v>8905</v>
      </c>
      <c r="C493" t="str">
        <f t="shared" si="7"/>
        <v>BJOuémé</v>
      </c>
    </row>
    <row r="494" spans="1:3">
      <c r="A494" t="s">
        <v>8906</v>
      </c>
      <c r="B494" t="s">
        <v>8907</v>
      </c>
      <c r="C494" t="str">
        <f t="shared" si="7"/>
        <v>BJPlateau</v>
      </c>
    </row>
    <row r="495" spans="1:3">
      <c r="A495" t="s">
        <v>8908</v>
      </c>
      <c r="B495" t="s">
        <v>8909</v>
      </c>
      <c r="C495" t="str">
        <f t="shared" si="7"/>
        <v>BJZou</v>
      </c>
    </row>
    <row r="496" spans="1:3">
      <c r="A496" t="s">
        <v>8910</v>
      </c>
      <c r="B496" t="s">
        <v>8911</v>
      </c>
      <c r="C496" t="str">
        <f t="shared" si="7"/>
        <v>BNBelait</v>
      </c>
    </row>
    <row r="497" spans="1:3">
      <c r="A497" t="s">
        <v>8910</v>
      </c>
      <c r="B497" t="s">
        <v>8911</v>
      </c>
      <c r="C497" t="str">
        <f t="shared" si="7"/>
        <v>BNBelait</v>
      </c>
    </row>
    <row r="498" spans="1:3">
      <c r="A498" t="s">
        <v>8912</v>
      </c>
      <c r="B498" t="s">
        <v>8913</v>
      </c>
      <c r="C498" t="str">
        <f t="shared" si="7"/>
        <v>BNBrunei-Muara</v>
      </c>
    </row>
    <row r="499" spans="1:3">
      <c r="A499" t="s">
        <v>8912</v>
      </c>
      <c r="B499" t="s">
        <v>8914</v>
      </c>
      <c r="C499" t="str">
        <f t="shared" si="7"/>
        <v>BNBrunei dan Muara</v>
      </c>
    </row>
    <row r="500" spans="1:3">
      <c r="A500" t="s">
        <v>8915</v>
      </c>
      <c r="B500" t="s">
        <v>8916</v>
      </c>
      <c r="C500" t="str">
        <f t="shared" si="7"/>
        <v>BNTemburong</v>
      </c>
    </row>
    <row r="501" spans="1:3">
      <c r="A501" t="s">
        <v>8915</v>
      </c>
      <c r="B501" t="s">
        <v>8916</v>
      </c>
      <c r="C501" t="str">
        <f t="shared" si="7"/>
        <v>BNTemburong</v>
      </c>
    </row>
    <row r="502" spans="1:3">
      <c r="A502" t="s">
        <v>8917</v>
      </c>
      <c r="B502" t="s">
        <v>8918</v>
      </c>
      <c r="C502" t="str">
        <f t="shared" si="7"/>
        <v>BNTutong</v>
      </c>
    </row>
    <row r="503" spans="1:3">
      <c r="A503" t="s">
        <v>8917</v>
      </c>
      <c r="B503" t="s">
        <v>8918</v>
      </c>
      <c r="C503" t="str">
        <f t="shared" si="7"/>
        <v>BNTutong</v>
      </c>
    </row>
    <row r="504" spans="1:3">
      <c r="A504" t="s">
        <v>8919</v>
      </c>
      <c r="B504" t="s">
        <v>8920</v>
      </c>
      <c r="C504" t="str">
        <f t="shared" si="7"/>
        <v>BOEl Beni</v>
      </c>
    </row>
    <row r="505" spans="1:3">
      <c r="A505" t="s">
        <v>8921</v>
      </c>
      <c r="B505" t="s">
        <v>8922</v>
      </c>
      <c r="C505" t="str">
        <f t="shared" si="7"/>
        <v>BOCochabamba</v>
      </c>
    </row>
    <row r="506" spans="1:3">
      <c r="A506" t="s">
        <v>8923</v>
      </c>
      <c r="B506" t="s">
        <v>8924</v>
      </c>
      <c r="C506" t="str">
        <f t="shared" si="7"/>
        <v>BOChuquisaca</v>
      </c>
    </row>
    <row r="507" spans="1:3">
      <c r="A507" t="s">
        <v>8925</v>
      </c>
      <c r="B507" t="s">
        <v>8926</v>
      </c>
      <c r="C507" t="str">
        <f t="shared" si="7"/>
        <v>BOLa Paz</v>
      </c>
    </row>
    <row r="508" spans="1:3">
      <c r="A508" t="s">
        <v>8927</v>
      </c>
      <c r="B508" t="s">
        <v>8928</v>
      </c>
      <c r="C508" t="str">
        <f t="shared" si="7"/>
        <v>BOPando</v>
      </c>
    </row>
    <row r="509" spans="1:3">
      <c r="A509" t="s">
        <v>8929</v>
      </c>
      <c r="B509" t="s">
        <v>4039</v>
      </c>
      <c r="C509" t="str">
        <f t="shared" si="7"/>
        <v>BOOruro</v>
      </c>
    </row>
    <row r="510" spans="1:3">
      <c r="A510" t="s">
        <v>8930</v>
      </c>
      <c r="B510" t="s">
        <v>8931</v>
      </c>
      <c r="C510" t="str">
        <f t="shared" si="7"/>
        <v>BOPotosí</v>
      </c>
    </row>
    <row r="511" spans="1:3">
      <c r="A511" t="s">
        <v>8932</v>
      </c>
      <c r="B511" t="s">
        <v>8299</v>
      </c>
      <c r="C511" t="str">
        <f t="shared" si="7"/>
        <v>BOSanta Cruz</v>
      </c>
    </row>
    <row r="512" spans="1:3">
      <c r="A512" t="s">
        <v>8933</v>
      </c>
      <c r="B512" t="s">
        <v>8934</v>
      </c>
      <c r="C512" t="str">
        <f t="shared" si="7"/>
        <v>BOTarija</v>
      </c>
    </row>
    <row r="513" spans="1:3">
      <c r="A513" t="s">
        <v>8935</v>
      </c>
      <c r="B513" t="s">
        <v>8936</v>
      </c>
      <c r="C513" t="str">
        <f t="shared" si="7"/>
        <v>BQBonaire</v>
      </c>
    </row>
    <row r="514" spans="1:3">
      <c r="A514" t="s">
        <v>8935</v>
      </c>
      <c r="B514" t="s">
        <v>8936</v>
      </c>
      <c r="C514" t="str">
        <f t="shared" si="7"/>
        <v>BQBonaire</v>
      </c>
    </row>
    <row r="515" spans="1:3">
      <c r="A515" t="s">
        <v>8935</v>
      </c>
      <c r="B515" t="s">
        <v>8937</v>
      </c>
      <c r="C515" t="str">
        <f t="shared" ref="C515:C578" si="8">LEFT(A515,2)&amp;B515</f>
        <v>BQBoneiru</v>
      </c>
    </row>
    <row r="516" spans="1:3">
      <c r="A516" t="s">
        <v>8938</v>
      </c>
      <c r="B516" t="s">
        <v>8939</v>
      </c>
      <c r="C516" t="str">
        <f t="shared" si="8"/>
        <v>BQSaba</v>
      </c>
    </row>
    <row r="517" spans="1:3">
      <c r="A517" t="s">
        <v>8938</v>
      </c>
      <c r="B517" t="s">
        <v>8939</v>
      </c>
      <c r="C517" t="str">
        <f t="shared" si="8"/>
        <v>BQSaba</v>
      </c>
    </row>
    <row r="518" spans="1:3">
      <c r="A518" t="s">
        <v>8938</v>
      </c>
      <c r="B518" t="s">
        <v>8939</v>
      </c>
      <c r="C518" t="str">
        <f t="shared" si="8"/>
        <v>BQSaba</v>
      </c>
    </row>
    <row r="519" spans="1:3">
      <c r="A519" t="s">
        <v>8940</v>
      </c>
      <c r="B519" t="s">
        <v>8941</v>
      </c>
      <c r="C519" t="str">
        <f t="shared" si="8"/>
        <v>BQSint Eustatius</v>
      </c>
    </row>
    <row r="520" spans="1:3">
      <c r="A520" t="s">
        <v>8940</v>
      </c>
      <c r="B520" t="s">
        <v>8941</v>
      </c>
      <c r="C520" t="str">
        <f t="shared" si="8"/>
        <v>BQSint Eustatius</v>
      </c>
    </row>
    <row r="521" spans="1:3">
      <c r="A521" t="s">
        <v>8940</v>
      </c>
      <c r="B521" t="s">
        <v>8941</v>
      </c>
      <c r="C521" t="str">
        <f t="shared" si="8"/>
        <v>BQSint Eustatius</v>
      </c>
    </row>
    <row r="522" spans="1:3">
      <c r="A522" t="s">
        <v>8942</v>
      </c>
      <c r="B522" t="s">
        <v>8943</v>
      </c>
      <c r="C522" t="str">
        <f t="shared" si="8"/>
        <v>BRAcre</v>
      </c>
    </row>
    <row r="523" spans="1:3">
      <c r="A523" t="s">
        <v>8944</v>
      </c>
      <c r="B523" t="s">
        <v>8945</v>
      </c>
      <c r="C523" t="str">
        <f t="shared" si="8"/>
        <v>BRAlagoas</v>
      </c>
    </row>
    <row r="524" spans="1:3">
      <c r="A524" t="s">
        <v>8946</v>
      </c>
      <c r="B524" t="s">
        <v>3232</v>
      </c>
      <c r="C524" t="str">
        <f t="shared" si="8"/>
        <v>BRAmazonas</v>
      </c>
    </row>
    <row r="525" spans="1:3">
      <c r="A525" t="s">
        <v>8947</v>
      </c>
      <c r="B525" t="s">
        <v>8948</v>
      </c>
      <c r="C525" t="str">
        <f t="shared" si="8"/>
        <v>BRAmapá</v>
      </c>
    </row>
    <row r="526" spans="1:3">
      <c r="A526" t="s">
        <v>8949</v>
      </c>
      <c r="B526" t="s">
        <v>8950</v>
      </c>
      <c r="C526" t="str">
        <f t="shared" si="8"/>
        <v>BRBahia</v>
      </c>
    </row>
    <row r="527" spans="1:3">
      <c r="A527" t="s">
        <v>8951</v>
      </c>
      <c r="B527" t="s">
        <v>8952</v>
      </c>
      <c r="C527" t="str">
        <f t="shared" si="8"/>
        <v>BRCeará</v>
      </c>
    </row>
    <row r="528" spans="1:3">
      <c r="A528" t="s">
        <v>8953</v>
      </c>
      <c r="B528" t="s">
        <v>8954</v>
      </c>
      <c r="C528" t="str">
        <f t="shared" si="8"/>
        <v>BREspírito Santo</v>
      </c>
    </row>
    <row r="529" spans="1:3">
      <c r="A529" t="s">
        <v>8955</v>
      </c>
      <c r="B529" t="s">
        <v>8956</v>
      </c>
      <c r="C529" t="str">
        <f t="shared" si="8"/>
        <v>BRGoiás</v>
      </c>
    </row>
    <row r="530" spans="1:3">
      <c r="A530" t="s">
        <v>8957</v>
      </c>
      <c r="B530" t="s">
        <v>8958</v>
      </c>
      <c r="C530" t="str">
        <f t="shared" si="8"/>
        <v>BRMaranhão</v>
      </c>
    </row>
    <row r="531" spans="1:3">
      <c r="A531" t="s">
        <v>8959</v>
      </c>
      <c r="B531" t="s">
        <v>3121</v>
      </c>
      <c r="C531" t="str">
        <f t="shared" si="8"/>
        <v>BRMinas Gerais</v>
      </c>
    </row>
    <row r="532" spans="1:3">
      <c r="A532" t="s">
        <v>8960</v>
      </c>
      <c r="B532" t="s">
        <v>8961</v>
      </c>
      <c r="C532" t="str">
        <f t="shared" si="8"/>
        <v>BRMato Grosso do Sul</v>
      </c>
    </row>
    <row r="533" spans="1:3">
      <c r="A533" t="s">
        <v>8962</v>
      </c>
      <c r="B533" t="s">
        <v>8963</v>
      </c>
      <c r="C533" t="str">
        <f t="shared" si="8"/>
        <v>BRMato Grosso</v>
      </c>
    </row>
    <row r="534" spans="1:3">
      <c r="A534" t="s">
        <v>8964</v>
      </c>
      <c r="B534" t="s">
        <v>8965</v>
      </c>
      <c r="C534" t="str">
        <f t="shared" si="8"/>
        <v>BRPará</v>
      </c>
    </row>
    <row r="535" spans="1:3">
      <c r="A535" t="s">
        <v>8966</v>
      </c>
      <c r="B535" t="s">
        <v>8967</v>
      </c>
      <c r="C535" t="str">
        <f t="shared" si="8"/>
        <v>BRParaíba</v>
      </c>
    </row>
    <row r="536" spans="1:3">
      <c r="A536" t="s">
        <v>8968</v>
      </c>
      <c r="B536" t="s">
        <v>8969</v>
      </c>
      <c r="C536" t="str">
        <f t="shared" si="8"/>
        <v>BRPernambuco</v>
      </c>
    </row>
    <row r="537" spans="1:3">
      <c r="A537" t="s">
        <v>8970</v>
      </c>
      <c r="B537" t="s">
        <v>8971</v>
      </c>
      <c r="C537" t="str">
        <f t="shared" si="8"/>
        <v>BRPiauí</v>
      </c>
    </row>
    <row r="538" spans="1:3">
      <c r="A538" t="s">
        <v>8972</v>
      </c>
      <c r="B538" t="s">
        <v>8973</v>
      </c>
      <c r="C538" t="str">
        <f t="shared" si="8"/>
        <v>BRParaná</v>
      </c>
    </row>
    <row r="539" spans="1:3">
      <c r="A539" t="s">
        <v>8974</v>
      </c>
      <c r="B539" t="s">
        <v>8975</v>
      </c>
      <c r="C539" t="str">
        <f t="shared" si="8"/>
        <v>BRRio de Janeiro</v>
      </c>
    </row>
    <row r="540" spans="1:3">
      <c r="A540" t="s">
        <v>8976</v>
      </c>
      <c r="B540" t="s">
        <v>8977</v>
      </c>
      <c r="C540" t="str">
        <f t="shared" si="8"/>
        <v>BRRio Grande do Norte</v>
      </c>
    </row>
    <row r="541" spans="1:3">
      <c r="A541" t="s">
        <v>8978</v>
      </c>
      <c r="B541" t="s">
        <v>4046</v>
      </c>
      <c r="C541" t="str">
        <f t="shared" si="8"/>
        <v>BRRondônia</v>
      </c>
    </row>
    <row r="542" spans="1:3">
      <c r="A542" t="s">
        <v>8979</v>
      </c>
      <c r="B542" t="s">
        <v>8980</v>
      </c>
      <c r="C542" t="str">
        <f t="shared" si="8"/>
        <v>BRRoraima</v>
      </c>
    </row>
    <row r="543" spans="1:3">
      <c r="A543" t="s">
        <v>8981</v>
      </c>
      <c r="B543" t="s">
        <v>8982</v>
      </c>
      <c r="C543" t="str">
        <f t="shared" si="8"/>
        <v>BRRio Grande do Sul</v>
      </c>
    </row>
    <row r="544" spans="1:3">
      <c r="A544" t="s">
        <v>8983</v>
      </c>
      <c r="B544" t="s">
        <v>4013</v>
      </c>
      <c r="C544" t="str">
        <f t="shared" si="8"/>
        <v>BRSanta Catarina</v>
      </c>
    </row>
    <row r="545" spans="1:3">
      <c r="A545" t="s">
        <v>8984</v>
      </c>
      <c r="B545" t="s">
        <v>8985</v>
      </c>
      <c r="C545" t="str">
        <f t="shared" si="8"/>
        <v>BRSergipe</v>
      </c>
    </row>
    <row r="546" spans="1:3">
      <c r="A546" t="s">
        <v>8986</v>
      </c>
      <c r="B546" t="s">
        <v>3511</v>
      </c>
      <c r="C546" t="str">
        <f t="shared" si="8"/>
        <v>BRSão Paulo</v>
      </c>
    </row>
    <row r="547" spans="1:3">
      <c r="A547" t="s">
        <v>8987</v>
      </c>
      <c r="B547" t="s">
        <v>8988</v>
      </c>
      <c r="C547" t="str">
        <f t="shared" si="8"/>
        <v>BRTocantins</v>
      </c>
    </row>
    <row r="548" spans="1:3">
      <c r="A548" t="s">
        <v>8989</v>
      </c>
      <c r="B548" t="s">
        <v>8990</v>
      </c>
      <c r="C548" t="str">
        <f t="shared" si="8"/>
        <v>BRDistrito Federal</v>
      </c>
    </row>
    <row r="549" spans="1:3">
      <c r="A549" t="s">
        <v>8991</v>
      </c>
      <c r="B549" t="s">
        <v>8992</v>
      </c>
      <c r="C549" t="str">
        <f t="shared" si="8"/>
        <v>BSAcklins</v>
      </c>
    </row>
    <row r="550" spans="1:3">
      <c r="A550" t="s">
        <v>8993</v>
      </c>
      <c r="B550" t="s">
        <v>8994</v>
      </c>
      <c r="C550" t="str">
        <f t="shared" si="8"/>
        <v>BSBimini</v>
      </c>
    </row>
    <row r="551" spans="1:3">
      <c r="A551" t="s">
        <v>8995</v>
      </c>
      <c r="B551" t="s">
        <v>8996</v>
      </c>
      <c r="C551" t="str">
        <f t="shared" si="8"/>
        <v>BSBlack Point</v>
      </c>
    </row>
    <row r="552" spans="1:3">
      <c r="A552" t="s">
        <v>8997</v>
      </c>
      <c r="B552" t="s">
        <v>8998</v>
      </c>
      <c r="C552" t="str">
        <f t="shared" si="8"/>
        <v>BSBerry Islands</v>
      </c>
    </row>
    <row r="553" spans="1:3">
      <c r="A553" t="s">
        <v>8999</v>
      </c>
      <c r="B553" t="s">
        <v>9000</v>
      </c>
      <c r="C553" t="str">
        <f t="shared" si="8"/>
        <v>BSCentral Eleuthera</v>
      </c>
    </row>
    <row r="554" spans="1:3">
      <c r="A554" t="s">
        <v>9001</v>
      </c>
      <c r="B554" t="s">
        <v>9002</v>
      </c>
      <c r="C554" t="str">
        <f t="shared" si="8"/>
        <v>BSCat Island</v>
      </c>
    </row>
    <row r="555" spans="1:3">
      <c r="A555" t="s">
        <v>9003</v>
      </c>
      <c r="B555" t="s">
        <v>9004</v>
      </c>
      <c r="C555" t="str">
        <f t="shared" si="8"/>
        <v>BSCrooked Island and Long Cay</v>
      </c>
    </row>
    <row r="556" spans="1:3">
      <c r="A556" t="s">
        <v>9005</v>
      </c>
      <c r="B556" t="s">
        <v>9006</v>
      </c>
      <c r="C556" t="str">
        <f t="shared" si="8"/>
        <v>BSCentral Abaco</v>
      </c>
    </row>
    <row r="557" spans="1:3">
      <c r="A557" t="s">
        <v>9007</v>
      </c>
      <c r="B557" t="s">
        <v>9008</v>
      </c>
      <c r="C557" t="str">
        <f t="shared" si="8"/>
        <v>BSCentral Andros</v>
      </c>
    </row>
    <row r="558" spans="1:3">
      <c r="A558" t="s">
        <v>9009</v>
      </c>
      <c r="B558" t="s">
        <v>9010</v>
      </c>
      <c r="C558" t="str">
        <f t="shared" si="8"/>
        <v>BSEast Grand Bahama</v>
      </c>
    </row>
    <row r="559" spans="1:3">
      <c r="A559" t="s">
        <v>9011</v>
      </c>
      <c r="B559" t="s">
        <v>9012</v>
      </c>
      <c r="C559" t="str">
        <f t="shared" si="8"/>
        <v>BSExuma</v>
      </c>
    </row>
    <row r="560" spans="1:3">
      <c r="A560" t="s">
        <v>9013</v>
      </c>
      <c r="B560" t="s">
        <v>9014</v>
      </c>
      <c r="C560" t="str">
        <f t="shared" si="8"/>
        <v>BSCity of Freeport</v>
      </c>
    </row>
    <row r="561" spans="1:3">
      <c r="A561" t="s">
        <v>9015</v>
      </c>
      <c r="B561" t="s">
        <v>9016</v>
      </c>
      <c r="C561" t="str">
        <f t="shared" si="8"/>
        <v>BSGrand Cay</v>
      </c>
    </row>
    <row r="562" spans="1:3">
      <c r="A562" t="s">
        <v>9017</v>
      </c>
      <c r="B562" t="s">
        <v>9018</v>
      </c>
      <c r="C562" t="str">
        <f t="shared" si="8"/>
        <v>BSHarbour Island</v>
      </c>
    </row>
    <row r="563" spans="1:3">
      <c r="A563" t="s">
        <v>9019</v>
      </c>
      <c r="B563" t="s">
        <v>9020</v>
      </c>
      <c r="C563" t="str">
        <f t="shared" si="8"/>
        <v>BSHope Town</v>
      </c>
    </row>
    <row r="564" spans="1:3">
      <c r="A564" t="s">
        <v>9021</v>
      </c>
      <c r="B564" t="s">
        <v>9022</v>
      </c>
      <c r="C564" t="str">
        <f t="shared" si="8"/>
        <v>BSInagua</v>
      </c>
    </row>
    <row r="565" spans="1:3">
      <c r="A565" t="s">
        <v>9023</v>
      </c>
      <c r="B565" t="s">
        <v>9024</v>
      </c>
      <c r="C565" t="str">
        <f t="shared" si="8"/>
        <v>BSLong Island</v>
      </c>
    </row>
    <row r="566" spans="1:3">
      <c r="A566" t="s">
        <v>9025</v>
      </c>
      <c r="B566" t="s">
        <v>9026</v>
      </c>
      <c r="C566" t="str">
        <f t="shared" si="8"/>
        <v>BSMangrove Cay</v>
      </c>
    </row>
    <row r="567" spans="1:3">
      <c r="A567" t="s">
        <v>9027</v>
      </c>
      <c r="B567" t="s">
        <v>9028</v>
      </c>
      <c r="C567" t="str">
        <f t="shared" si="8"/>
        <v>BSMayaguana</v>
      </c>
    </row>
    <row r="568" spans="1:3">
      <c r="A568" t="s">
        <v>9029</v>
      </c>
      <c r="B568" t="s">
        <v>9030</v>
      </c>
      <c r="C568" t="str">
        <f t="shared" si="8"/>
        <v>BSMoore's Island</v>
      </c>
    </row>
    <row r="569" spans="1:3">
      <c r="A569" t="s">
        <v>9031</v>
      </c>
      <c r="B569" t="s">
        <v>9032</v>
      </c>
      <c r="C569" t="str">
        <f t="shared" si="8"/>
        <v>BSNorth Eleuthera</v>
      </c>
    </row>
    <row r="570" spans="1:3">
      <c r="A570" t="s">
        <v>9033</v>
      </c>
      <c r="B570" t="s">
        <v>9034</v>
      </c>
      <c r="C570" t="str">
        <f t="shared" si="8"/>
        <v>BSNorth Abaco</v>
      </c>
    </row>
    <row r="571" spans="1:3">
      <c r="A571" t="s">
        <v>9035</v>
      </c>
      <c r="B571" t="s">
        <v>9036</v>
      </c>
      <c r="C571" t="str">
        <f t="shared" si="8"/>
        <v>BSNorth Andros</v>
      </c>
    </row>
    <row r="572" spans="1:3">
      <c r="A572" t="s">
        <v>9037</v>
      </c>
      <c r="B572" t="s">
        <v>9038</v>
      </c>
      <c r="C572" t="str">
        <f t="shared" si="8"/>
        <v>BSRum Cay</v>
      </c>
    </row>
    <row r="573" spans="1:3">
      <c r="A573" t="s">
        <v>9039</v>
      </c>
      <c r="B573" t="s">
        <v>9040</v>
      </c>
      <c r="C573" t="str">
        <f t="shared" si="8"/>
        <v>BSRagged Island</v>
      </c>
    </row>
    <row r="574" spans="1:3">
      <c r="A574" t="s">
        <v>9041</v>
      </c>
      <c r="B574" t="s">
        <v>9042</v>
      </c>
      <c r="C574" t="str">
        <f t="shared" si="8"/>
        <v>BSSouth Andros</v>
      </c>
    </row>
    <row r="575" spans="1:3">
      <c r="A575" t="s">
        <v>9043</v>
      </c>
      <c r="B575" t="s">
        <v>9044</v>
      </c>
      <c r="C575" t="str">
        <f t="shared" si="8"/>
        <v>BSSouth Eleuthera</v>
      </c>
    </row>
    <row r="576" spans="1:3">
      <c r="A576" t="s">
        <v>9045</v>
      </c>
      <c r="B576" t="s">
        <v>9046</v>
      </c>
      <c r="C576" t="str">
        <f t="shared" si="8"/>
        <v>BSSouth Abaco</v>
      </c>
    </row>
    <row r="577" spans="1:3">
      <c r="A577" t="s">
        <v>9047</v>
      </c>
      <c r="B577" t="s">
        <v>9048</v>
      </c>
      <c r="C577" t="str">
        <f t="shared" si="8"/>
        <v>BSSan Salvador</v>
      </c>
    </row>
    <row r="578" spans="1:3">
      <c r="A578" t="s">
        <v>9049</v>
      </c>
      <c r="B578" t="s">
        <v>9050</v>
      </c>
      <c r="C578" t="str">
        <f t="shared" si="8"/>
        <v>BSSpanish Wells</v>
      </c>
    </row>
    <row r="579" spans="1:3">
      <c r="A579" t="s">
        <v>9051</v>
      </c>
      <c r="B579" t="s">
        <v>9052</v>
      </c>
      <c r="C579" t="str">
        <f t="shared" ref="C579:C642" si="9">LEFT(A579,2)&amp;B579</f>
        <v>BSWest Grand Bahama</v>
      </c>
    </row>
    <row r="580" spans="1:3">
      <c r="A580" t="s">
        <v>9053</v>
      </c>
      <c r="B580" t="s">
        <v>9054</v>
      </c>
      <c r="C580" t="str">
        <f t="shared" si="9"/>
        <v>BSNew Providence</v>
      </c>
    </row>
    <row r="581" spans="1:3">
      <c r="A581" t="s">
        <v>9055</v>
      </c>
      <c r="B581" t="s">
        <v>9056</v>
      </c>
      <c r="C581" t="str">
        <f t="shared" si="9"/>
        <v>BTParo</v>
      </c>
    </row>
    <row r="582" spans="1:3">
      <c r="A582" t="s">
        <v>9057</v>
      </c>
      <c r="B582" t="s">
        <v>9058</v>
      </c>
      <c r="C582" t="str">
        <f t="shared" si="9"/>
        <v>BTChhukha</v>
      </c>
    </row>
    <row r="583" spans="1:3">
      <c r="A583" t="s">
        <v>9059</v>
      </c>
      <c r="B583" t="s">
        <v>9060</v>
      </c>
      <c r="C583" t="str">
        <f t="shared" si="9"/>
        <v>BTHaa</v>
      </c>
    </row>
    <row r="584" spans="1:3">
      <c r="A584" t="s">
        <v>9061</v>
      </c>
      <c r="B584" t="s">
        <v>9062</v>
      </c>
      <c r="C584" t="str">
        <f t="shared" si="9"/>
        <v>BTSamtse</v>
      </c>
    </row>
    <row r="585" spans="1:3">
      <c r="A585" t="s">
        <v>9063</v>
      </c>
      <c r="B585" t="s">
        <v>9064</v>
      </c>
      <c r="C585" t="str">
        <f t="shared" si="9"/>
        <v>BTThimphu</v>
      </c>
    </row>
    <row r="586" spans="1:3">
      <c r="A586" t="s">
        <v>9065</v>
      </c>
      <c r="B586" t="s">
        <v>9066</v>
      </c>
      <c r="C586" t="str">
        <f t="shared" si="9"/>
        <v>BTTsirang</v>
      </c>
    </row>
    <row r="587" spans="1:3">
      <c r="A587" t="s">
        <v>9067</v>
      </c>
      <c r="B587" t="s">
        <v>9068</v>
      </c>
      <c r="C587" t="str">
        <f t="shared" si="9"/>
        <v>BTDagana</v>
      </c>
    </row>
    <row r="588" spans="1:3">
      <c r="A588" t="s">
        <v>9069</v>
      </c>
      <c r="B588" t="s">
        <v>9070</v>
      </c>
      <c r="C588" t="str">
        <f t="shared" si="9"/>
        <v>BTPunakha</v>
      </c>
    </row>
    <row r="589" spans="1:3">
      <c r="A589" t="s">
        <v>9071</v>
      </c>
      <c r="B589" t="s">
        <v>9072</v>
      </c>
      <c r="C589" t="str">
        <f t="shared" si="9"/>
        <v>BTWangdue Phodrang</v>
      </c>
    </row>
    <row r="590" spans="1:3">
      <c r="A590" t="s">
        <v>9073</v>
      </c>
      <c r="B590" t="s">
        <v>9074</v>
      </c>
      <c r="C590" t="str">
        <f t="shared" si="9"/>
        <v>BTSarpang</v>
      </c>
    </row>
    <row r="591" spans="1:3">
      <c r="A591" t="s">
        <v>9075</v>
      </c>
      <c r="B591" t="s">
        <v>9076</v>
      </c>
      <c r="C591" t="str">
        <f t="shared" si="9"/>
        <v>BTTrongsa</v>
      </c>
    </row>
    <row r="592" spans="1:3">
      <c r="A592" t="s">
        <v>9077</v>
      </c>
      <c r="B592" t="s">
        <v>9078</v>
      </c>
      <c r="C592" t="str">
        <f t="shared" si="9"/>
        <v>BTBumthang</v>
      </c>
    </row>
    <row r="593" spans="1:3">
      <c r="A593" t="s">
        <v>9079</v>
      </c>
      <c r="B593" t="s">
        <v>9080</v>
      </c>
      <c r="C593" t="str">
        <f t="shared" si="9"/>
        <v>BTZhemgang</v>
      </c>
    </row>
    <row r="594" spans="1:3">
      <c r="A594" t="s">
        <v>9081</v>
      </c>
      <c r="B594" t="s">
        <v>9082</v>
      </c>
      <c r="C594" t="str">
        <f t="shared" si="9"/>
        <v>BTTrashigang</v>
      </c>
    </row>
    <row r="595" spans="1:3">
      <c r="A595" t="s">
        <v>9083</v>
      </c>
      <c r="B595" t="s">
        <v>9084</v>
      </c>
      <c r="C595" t="str">
        <f t="shared" si="9"/>
        <v>BTMonggar</v>
      </c>
    </row>
    <row r="596" spans="1:3">
      <c r="A596" t="s">
        <v>9085</v>
      </c>
      <c r="B596" t="s">
        <v>9086</v>
      </c>
      <c r="C596" t="str">
        <f t="shared" si="9"/>
        <v>BTPemagatshel</v>
      </c>
    </row>
    <row r="597" spans="1:3">
      <c r="A597" t="s">
        <v>9087</v>
      </c>
      <c r="B597" t="s">
        <v>9088</v>
      </c>
      <c r="C597" t="str">
        <f t="shared" si="9"/>
        <v>BTLhuentse</v>
      </c>
    </row>
    <row r="598" spans="1:3">
      <c r="A598" t="s">
        <v>9089</v>
      </c>
      <c r="B598" t="s">
        <v>9090</v>
      </c>
      <c r="C598" t="str">
        <f t="shared" si="9"/>
        <v>BTSamdrup Jongkhar</v>
      </c>
    </row>
    <row r="599" spans="1:3">
      <c r="A599" t="s">
        <v>9091</v>
      </c>
      <c r="B599" t="s">
        <v>9092</v>
      </c>
      <c r="C599" t="str">
        <f t="shared" si="9"/>
        <v>BTGasa</v>
      </c>
    </row>
    <row r="600" spans="1:3">
      <c r="A600" t="s">
        <v>9093</v>
      </c>
      <c r="B600" t="s">
        <v>9094</v>
      </c>
      <c r="C600" t="str">
        <f t="shared" si="9"/>
        <v>BTTrashi Yangtse</v>
      </c>
    </row>
    <row r="601" spans="1:3">
      <c r="A601" t="s">
        <v>9095</v>
      </c>
      <c r="B601" t="s">
        <v>9096</v>
      </c>
      <c r="C601" t="str">
        <f t="shared" si="9"/>
        <v>BWCentral</v>
      </c>
    </row>
    <row r="602" spans="1:3">
      <c r="A602" t="s">
        <v>9097</v>
      </c>
      <c r="B602" t="s">
        <v>9098</v>
      </c>
      <c r="C602" t="str">
        <f t="shared" si="9"/>
        <v>BWChobe</v>
      </c>
    </row>
    <row r="603" spans="1:3">
      <c r="A603" t="s">
        <v>9099</v>
      </c>
      <c r="B603" t="s">
        <v>9100</v>
      </c>
      <c r="C603" t="str">
        <f t="shared" si="9"/>
        <v>BWGhanzi</v>
      </c>
    </row>
    <row r="604" spans="1:3">
      <c r="A604" t="s">
        <v>9101</v>
      </c>
      <c r="B604" t="s">
        <v>9102</v>
      </c>
      <c r="C604" t="str">
        <f t="shared" si="9"/>
        <v>BWKgalagadi</v>
      </c>
    </row>
    <row r="605" spans="1:3">
      <c r="A605" t="s">
        <v>9103</v>
      </c>
      <c r="B605" t="s">
        <v>9104</v>
      </c>
      <c r="C605" t="str">
        <f t="shared" si="9"/>
        <v>BWKgatleng</v>
      </c>
    </row>
    <row r="606" spans="1:3">
      <c r="A606" t="s">
        <v>9105</v>
      </c>
      <c r="B606" t="s">
        <v>9106</v>
      </c>
      <c r="C606" t="str">
        <f t="shared" si="9"/>
        <v>BWKweneng</v>
      </c>
    </row>
    <row r="607" spans="1:3">
      <c r="A607" t="s">
        <v>9107</v>
      </c>
      <c r="B607" t="s">
        <v>9108</v>
      </c>
      <c r="C607" t="str">
        <f t="shared" si="9"/>
        <v>BWNorth East</v>
      </c>
    </row>
    <row r="608" spans="1:3">
      <c r="A608" t="s">
        <v>9109</v>
      </c>
      <c r="B608" t="s">
        <v>9110</v>
      </c>
      <c r="C608" t="str">
        <f t="shared" si="9"/>
        <v>BWNorth West</v>
      </c>
    </row>
    <row r="609" spans="1:3">
      <c r="A609" t="s">
        <v>9111</v>
      </c>
      <c r="B609" t="s">
        <v>9112</v>
      </c>
      <c r="C609" t="str">
        <f t="shared" si="9"/>
        <v>BWSouth East</v>
      </c>
    </row>
    <row r="610" spans="1:3">
      <c r="A610" t="s">
        <v>9113</v>
      </c>
      <c r="B610" t="s">
        <v>9114</v>
      </c>
      <c r="C610" t="str">
        <f t="shared" si="9"/>
        <v>BWSouthern</v>
      </c>
    </row>
    <row r="611" spans="1:3">
      <c r="A611" t="s">
        <v>9115</v>
      </c>
      <c r="B611" t="s">
        <v>9116</v>
      </c>
      <c r="C611" t="str">
        <f t="shared" si="9"/>
        <v>BWJwaneng</v>
      </c>
    </row>
    <row r="612" spans="1:3">
      <c r="A612" t="s">
        <v>9117</v>
      </c>
      <c r="B612" t="s">
        <v>9118</v>
      </c>
      <c r="C612" t="str">
        <f t="shared" si="9"/>
        <v>BWLobatse</v>
      </c>
    </row>
    <row r="613" spans="1:3">
      <c r="A613" t="s">
        <v>9119</v>
      </c>
      <c r="B613" t="s">
        <v>9120</v>
      </c>
      <c r="C613" t="str">
        <f t="shared" si="9"/>
        <v>BWSelibe Phikwe</v>
      </c>
    </row>
    <row r="614" spans="1:3">
      <c r="A614" t="s">
        <v>9121</v>
      </c>
      <c r="B614" t="s">
        <v>9122</v>
      </c>
      <c r="C614" t="str">
        <f t="shared" si="9"/>
        <v>BWSowa Town</v>
      </c>
    </row>
    <row r="615" spans="1:3">
      <c r="A615" t="s">
        <v>9123</v>
      </c>
      <c r="B615" t="s">
        <v>9124</v>
      </c>
      <c r="C615" t="str">
        <f t="shared" si="9"/>
        <v>BWFrancistown</v>
      </c>
    </row>
    <row r="616" spans="1:3">
      <c r="A616" t="s">
        <v>9125</v>
      </c>
      <c r="B616" t="s">
        <v>9126</v>
      </c>
      <c r="C616" t="str">
        <f t="shared" si="9"/>
        <v>BWGaborone</v>
      </c>
    </row>
    <row r="617" spans="1:3">
      <c r="A617" t="s">
        <v>9127</v>
      </c>
      <c r="B617" t="s">
        <v>9128</v>
      </c>
      <c r="C617" t="str">
        <f t="shared" si="9"/>
        <v>BYHorad Minsk</v>
      </c>
    </row>
    <row r="618" spans="1:3">
      <c r="A618" t="s">
        <v>9127</v>
      </c>
      <c r="B618" t="s">
        <v>9128</v>
      </c>
      <c r="C618" t="str">
        <f t="shared" si="9"/>
        <v>BYHorad Minsk</v>
      </c>
    </row>
    <row r="619" spans="1:3">
      <c r="A619" t="s">
        <v>9127</v>
      </c>
      <c r="B619" t="s">
        <v>9129</v>
      </c>
      <c r="C619" t="str">
        <f t="shared" si="9"/>
        <v>BYGorod Minsk</v>
      </c>
    </row>
    <row r="620" spans="1:3">
      <c r="A620" t="s">
        <v>9127</v>
      </c>
      <c r="B620" t="s">
        <v>9129</v>
      </c>
      <c r="C620" t="str">
        <f t="shared" si="9"/>
        <v>BYGorod Minsk</v>
      </c>
    </row>
    <row r="621" spans="1:3">
      <c r="A621" t="s">
        <v>9130</v>
      </c>
      <c r="B621" t="s">
        <v>9131</v>
      </c>
      <c r="C621" t="str">
        <f t="shared" si="9"/>
        <v>BYBresckaja voblasć</v>
      </c>
    </row>
    <row r="622" spans="1:3">
      <c r="A622" t="s">
        <v>9130</v>
      </c>
      <c r="B622" t="s">
        <v>9132</v>
      </c>
      <c r="C622" t="str">
        <f t="shared" si="9"/>
        <v>BYBrestskaya voblasts'</v>
      </c>
    </row>
    <row r="623" spans="1:3">
      <c r="A623" t="s">
        <v>9130</v>
      </c>
      <c r="B623" t="s">
        <v>9133</v>
      </c>
      <c r="C623" t="str">
        <f t="shared" si="9"/>
        <v>BYBrestskaya oblast'</v>
      </c>
    </row>
    <row r="624" spans="1:3">
      <c r="A624" t="s">
        <v>9130</v>
      </c>
      <c r="B624" t="s">
        <v>9134</v>
      </c>
      <c r="C624" t="str">
        <f t="shared" si="9"/>
        <v>BYBrestskaja oblast'</v>
      </c>
    </row>
    <row r="625" spans="1:3">
      <c r="A625" t="s">
        <v>9135</v>
      </c>
      <c r="B625" t="s">
        <v>9136</v>
      </c>
      <c r="C625" t="str">
        <f t="shared" si="9"/>
        <v>BYHomieĺskaja voblasć</v>
      </c>
    </row>
    <row r="626" spans="1:3">
      <c r="A626" t="s">
        <v>9135</v>
      </c>
      <c r="B626" t="s">
        <v>9137</v>
      </c>
      <c r="C626" t="str">
        <f t="shared" si="9"/>
        <v>BYHomyel'skaya voblasts'</v>
      </c>
    </row>
    <row r="627" spans="1:3">
      <c r="A627" t="s">
        <v>9135</v>
      </c>
      <c r="B627" t="s">
        <v>9138</v>
      </c>
      <c r="C627" t="str">
        <f t="shared" si="9"/>
        <v>BYGomel'skaja oblast'</v>
      </c>
    </row>
    <row r="628" spans="1:3">
      <c r="A628" t="s">
        <v>9135</v>
      </c>
      <c r="B628" t="s">
        <v>9139</v>
      </c>
      <c r="C628" t="str">
        <f t="shared" si="9"/>
        <v>BYGomel'skaya oblast'</v>
      </c>
    </row>
    <row r="629" spans="1:3">
      <c r="A629" t="s">
        <v>9140</v>
      </c>
      <c r="B629" t="s">
        <v>9141</v>
      </c>
      <c r="C629" t="str">
        <f t="shared" si="9"/>
        <v>BYHrodzenskaya voblasts'</v>
      </c>
    </row>
    <row r="630" spans="1:3">
      <c r="A630" t="s">
        <v>9140</v>
      </c>
      <c r="B630" t="s">
        <v>9142</v>
      </c>
      <c r="C630" t="str">
        <f t="shared" si="9"/>
        <v>BYHrodzienskaja voblasć</v>
      </c>
    </row>
    <row r="631" spans="1:3">
      <c r="A631" t="s">
        <v>9140</v>
      </c>
      <c r="B631" t="s">
        <v>9143</v>
      </c>
      <c r="C631" t="str">
        <f t="shared" si="9"/>
        <v>BYGrodnenskaja oblast'</v>
      </c>
    </row>
    <row r="632" spans="1:3">
      <c r="A632" t="s">
        <v>9140</v>
      </c>
      <c r="B632" t="s">
        <v>9144</v>
      </c>
      <c r="C632" t="str">
        <f t="shared" si="9"/>
        <v>BYGrodnenskaya oblast'</v>
      </c>
    </row>
    <row r="633" spans="1:3">
      <c r="A633" t="s">
        <v>9145</v>
      </c>
      <c r="B633" t="s">
        <v>9146</v>
      </c>
      <c r="C633" t="str">
        <f t="shared" si="9"/>
        <v>BYMahilioŭskaja voblasć</v>
      </c>
    </row>
    <row r="634" spans="1:3">
      <c r="A634" t="s">
        <v>9145</v>
      </c>
      <c r="B634" t="s">
        <v>9147</v>
      </c>
      <c r="C634" t="str">
        <f t="shared" si="9"/>
        <v>BYMahilyowskaya voblasts'</v>
      </c>
    </row>
    <row r="635" spans="1:3">
      <c r="A635" t="s">
        <v>9145</v>
      </c>
      <c r="B635" t="s">
        <v>9148</v>
      </c>
      <c r="C635" t="str">
        <f t="shared" si="9"/>
        <v>BYMogilevskaja oblast'</v>
      </c>
    </row>
    <row r="636" spans="1:3">
      <c r="A636" t="s">
        <v>9145</v>
      </c>
      <c r="B636" t="s">
        <v>9149</v>
      </c>
      <c r="C636" t="str">
        <f t="shared" si="9"/>
        <v>BYMogilevskaya oblast'</v>
      </c>
    </row>
    <row r="637" spans="1:3">
      <c r="A637" t="s">
        <v>9150</v>
      </c>
      <c r="B637" t="s">
        <v>9151</v>
      </c>
      <c r="C637" t="str">
        <f t="shared" si="9"/>
        <v>BYMinskaja voblasć</v>
      </c>
    </row>
    <row r="638" spans="1:3">
      <c r="A638" t="s">
        <v>9150</v>
      </c>
      <c r="B638" t="s">
        <v>9152</v>
      </c>
      <c r="C638" t="str">
        <f t="shared" si="9"/>
        <v>BYMinskaya voblasts'</v>
      </c>
    </row>
    <row r="639" spans="1:3">
      <c r="A639" t="s">
        <v>9150</v>
      </c>
      <c r="B639" t="s">
        <v>9153</v>
      </c>
      <c r="C639" t="str">
        <f t="shared" si="9"/>
        <v>BYMinskaya oblast'</v>
      </c>
    </row>
    <row r="640" spans="1:3">
      <c r="A640" t="s">
        <v>9150</v>
      </c>
      <c r="B640" t="s">
        <v>9154</v>
      </c>
      <c r="C640" t="str">
        <f t="shared" si="9"/>
        <v>BYMinskaja oblast'</v>
      </c>
    </row>
    <row r="641" spans="1:3">
      <c r="A641" t="s">
        <v>9155</v>
      </c>
      <c r="B641" t="s">
        <v>9156</v>
      </c>
      <c r="C641" t="str">
        <f t="shared" si="9"/>
        <v>BYViciebskaja voblasć</v>
      </c>
    </row>
    <row r="642" spans="1:3">
      <c r="A642" t="s">
        <v>9155</v>
      </c>
      <c r="B642" t="s">
        <v>9157</v>
      </c>
      <c r="C642" t="str">
        <f t="shared" si="9"/>
        <v>BYVitsyebskaya voblasts'</v>
      </c>
    </row>
    <row r="643" spans="1:3">
      <c r="A643" t="s">
        <v>9155</v>
      </c>
      <c r="B643" t="s">
        <v>9158</v>
      </c>
      <c r="C643" t="str">
        <f t="shared" ref="C643:C706" si="10">LEFT(A643,2)&amp;B643</f>
        <v>BYVitebskaja oblast'</v>
      </c>
    </row>
    <row r="644" spans="1:3">
      <c r="A644" t="s">
        <v>9155</v>
      </c>
      <c r="B644" t="s">
        <v>9159</v>
      </c>
      <c r="C644" t="str">
        <f t="shared" si="10"/>
        <v>BYVitebskaya oblast'</v>
      </c>
    </row>
    <row r="645" spans="1:3">
      <c r="A645" t="s">
        <v>9160</v>
      </c>
      <c r="B645" t="s">
        <v>9161</v>
      </c>
      <c r="C645" t="str">
        <f t="shared" si="10"/>
        <v>BZBelize</v>
      </c>
    </row>
    <row r="646" spans="1:3">
      <c r="A646" t="s">
        <v>9162</v>
      </c>
      <c r="B646" t="s">
        <v>9163</v>
      </c>
      <c r="C646" t="str">
        <f t="shared" si="10"/>
        <v>BZCayo</v>
      </c>
    </row>
    <row r="647" spans="1:3">
      <c r="A647" t="s">
        <v>9164</v>
      </c>
      <c r="B647" t="s">
        <v>9165</v>
      </c>
      <c r="C647" t="str">
        <f t="shared" si="10"/>
        <v>BZCorozal</v>
      </c>
    </row>
    <row r="648" spans="1:3">
      <c r="A648" t="s">
        <v>9166</v>
      </c>
      <c r="B648" t="s">
        <v>9167</v>
      </c>
      <c r="C648" t="str">
        <f t="shared" si="10"/>
        <v>BZOrange Walk</v>
      </c>
    </row>
    <row r="649" spans="1:3">
      <c r="A649" t="s">
        <v>9168</v>
      </c>
      <c r="B649" t="s">
        <v>9169</v>
      </c>
      <c r="C649" t="str">
        <f t="shared" si="10"/>
        <v>BZStann Creek</v>
      </c>
    </row>
    <row r="650" spans="1:3">
      <c r="A650" t="s">
        <v>9170</v>
      </c>
      <c r="B650" t="s">
        <v>4017</v>
      </c>
      <c r="C650" t="str">
        <f t="shared" si="10"/>
        <v>BZToledo</v>
      </c>
    </row>
    <row r="651" spans="1:3">
      <c r="A651" t="s">
        <v>9171</v>
      </c>
      <c r="B651" t="s">
        <v>9172</v>
      </c>
      <c r="C651" t="str">
        <f t="shared" si="10"/>
        <v>CANorthwest Territories</v>
      </c>
    </row>
    <row r="652" spans="1:3">
      <c r="A652" t="s">
        <v>9171</v>
      </c>
      <c r="B652" t="s">
        <v>9173</v>
      </c>
      <c r="C652" t="str">
        <f t="shared" si="10"/>
        <v>CATerritoires du Nord-Ouest</v>
      </c>
    </row>
    <row r="653" spans="1:3">
      <c r="A653" t="s">
        <v>9174</v>
      </c>
      <c r="B653" t="s">
        <v>9175</v>
      </c>
      <c r="C653" t="str">
        <f t="shared" si="10"/>
        <v>CANunavut</v>
      </c>
    </row>
    <row r="654" spans="1:3">
      <c r="A654" t="s">
        <v>9174</v>
      </c>
      <c r="B654" t="s">
        <v>9175</v>
      </c>
      <c r="C654" t="str">
        <f t="shared" si="10"/>
        <v>CANunavut</v>
      </c>
    </row>
    <row r="655" spans="1:3">
      <c r="A655" t="s">
        <v>9176</v>
      </c>
      <c r="B655" t="s">
        <v>9177</v>
      </c>
      <c r="C655" t="str">
        <f t="shared" si="10"/>
        <v>CAYukon</v>
      </c>
    </row>
    <row r="656" spans="1:3">
      <c r="A656" t="s">
        <v>9176</v>
      </c>
      <c r="B656" t="s">
        <v>9177</v>
      </c>
      <c r="C656" t="str">
        <f t="shared" si="10"/>
        <v>CAYukon</v>
      </c>
    </row>
    <row r="657" spans="1:3">
      <c r="A657" t="s">
        <v>9178</v>
      </c>
      <c r="B657" t="s">
        <v>9179</v>
      </c>
      <c r="C657" t="str">
        <f t="shared" si="10"/>
        <v>CAAlberta</v>
      </c>
    </row>
    <row r="658" spans="1:3">
      <c r="A658" t="s">
        <v>9178</v>
      </c>
      <c r="B658" t="s">
        <v>9179</v>
      </c>
      <c r="C658" t="str">
        <f t="shared" si="10"/>
        <v>CAAlberta</v>
      </c>
    </row>
    <row r="659" spans="1:3">
      <c r="A659" t="s">
        <v>9180</v>
      </c>
      <c r="B659" t="s">
        <v>9181</v>
      </c>
      <c r="C659" t="str">
        <f t="shared" si="10"/>
        <v>CABritish Columbia</v>
      </c>
    </row>
    <row r="660" spans="1:3">
      <c r="A660" t="s">
        <v>9180</v>
      </c>
      <c r="B660" t="s">
        <v>9182</v>
      </c>
      <c r="C660" t="str">
        <f t="shared" si="10"/>
        <v>CAColombie-Britannique</v>
      </c>
    </row>
    <row r="661" spans="1:3">
      <c r="A661" t="s">
        <v>9183</v>
      </c>
      <c r="B661" t="s">
        <v>9184</v>
      </c>
      <c r="C661" t="str">
        <f t="shared" si="10"/>
        <v>CAManitoba</v>
      </c>
    </row>
    <row r="662" spans="1:3">
      <c r="A662" t="s">
        <v>9183</v>
      </c>
      <c r="B662" t="s">
        <v>9184</v>
      </c>
      <c r="C662" t="str">
        <f t="shared" si="10"/>
        <v>CAManitoba</v>
      </c>
    </row>
    <row r="663" spans="1:3">
      <c r="A663" t="s">
        <v>9185</v>
      </c>
      <c r="B663" t="s">
        <v>9186</v>
      </c>
      <c r="C663" t="str">
        <f t="shared" si="10"/>
        <v>CANew Brunswick</v>
      </c>
    </row>
    <row r="664" spans="1:3">
      <c r="A664" t="s">
        <v>9185</v>
      </c>
      <c r="B664" t="s">
        <v>9187</v>
      </c>
      <c r="C664" t="str">
        <f t="shared" si="10"/>
        <v>CANouveau-Brunswick</v>
      </c>
    </row>
    <row r="665" spans="1:3">
      <c r="A665" t="s">
        <v>9188</v>
      </c>
      <c r="B665" t="s">
        <v>9189</v>
      </c>
      <c r="C665" t="str">
        <f t="shared" si="10"/>
        <v>CANewfoundland and Labrador</v>
      </c>
    </row>
    <row r="666" spans="1:3">
      <c r="A666" t="s">
        <v>9188</v>
      </c>
      <c r="B666" t="s">
        <v>9190</v>
      </c>
      <c r="C666" t="str">
        <f t="shared" si="10"/>
        <v>CATerre-Neuve-et-Labrador</v>
      </c>
    </row>
    <row r="667" spans="1:3">
      <c r="A667" t="s">
        <v>9191</v>
      </c>
      <c r="B667" t="s">
        <v>9192</v>
      </c>
      <c r="C667" t="str">
        <f t="shared" si="10"/>
        <v>CANova Scotia</v>
      </c>
    </row>
    <row r="668" spans="1:3">
      <c r="A668" t="s">
        <v>9191</v>
      </c>
      <c r="B668" t="s">
        <v>9193</v>
      </c>
      <c r="C668" t="str">
        <f t="shared" si="10"/>
        <v>CANouvelle-Écosse</v>
      </c>
    </row>
    <row r="669" spans="1:3">
      <c r="A669" t="s">
        <v>9194</v>
      </c>
      <c r="B669" t="s">
        <v>3138</v>
      </c>
      <c r="C669" t="str">
        <f t="shared" si="10"/>
        <v>CAOntario</v>
      </c>
    </row>
    <row r="670" spans="1:3">
      <c r="A670" t="s">
        <v>9194</v>
      </c>
      <c r="B670" t="s">
        <v>3138</v>
      </c>
      <c r="C670" t="str">
        <f t="shared" si="10"/>
        <v>CAOntario</v>
      </c>
    </row>
    <row r="671" spans="1:3">
      <c r="A671" t="s">
        <v>9195</v>
      </c>
      <c r="B671" t="s">
        <v>9196</v>
      </c>
      <c r="C671" t="str">
        <f t="shared" si="10"/>
        <v>CAPrince Edward Island</v>
      </c>
    </row>
    <row r="672" spans="1:3">
      <c r="A672" t="s">
        <v>9195</v>
      </c>
      <c r="B672" t="s">
        <v>9197</v>
      </c>
      <c r="C672" t="str">
        <f t="shared" si="10"/>
        <v>CAÎle-du-Prince-Édouard</v>
      </c>
    </row>
    <row r="673" spans="1:3">
      <c r="A673" t="s">
        <v>9198</v>
      </c>
      <c r="B673" t="s">
        <v>3196</v>
      </c>
      <c r="C673" t="str">
        <f t="shared" si="10"/>
        <v>CAQuebec</v>
      </c>
    </row>
    <row r="674" spans="1:3">
      <c r="A674" t="s">
        <v>9198</v>
      </c>
      <c r="B674" t="s">
        <v>9199</v>
      </c>
      <c r="C674" t="str">
        <f t="shared" si="10"/>
        <v>CAQuébec</v>
      </c>
    </row>
    <row r="675" spans="1:3">
      <c r="A675" t="s">
        <v>9200</v>
      </c>
      <c r="B675" t="s">
        <v>9201</v>
      </c>
      <c r="C675" t="str">
        <f t="shared" si="10"/>
        <v>CASaskatchewan</v>
      </c>
    </row>
    <row r="676" spans="1:3">
      <c r="A676" t="s">
        <v>9200</v>
      </c>
      <c r="B676" t="s">
        <v>9201</v>
      </c>
      <c r="C676" t="str">
        <f t="shared" si="10"/>
        <v>CASaskatchewan</v>
      </c>
    </row>
    <row r="677" spans="1:3">
      <c r="A677" t="s">
        <v>9202</v>
      </c>
      <c r="B677" t="s">
        <v>9203</v>
      </c>
      <c r="C677" t="str">
        <f t="shared" si="10"/>
        <v>CDKongo Central</v>
      </c>
    </row>
    <row r="678" spans="1:3">
      <c r="A678" t="s">
        <v>9204</v>
      </c>
      <c r="B678" t="s">
        <v>9205</v>
      </c>
      <c r="C678" t="str">
        <f t="shared" si="10"/>
        <v>CDBas-Uélé</v>
      </c>
    </row>
    <row r="679" spans="1:3">
      <c r="A679" t="s">
        <v>9206</v>
      </c>
      <c r="B679" t="s">
        <v>9207</v>
      </c>
      <c r="C679" t="str">
        <f t="shared" si="10"/>
        <v>CDÉquateur</v>
      </c>
    </row>
    <row r="680" spans="1:3">
      <c r="A680" t="s">
        <v>9208</v>
      </c>
      <c r="B680" t="s">
        <v>4133</v>
      </c>
      <c r="C680" t="str">
        <f t="shared" si="10"/>
        <v>CDHaut-Katanga</v>
      </c>
    </row>
    <row r="681" spans="1:3">
      <c r="A681" t="s">
        <v>9209</v>
      </c>
      <c r="B681" t="s">
        <v>9210</v>
      </c>
      <c r="C681" t="str">
        <f t="shared" si="10"/>
        <v>CDHaut-Lomami</v>
      </c>
    </row>
    <row r="682" spans="1:3">
      <c r="A682" t="s">
        <v>9211</v>
      </c>
      <c r="B682" t="s">
        <v>9212</v>
      </c>
      <c r="C682" t="str">
        <f t="shared" si="10"/>
        <v>CDHaut-Uélé</v>
      </c>
    </row>
    <row r="683" spans="1:3">
      <c r="A683" t="s">
        <v>9213</v>
      </c>
      <c r="B683" t="s">
        <v>9214</v>
      </c>
      <c r="C683" t="str">
        <f t="shared" si="10"/>
        <v>CDIturi</v>
      </c>
    </row>
    <row r="684" spans="1:3">
      <c r="A684" t="s">
        <v>9215</v>
      </c>
      <c r="B684" t="s">
        <v>9216</v>
      </c>
      <c r="C684" t="str">
        <f t="shared" si="10"/>
        <v>CDKasaï Central</v>
      </c>
    </row>
    <row r="685" spans="1:3">
      <c r="A685" t="s">
        <v>9217</v>
      </c>
      <c r="B685" t="s">
        <v>9218</v>
      </c>
      <c r="C685" t="str">
        <f t="shared" si="10"/>
        <v>CDKasaï Oriental</v>
      </c>
    </row>
    <row r="686" spans="1:3">
      <c r="A686" t="s">
        <v>9219</v>
      </c>
      <c r="B686" t="s">
        <v>9220</v>
      </c>
      <c r="C686" t="str">
        <f t="shared" si="10"/>
        <v>CDKwango</v>
      </c>
    </row>
    <row r="687" spans="1:3">
      <c r="A687" t="s">
        <v>9221</v>
      </c>
      <c r="B687" t="s">
        <v>9222</v>
      </c>
      <c r="C687" t="str">
        <f t="shared" si="10"/>
        <v>CDKwilu</v>
      </c>
    </row>
    <row r="688" spans="1:3">
      <c r="A688" t="s">
        <v>9223</v>
      </c>
      <c r="B688" t="s">
        <v>9224</v>
      </c>
      <c r="C688" t="str">
        <f t="shared" si="10"/>
        <v>CDKasaï</v>
      </c>
    </row>
    <row r="689" spans="1:3">
      <c r="A689" t="s">
        <v>9225</v>
      </c>
      <c r="B689" t="s">
        <v>9226</v>
      </c>
      <c r="C689" t="str">
        <f t="shared" si="10"/>
        <v>CDLomami</v>
      </c>
    </row>
    <row r="690" spans="1:3">
      <c r="A690" t="s">
        <v>9227</v>
      </c>
      <c r="B690" t="s">
        <v>9228</v>
      </c>
      <c r="C690" t="str">
        <f t="shared" si="10"/>
        <v>CDLualaba</v>
      </c>
    </row>
    <row r="691" spans="1:3">
      <c r="A691" t="s">
        <v>9229</v>
      </c>
      <c r="B691" t="s">
        <v>9230</v>
      </c>
      <c r="C691" t="str">
        <f t="shared" si="10"/>
        <v>CDManiema</v>
      </c>
    </row>
    <row r="692" spans="1:3">
      <c r="A692" t="s">
        <v>9231</v>
      </c>
      <c r="B692" t="s">
        <v>9232</v>
      </c>
      <c r="C692" t="str">
        <f t="shared" si="10"/>
        <v>CDMai-Ndombe</v>
      </c>
    </row>
    <row r="693" spans="1:3">
      <c r="A693" t="s">
        <v>9233</v>
      </c>
      <c r="B693" t="s">
        <v>9234</v>
      </c>
      <c r="C693" t="str">
        <f t="shared" si="10"/>
        <v>CDMongala</v>
      </c>
    </row>
    <row r="694" spans="1:3">
      <c r="A694" t="s">
        <v>9235</v>
      </c>
      <c r="B694" t="s">
        <v>9236</v>
      </c>
      <c r="C694" t="str">
        <f t="shared" si="10"/>
        <v>CDNord-Kivu</v>
      </c>
    </row>
    <row r="695" spans="1:3">
      <c r="A695" t="s">
        <v>9237</v>
      </c>
      <c r="B695" t="s">
        <v>9238</v>
      </c>
      <c r="C695" t="str">
        <f t="shared" si="10"/>
        <v>CDNord-Ubangi</v>
      </c>
    </row>
    <row r="696" spans="1:3">
      <c r="A696" t="s">
        <v>9239</v>
      </c>
      <c r="B696" t="s">
        <v>9240</v>
      </c>
      <c r="C696" t="str">
        <f t="shared" si="10"/>
        <v>CDSankuru</v>
      </c>
    </row>
    <row r="697" spans="1:3">
      <c r="A697" t="s">
        <v>9241</v>
      </c>
      <c r="B697" t="s">
        <v>9242</v>
      </c>
      <c r="C697" t="str">
        <f t="shared" si="10"/>
        <v>CDSud-Kivu</v>
      </c>
    </row>
    <row r="698" spans="1:3">
      <c r="A698" t="s">
        <v>9243</v>
      </c>
      <c r="B698" t="s">
        <v>9244</v>
      </c>
      <c r="C698" t="str">
        <f t="shared" si="10"/>
        <v>CDSud-Ubangi</v>
      </c>
    </row>
    <row r="699" spans="1:3">
      <c r="A699" t="s">
        <v>9245</v>
      </c>
      <c r="B699" t="s">
        <v>9246</v>
      </c>
      <c r="C699" t="str">
        <f t="shared" si="10"/>
        <v>CDTanganyika</v>
      </c>
    </row>
    <row r="700" spans="1:3">
      <c r="A700" t="s">
        <v>9247</v>
      </c>
      <c r="B700" t="s">
        <v>9248</v>
      </c>
      <c r="C700" t="str">
        <f t="shared" si="10"/>
        <v>CDTshopo</v>
      </c>
    </row>
    <row r="701" spans="1:3">
      <c r="A701" t="s">
        <v>9249</v>
      </c>
      <c r="B701" t="s">
        <v>9250</v>
      </c>
      <c r="C701" t="str">
        <f t="shared" si="10"/>
        <v>CDTshuapa</v>
      </c>
    </row>
    <row r="702" spans="1:3">
      <c r="A702" t="s">
        <v>9251</v>
      </c>
      <c r="B702" t="s">
        <v>9252</v>
      </c>
      <c r="C702" t="str">
        <f t="shared" si="10"/>
        <v>CDKinshasa</v>
      </c>
    </row>
    <row r="703" spans="1:3">
      <c r="A703" t="s">
        <v>9253</v>
      </c>
      <c r="B703" t="s">
        <v>9254</v>
      </c>
      <c r="C703" t="str">
        <f t="shared" si="10"/>
        <v>CFGribingui</v>
      </c>
    </row>
    <row r="704" spans="1:3">
      <c r="A704" t="s">
        <v>9253</v>
      </c>
      <c r="B704" t="s">
        <v>9255</v>
      </c>
      <c r="C704" t="str">
        <f t="shared" si="10"/>
        <v>CFGïrïbïngï</v>
      </c>
    </row>
    <row r="705" spans="1:3">
      <c r="A705" t="s">
        <v>9256</v>
      </c>
      <c r="B705" t="s">
        <v>9257</v>
      </c>
      <c r="C705" t="str">
        <f t="shared" si="10"/>
        <v>CFSangha</v>
      </c>
    </row>
    <row r="706" spans="1:3">
      <c r="A706" t="s">
        <v>9256</v>
      </c>
      <c r="B706" t="s">
        <v>9258</v>
      </c>
      <c r="C706" t="str">
        <f t="shared" si="10"/>
        <v>CFSangä</v>
      </c>
    </row>
    <row r="707" spans="1:3">
      <c r="A707" t="s">
        <v>9259</v>
      </c>
      <c r="B707" t="s">
        <v>9260</v>
      </c>
      <c r="C707" t="str">
        <f t="shared" ref="C707:C770" si="11">LEFT(A707,2)&amp;B707</f>
        <v>CFOuham</v>
      </c>
    </row>
    <row r="708" spans="1:3">
      <c r="A708" t="s">
        <v>9259</v>
      </c>
      <c r="B708" t="s">
        <v>9261</v>
      </c>
      <c r="C708" t="str">
        <f t="shared" si="11"/>
        <v>CFWâmo</v>
      </c>
    </row>
    <row r="709" spans="1:3">
      <c r="A709" t="s">
        <v>9262</v>
      </c>
      <c r="B709" t="s">
        <v>9263</v>
      </c>
      <c r="C709" t="str">
        <f t="shared" si="11"/>
        <v>CFBamingui-Bangoran</v>
      </c>
    </row>
    <row r="710" spans="1:3">
      <c r="A710" t="s">
        <v>9262</v>
      </c>
      <c r="B710" t="s">
        <v>9264</v>
      </c>
      <c r="C710" t="str">
        <f t="shared" si="11"/>
        <v>CFBamïngï-Bangoran</v>
      </c>
    </row>
    <row r="711" spans="1:3">
      <c r="A711" t="s">
        <v>9265</v>
      </c>
      <c r="B711" t="s">
        <v>9266</v>
      </c>
      <c r="C711" t="str">
        <f t="shared" si="11"/>
        <v>CFBasse-Kotto</v>
      </c>
    </row>
    <row r="712" spans="1:3">
      <c r="A712" t="s">
        <v>9265</v>
      </c>
      <c r="B712" t="s">
        <v>9267</v>
      </c>
      <c r="C712" t="str">
        <f t="shared" si="11"/>
        <v>CFDo-Kötö</v>
      </c>
    </row>
    <row r="713" spans="1:3">
      <c r="A713" t="s">
        <v>9268</v>
      </c>
      <c r="B713" t="s">
        <v>9269</v>
      </c>
      <c r="C713" t="str">
        <f t="shared" si="11"/>
        <v>CFHaute-Kotto</v>
      </c>
    </row>
    <row r="714" spans="1:3">
      <c r="A714" t="s">
        <v>9268</v>
      </c>
      <c r="B714" t="s">
        <v>9270</v>
      </c>
      <c r="C714" t="str">
        <f t="shared" si="11"/>
        <v>CFTö-Kötö</v>
      </c>
    </row>
    <row r="715" spans="1:3">
      <c r="A715" t="s">
        <v>9271</v>
      </c>
      <c r="B715" t="s">
        <v>9272</v>
      </c>
      <c r="C715" t="str">
        <f t="shared" si="11"/>
        <v>CFHaut-Mbomou</v>
      </c>
    </row>
    <row r="716" spans="1:3">
      <c r="A716" t="s">
        <v>9271</v>
      </c>
      <c r="B716" t="s">
        <v>9273</v>
      </c>
      <c r="C716" t="str">
        <f t="shared" si="11"/>
        <v>CFTö-Mbömü</v>
      </c>
    </row>
    <row r="717" spans="1:3">
      <c r="A717" t="s">
        <v>9274</v>
      </c>
      <c r="B717" t="s">
        <v>9275</v>
      </c>
      <c r="C717" t="str">
        <f t="shared" si="11"/>
        <v>CFHaute-Sangha / Mambéré-Kadéï</v>
      </c>
    </row>
    <row r="718" spans="1:3">
      <c r="A718" t="s">
        <v>9274</v>
      </c>
      <c r="B718" t="s">
        <v>9276</v>
      </c>
      <c r="C718" t="str">
        <f t="shared" si="11"/>
        <v>CFTö-Sangä / Mbaere-Kadeï</v>
      </c>
    </row>
    <row r="719" spans="1:3">
      <c r="A719" t="s">
        <v>9277</v>
      </c>
      <c r="B719" t="s">
        <v>9278</v>
      </c>
      <c r="C719" t="str">
        <f t="shared" si="11"/>
        <v>CFKémo-Gribingui</v>
      </c>
    </row>
    <row r="720" spans="1:3">
      <c r="A720" t="s">
        <v>9277</v>
      </c>
      <c r="B720" t="s">
        <v>9279</v>
      </c>
      <c r="C720" t="str">
        <f t="shared" si="11"/>
        <v>CFKemö-Gïrïbïngï</v>
      </c>
    </row>
    <row r="721" spans="1:3">
      <c r="A721" t="s">
        <v>9280</v>
      </c>
      <c r="B721" t="s">
        <v>9281</v>
      </c>
      <c r="C721" t="str">
        <f t="shared" si="11"/>
        <v>CFLobaye</v>
      </c>
    </row>
    <row r="722" spans="1:3">
      <c r="A722" t="s">
        <v>9280</v>
      </c>
      <c r="B722" t="s">
        <v>9282</v>
      </c>
      <c r="C722" t="str">
        <f t="shared" si="11"/>
        <v>CFLobâye</v>
      </c>
    </row>
    <row r="723" spans="1:3">
      <c r="A723" t="s">
        <v>9283</v>
      </c>
      <c r="B723" t="s">
        <v>9284</v>
      </c>
      <c r="C723" t="str">
        <f t="shared" si="11"/>
        <v>CFMbomou</v>
      </c>
    </row>
    <row r="724" spans="1:3">
      <c r="A724" t="s">
        <v>9283</v>
      </c>
      <c r="B724" t="s">
        <v>9285</v>
      </c>
      <c r="C724" t="str">
        <f t="shared" si="11"/>
        <v>CFMbömü</v>
      </c>
    </row>
    <row r="725" spans="1:3">
      <c r="A725" t="s">
        <v>9286</v>
      </c>
      <c r="B725" t="s">
        <v>9287</v>
      </c>
      <c r="C725" t="str">
        <f t="shared" si="11"/>
        <v>CFOmbella-Mpoko</v>
      </c>
    </row>
    <row r="726" spans="1:3">
      <c r="A726" t="s">
        <v>9286</v>
      </c>
      <c r="B726" t="s">
        <v>9288</v>
      </c>
      <c r="C726" t="str">
        <f t="shared" si="11"/>
        <v>CFÖmbëlä-Pökö</v>
      </c>
    </row>
    <row r="727" spans="1:3">
      <c r="A727" t="s">
        <v>9289</v>
      </c>
      <c r="B727" t="s">
        <v>9290</v>
      </c>
      <c r="C727" t="str">
        <f t="shared" si="11"/>
        <v>CFNana-Mambéré</v>
      </c>
    </row>
    <row r="728" spans="1:3">
      <c r="A728" t="s">
        <v>9289</v>
      </c>
      <c r="B728" t="s">
        <v>9291</v>
      </c>
      <c r="C728" t="str">
        <f t="shared" si="11"/>
        <v>CFNanä-Mbaere</v>
      </c>
    </row>
    <row r="729" spans="1:3">
      <c r="A729" t="s">
        <v>9292</v>
      </c>
      <c r="B729" t="s">
        <v>9293</v>
      </c>
      <c r="C729" t="str">
        <f t="shared" si="11"/>
        <v>CFOuham-Pendé</v>
      </c>
    </row>
    <row r="730" spans="1:3">
      <c r="A730" t="s">
        <v>9292</v>
      </c>
      <c r="B730" t="s">
        <v>9294</v>
      </c>
      <c r="C730" t="str">
        <f t="shared" si="11"/>
        <v>CFWâmo-Pendë</v>
      </c>
    </row>
    <row r="731" spans="1:3">
      <c r="A731" t="s">
        <v>9295</v>
      </c>
      <c r="B731" t="s">
        <v>9296</v>
      </c>
      <c r="C731" t="str">
        <f t="shared" si="11"/>
        <v>CFOuaka</v>
      </c>
    </row>
    <row r="732" spans="1:3">
      <c r="A732" t="s">
        <v>9295</v>
      </c>
      <c r="B732" t="s">
        <v>9297</v>
      </c>
      <c r="C732" t="str">
        <f t="shared" si="11"/>
        <v>CFWäkä</v>
      </c>
    </row>
    <row r="733" spans="1:3">
      <c r="A733" t="s">
        <v>9298</v>
      </c>
      <c r="B733" t="s">
        <v>9299</v>
      </c>
      <c r="C733" t="str">
        <f t="shared" si="11"/>
        <v>CFVakaga</v>
      </c>
    </row>
    <row r="734" spans="1:3">
      <c r="A734" t="s">
        <v>9298</v>
      </c>
      <c r="B734" t="s">
        <v>9299</v>
      </c>
      <c r="C734" t="str">
        <f t="shared" si="11"/>
        <v>CFVakaga</v>
      </c>
    </row>
    <row r="735" spans="1:3">
      <c r="A735" t="s">
        <v>9300</v>
      </c>
      <c r="B735" t="s">
        <v>9301</v>
      </c>
      <c r="C735" t="str">
        <f t="shared" si="11"/>
        <v>CFBangui</v>
      </c>
    </row>
    <row r="736" spans="1:3">
      <c r="A736" t="s">
        <v>9300</v>
      </c>
      <c r="B736" t="s">
        <v>9302</v>
      </c>
      <c r="C736" t="str">
        <f t="shared" si="11"/>
        <v>CFBangî</v>
      </c>
    </row>
    <row r="737" spans="1:3">
      <c r="A737" t="s">
        <v>9303</v>
      </c>
      <c r="B737" t="s">
        <v>9304</v>
      </c>
      <c r="C737" t="str">
        <f t="shared" si="11"/>
        <v>CGBouenza</v>
      </c>
    </row>
    <row r="738" spans="1:3">
      <c r="A738" t="s">
        <v>9305</v>
      </c>
      <c r="B738" t="s">
        <v>9306</v>
      </c>
      <c r="C738" t="str">
        <f t="shared" si="11"/>
        <v>CGPool</v>
      </c>
    </row>
    <row r="739" spans="1:3">
      <c r="A739" t="s">
        <v>9307</v>
      </c>
      <c r="B739" t="s">
        <v>9257</v>
      </c>
      <c r="C739" t="str">
        <f t="shared" si="11"/>
        <v>CGSangha</v>
      </c>
    </row>
    <row r="740" spans="1:3">
      <c r="A740" t="s">
        <v>9308</v>
      </c>
      <c r="B740" t="s">
        <v>9309</v>
      </c>
      <c r="C740" t="str">
        <f t="shared" si="11"/>
        <v>CGPlateaux</v>
      </c>
    </row>
    <row r="741" spans="1:3">
      <c r="A741" t="s">
        <v>9310</v>
      </c>
      <c r="B741" t="s">
        <v>9311</v>
      </c>
      <c r="C741" t="str">
        <f t="shared" si="11"/>
        <v>CGCuvette-Ouest</v>
      </c>
    </row>
    <row r="742" spans="1:3">
      <c r="A742" t="s">
        <v>9312</v>
      </c>
      <c r="B742" t="s">
        <v>9313</v>
      </c>
      <c r="C742" t="str">
        <f t="shared" si="11"/>
        <v>CGPointe-Noire</v>
      </c>
    </row>
    <row r="743" spans="1:3">
      <c r="A743" t="s">
        <v>9314</v>
      </c>
      <c r="B743" t="s">
        <v>9315</v>
      </c>
      <c r="C743" t="str">
        <f t="shared" si="11"/>
        <v>CGLékoumou</v>
      </c>
    </row>
    <row r="744" spans="1:3">
      <c r="A744" t="s">
        <v>9316</v>
      </c>
      <c r="B744" t="s">
        <v>9317</v>
      </c>
      <c r="C744" t="str">
        <f t="shared" si="11"/>
        <v>CGKouilou</v>
      </c>
    </row>
    <row r="745" spans="1:3">
      <c r="A745" t="s">
        <v>9318</v>
      </c>
      <c r="B745" t="s">
        <v>9319</v>
      </c>
      <c r="C745" t="str">
        <f t="shared" si="11"/>
        <v>CGLikouala</v>
      </c>
    </row>
    <row r="746" spans="1:3">
      <c r="A746" t="s">
        <v>9320</v>
      </c>
      <c r="B746" t="s">
        <v>9321</v>
      </c>
      <c r="C746" t="str">
        <f t="shared" si="11"/>
        <v>CGCuvette</v>
      </c>
    </row>
    <row r="747" spans="1:3">
      <c r="A747" t="s">
        <v>9322</v>
      </c>
      <c r="B747" t="s">
        <v>9323</v>
      </c>
      <c r="C747" t="str">
        <f t="shared" si="11"/>
        <v>CGNiari</v>
      </c>
    </row>
    <row r="748" spans="1:3">
      <c r="A748" t="s">
        <v>9324</v>
      </c>
      <c r="B748" t="s">
        <v>9325</v>
      </c>
      <c r="C748" t="str">
        <f t="shared" si="11"/>
        <v>CGBrazzaville</v>
      </c>
    </row>
    <row r="749" spans="1:3">
      <c r="A749" t="s">
        <v>9326</v>
      </c>
      <c r="B749" t="s">
        <v>9327</v>
      </c>
      <c r="C749" t="str">
        <f t="shared" si="11"/>
        <v>CHAargau</v>
      </c>
    </row>
    <row r="750" spans="1:3">
      <c r="A750" t="s">
        <v>9328</v>
      </c>
      <c r="B750" t="s">
        <v>9329</v>
      </c>
      <c r="C750" t="str">
        <f t="shared" si="11"/>
        <v>CHAppenzell Innerrhoden</v>
      </c>
    </row>
    <row r="751" spans="1:3">
      <c r="A751" t="s">
        <v>9330</v>
      </c>
      <c r="B751" t="s">
        <v>9331</v>
      </c>
      <c r="C751" t="str">
        <f t="shared" si="11"/>
        <v>CHAppenzell Ausserrhoden</v>
      </c>
    </row>
    <row r="752" spans="1:3">
      <c r="A752" t="s">
        <v>9332</v>
      </c>
      <c r="B752" t="s">
        <v>3201</v>
      </c>
      <c r="C752" t="str">
        <f t="shared" si="11"/>
        <v>CHBern</v>
      </c>
    </row>
    <row r="753" spans="1:3">
      <c r="A753" t="s">
        <v>9332</v>
      </c>
      <c r="B753" t="s">
        <v>9333</v>
      </c>
      <c r="C753" t="str">
        <f t="shared" si="11"/>
        <v>CHBerne</v>
      </c>
    </row>
    <row r="754" spans="1:3">
      <c r="A754" t="s">
        <v>9334</v>
      </c>
      <c r="B754" t="s">
        <v>9335</v>
      </c>
      <c r="C754" t="str">
        <f t="shared" si="11"/>
        <v>CHBasel-Landschaft</v>
      </c>
    </row>
    <row r="755" spans="1:3">
      <c r="A755" t="s">
        <v>9336</v>
      </c>
      <c r="B755" t="s">
        <v>9337</v>
      </c>
      <c r="C755" t="str">
        <f t="shared" si="11"/>
        <v>CHBasel-Stadt</v>
      </c>
    </row>
    <row r="756" spans="1:3">
      <c r="A756" t="s">
        <v>9338</v>
      </c>
      <c r="B756" t="s">
        <v>9339</v>
      </c>
      <c r="C756" t="str">
        <f t="shared" si="11"/>
        <v>CHFreiburg</v>
      </c>
    </row>
    <row r="757" spans="1:3">
      <c r="A757" t="s">
        <v>9338</v>
      </c>
      <c r="B757" t="s">
        <v>9340</v>
      </c>
      <c r="C757" t="str">
        <f t="shared" si="11"/>
        <v>CHFribourg</v>
      </c>
    </row>
    <row r="758" spans="1:3">
      <c r="A758" t="s">
        <v>9341</v>
      </c>
      <c r="B758" t="s">
        <v>3574</v>
      </c>
      <c r="C758" t="str">
        <f t="shared" si="11"/>
        <v>CHGenève</v>
      </c>
    </row>
    <row r="759" spans="1:3">
      <c r="A759" t="s">
        <v>9342</v>
      </c>
      <c r="B759" t="s">
        <v>9343</v>
      </c>
      <c r="C759" t="str">
        <f t="shared" si="11"/>
        <v>CHGlarus</v>
      </c>
    </row>
    <row r="760" spans="1:3">
      <c r="A760" t="s">
        <v>9344</v>
      </c>
      <c r="B760" t="s">
        <v>9345</v>
      </c>
      <c r="C760" t="str">
        <f t="shared" si="11"/>
        <v>CHGraubünden</v>
      </c>
    </row>
    <row r="761" spans="1:3">
      <c r="A761" t="s">
        <v>9344</v>
      </c>
      <c r="B761" t="s">
        <v>9346</v>
      </c>
      <c r="C761" t="str">
        <f t="shared" si="11"/>
        <v>CHGrisons</v>
      </c>
    </row>
    <row r="762" spans="1:3">
      <c r="A762" t="s">
        <v>9344</v>
      </c>
      <c r="B762" t="s">
        <v>9347</v>
      </c>
      <c r="C762" t="str">
        <f t="shared" si="11"/>
        <v>CHGrigioni</v>
      </c>
    </row>
    <row r="763" spans="1:3">
      <c r="A763" t="s">
        <v>9344</v>
      </c>
      <c r="B763" t="s">
        <v>9348</v>
      </c>
      <c r="C763" t="str">
        <f t="shared" si="11"/>
        <v>CHGrischun</v>
      </c>
    </row>
    <row r="764" spans="1:3">
      <c r="A764" t="s">
        <v>9349</v>
      </c>
      <c r="B764" t="s">
        <v>9350</v>
      </c>
      <c r="C764" t="str">
        <f t="shared" si="11"/>
        <v>CHJura</v>
      </c>
    </row>
    <row r="765" spans="1:3">
      <c r="A765" t="s">
        <v>9351</v>
      </c>
      <c r="B765" t="s">
        <v>9352</v>
      </c>
      <c r="C765" t="str">
        <f t="shared" si="11"/>
        <v>CHLuzern</v>
      </c>
    </row>
    <row r="766" spans="1:3">
      <c r="A766" t="s">
        <v>9353</v>
      </c>
      <c r="B766" t="s">
        <v>3543</v>
      </c>
      <c r="C766" t="str">
        <f t="shared" si="11"/>
        <v>CHNeuchâtel</v>
      </c>
    </row>
    <row r="767" spans="1:3">
      <c r="A767" t="s">
        <v>9354</v>
      </c>
      <c r="B767" t="s">
        <v>9355</v>
      </c>
      <c r="C767" t="str">
        <f t="shared" si="11"/>
        <v>CHNidwalden</v>
      </c>
    </row>
    <row r="768" spans="1:3">
      <c r="A768" t="s">
        <v>9356</v>
      </c>
      <c r="B768" t="s">
        <v>9357</v>
      </c>
      <c r="C768" t="str">
        <f t="shared" si="11"/>
        <v>CHObwalden</v>
      </c>
    </row>
    <row r="769" spans="1:3">
      <c r="A769" t="s">
        <v>9358</v>
      </c>
      <c r="B769" t="s">
        <v>9359</v>
      </c>
      <c r="C769" t="str">
        <f t="shared" si="11"/>
        <v>CHSankt Gallen</v>
      </c>
    </row>
    <row r="770" spans="1:3">
      <c r="A770" t="s">
        <v>9360</v>
      </c>
      <c r="B770" t="s">
        <v>9361</v>
      </c>
      <c r="C770" t="str">
        <f t="shared" si="11"/>
        <v>CHSchaffhausen</v>
      </c>
    </row>
    <row r="771" spans="1:3">
      <c r="A771" t="s">
        <v>9362</v>
      </c>
      <c r="B771" t="s">
        <v>9363</v>
      </c>
      <c r="C771" t="str">
        <f t="shared" ref="C771:C834" si="12">LEFT(A771,2)&amp;B771</f>
        <v>CHSolothurn</v>
      </c>
    </row>
    <row r="772" spans="1:3">
      <c r="A772" t="s">
        <v>9364</v>
      </c>
      <c r="B772" t="s">
        <v>9365</v>
      </c>
      <c r="C772" t="str">
        <f t="shared" si="12"/>
        <v>CHSchwyz</v>
      </c>
    </row>
    <row r="773" spans="1:3">
      <c r="A773" t="s">
        <v>9366</v>
      </c>
      <c r="B773" t="s">
        <v>9367</v>
      </c>
      <c r="C773" t="str">
        <f t="shared" si="12"/>
        <v>CHThurgau</v>
      </c>
    </row>
    <row r="774" spans="1:3">
      <c r="A774" t="s">
        <v>9368</v>
      </c>
      <c r="B774" t="s">
        <v>3133</v>
      </c>
      <c r="C774" t="str">
        <f t="shared" si="12"/>
        <v>CHTicino</v>
      </c>
    </row>
    <row r="775" spans="1:3">
      <c r="A775" t="s">
        <v>9369</v>
      </c>
      <c r="B775" t="s">
        <v>9370</v>
      </c>
      <c r="C775" t="str">
        <f t="shared" si="12"/>
        <v>CHUri</v>
      </c>
    </row>
    <row r="776" spans="1:3">
      <c r="A776" t="s">
        <v>9371</v>
      </c>
      <c r="B776" t="s">
        <v>9372</v>
      </c>
      <c r="C776" t="str">
        <f t="shared" si="12"/>
        <v>CHVaud</v>
      </c>
    </row>
    <row r="777" spans="1:3">
      <c r="A777" t="s">
        <v>9373</v>
      </c>
      <c r="B777" t="s">
        <v>9374</v>
      </c>
      <c r="C777" t="str">
        <f t="shared" si="12"/>
        <v>CHWallis</v>
      </c>
    </row>
    <row r="778" spans="1:3">
      <c r="A778" t="s">
        <v>9373</v>
      </c>
      <c r="B778" t="s">
        <v>9375</v>
      </c>
      <c r="C778" t="str">
        <f t="shared" si="12"/>
        <v>CHValais</v>
      </c>
    </row>
    <row r="779" spans="1:3">
      <c r="A779" t="s">
        <v>9376</v>
      </c>
      <c r="B779" t="s">
        <v>9377</v>
      </c>
      <c r="C779" t="str">
        <f t="shared" si="12"/>
        <v>CHZug</v>
      </c>
    </row>
    <row r="780" spans="1:3">
      <c r="A780" t="s">
        <v>9378</v>
      </c>
      <c r="B780" t="s">
        <v>9379</v>
      </c>
      <c r="C780" t="str">
        <f t="shared" si="12"/>
        <v>CHZürich</v>
      </c>
    </row>
    <row r="781" spans="1:3">
      <c r="A781" t="s">
        <v>9380</v>
      </c>
      <c r="B781" t="s">
        <v>9381</v>
      </c>
      <c r="C781" t="str">
        <f t="shared" si="12"/>
        <v>CIAbidjan</v>
      </c>
    </row>
    <row r="782" spans="1:3">
      <c r="A782" t="s">
        <v>9382</v>
      </c>
      <c r="B782" t="s">
        <v>9383</v>
      </c>
      <c r="C782" t="str">
        <f t="shared" si="12"/>
        <v>CIYamoussoukro</v>
      </c>
    </row>
    <row r="783" spans="1:3">
      <c r="A783" t="s">
        <v>9384</v>
      </c>
      <c r="B783" t="s">
        <v>9385</v>
      </c>
      <c r="C783" t="str">
        <f t="shared" si="12"/>
        <v>CIBas-Sassandra</v>
      </c>
    </row>
    <row r="784" spans="1:3">
      <c r="A784" t="s">
        <v>9386</v>
      </c>
      <c r="B784" t="s">
        <v>8687</v>
      </c>
      <c r="C784" t="str">
        <f t="shared" si="12"/>
        <v>CIComoé</v>
      </c>
    </row>
    <row r="785" spans="1:3">
      <c r="A785" t="s">
        <v>9387</v>
      </c>
      <c r="B785" t="s">
        <v>9388</v>
      </c>
      <c r="C785" t="str">
        <f t="shared" si="12"/>
        <v>CIDenguélé</v>
      </c>
    </row>
    <row r="786" spans="1:3">
      <c r="A786" t="s">
        <v>9389</v>
      </c>
      <c r="B786" t="s">
        <v>9390</v>
      </c>
      <c r="C786" t="str">
        <f t="shared" si="12"/>
        <v>CIGôh-Djiboua</v>
      </c>
    </row>
    <row r="787" spans="1:3">
      <c r="A787" t="s">
        <v>9391</v>
      </c>
      <c r="B787" t="s">
        <v>9392</v>
      </c>
      <c r="C787" t="str">
        <f t="shared" si="12"/>
        <v>CILacs</v>
      </c>
    </row>
    <row r="788" spans="1:3">
      <c r="A788" t="s">
        <v>9393</v>
      </c>
      <c r="B788" t="s">
        <v>9394</v>
      </c>
      <c r="C788" t="str">
        <f t="shared" si="12"/>
        <v>CILagunes</v>
      </c>
    </row>
    <row r="789" spans="1:3">
      <c r="A789" t="s">
        <v>9395</v>
      </c>
      <c r="B789" t="s">
        <v>9396</v>
      </c>
      <c r="C789" t="str">
        <f t="shared" si="12"/>
        <v>CIMontagnes</v>
      </c>
    </row>
    <row r="790" spans="1:3">
      <c r="A790" t="s">
        <v>9397</v>
      </c>
      <c r="B790" t="s">
        <v>9398</v>
      </c>
      <c r="C790" t="str">
        <f t="shared" si="12"/>
        <v>CISassandra-Marahoué</v>
      </c>
    </row>
    <row r="791" spans="1:3">
      <c r="A791" t="s">
        <v>9399</v>
      </c>
      <c r="B791" t="s">
        <v>9400</v>
      </c>
      <c r="C791" t="str">
        <f t="shared" si="12"/>
        <v>CISavanes</v>
      </c>
    </row>
    <row r="792" spans="1:3">
      <c r="A792" t="s">
        <v>9401</v>
      </c>
      <c r="B792" t="s">
        <v>9402</v>
      </c>
      <c r="C792" t="str">
        <f t="shared" si="12"/>
        <v>CIVallée du Bandama</v>
      </c>
    </row>
    <row r="793" spans="1:3">
      <c r="A793" t="s">
        <v>9403</v>
      </c>
      <c r="B793" t="s">
        <v>9404</v>
      </c>
      <c r="C793" t="str">
        <f t="shared" si="12"/>
        <v>CIWoroba</v>
      </c>
    </row>
    <row r="794" spans="1:3">
      <c r="A794" t="s">
        <v>9405</v>
      </c>
      <c r="B794" t="s">
        <v>9406</v>
      </c>
      <c r="C794" t="str">
        <f t="shared" si="12"/>
        <v>CIZanzan</v>
      </c>
    </row>
    <row r="795" spans="1:3">
      <c r="A795" t="s">
        <v>9407</v>
      </c>
      <c r="B795" t="s">
        <v>9408</v>
      </c>
      <c r="C795" t="str">
        <f t="shared" si="12"/>
        <v>CLAisén del General Carlos Ibañez del Campo</v>
      </c>
    </row>
    <row r="796" spans="1:3">
      <c r="A796" t="s">
        <v>9409</v>
      </c>
      <c r="B796" t="s">
        <v>3636</v>
      </c>
      <c r="C796" t="str">
        <f t="shared" si="12"/>
        <v>CLAntofagasta</v>
      </c>
    </row>
    <row r="797" spans="1:3">
      <c r="A797" t="s">
        <v>9410</v>
      </c>
      <c r="B797" t="s">
        <v>9411</v>
      </c>
      <c r="C797" t="str">
        <f t="shared" si="12"/>
        <v>CLArica y Parinacota</v>
      </c>
    </row>
    <row r="798" spans="1:3">
      <c r="A798" t="s">
        <v>9412</v>
      </c>
      <c r="B798" t="s">
        <v>9413</v>
      </c>
      <c r="C798" t="str">
        <f t="shared" si="12"/>
        <v>CLLa Araucanía</v>
      </c>
    </row>
    <row r="799" spans="1:3">
      <c r="A799" t="s">
        <v>9414</v>
      </c>
      <c r="B799" t="s">
        <v>9415</v>
      </c>
      <c r="C799" t="str">
        <f t="shared" si="12"/>
        <v>CLAtacama</v>
      </c>
    </row>
    <row r="800" spans="1:3">
      <c r="A800" t="s">
        <v>9416</v>
      </c>
      <c r="B800" t="s">
        <v>9417</v>
      </c>
      <c r="C800" t="str">
        <f t="shared" si="12"/>
        <v>CLBiobío</v>
      </c>
    </row>
    <row r="801" spans="1:3">
      <c r="A801" t="s">
        <v>9418</v>
      </c>
      <c r="B801" t="s">
        <v>9419</v>
      </c>
      <c r="C801" t="str">
        <f t="shared" si="12"/>
        <v>CLCoquimbo</v>
      </c>
    </row>
    <row r="802" spans="1:3">
      <c r="A802" t="s">
        <v>9420</v>
      </c>
      <c r="B802" t="s">
        <v>9421</v>
      </c>
      <c r="C802" t="str">
        <f t="shared" si="12"/>
        <v>CLLibertador General Bernardo O'Higgins</v>
      </c>
    </row>
    <row r="803" spans="1:3">
      <c r="A803" t="s">
        <v>9422</v>
      </c>
      <c r="B803" t="s">
        <v>9423</v>
      </c>
      <c r="C803" t="str">
        <f t="shared" si="12"/>
        <v>CLLos Lagos</v>
      </c>
    </row>
    <row r="804" spans="1:3">
      <c r="A804" t="s">
        <v>9424</v>
      </c>
      <c r="B804" t="s">
        <v>9425</v>
      </c>
      <c r="C804" t="str">
        <f t="shared" si="12"/>
        <v>CLLos Ríos</v>
      </c>
    </row>
    <row r="805" spans="1:3">
      <c r="A805" t="s">
        <v>9426</v>
      </c>
      <c r="B805" t="s">
        <v>9427</v>
      </c>
      <c r="C805" t="str">
        <f t="shared" si="12"/>
        <v>CLMagallanes</v>
      </c>
    </row>
    <row r="806" spans="1:3">
      <c r="A806" t="s">
        <v>9428</v>
      </c>
      <c r="B806" t="s">
        <v>9429</v>
      </c>
      <c r="C806" t="str">
        <f t="shared" si="12"/>
        <v>CLMaule</v>
      </c>
    </row>
    <row r="807" spans="1:3">
      <c r="A807" t="s">
        <v>9430</v>
      </c>
      <c r="B807" t="s">
        <v>9431</v>
      </c>
      <c r="C807" t="str">
        <f t="shared" si="12"/>
        <v>CLÑuble</v>
      </c>
    </row>
    <row r="808" spans="1:3">
      <c r="A808" t="s">
        <v>9432</v>
      </c>
      <c r="B808" t="s">
        <v>9433</v>
      </c>
      <c r="C808" t="str">
        <f t="shared" si="12"/>
        <v>CLRegión Metropolitana de Santiago</v>
      </c>
    </row>
    <row r="809" spans="1:3">
      <c r="A809" t="s">
        <v>9434</v>
      </c>
      <c r="B809" t="s">
        <v>9435</v>
      </c>
      <c r="C809" t="str">
        <f t="shared" si="12"/>
        <v>CLTarapacá</v>
      </c>
    </row>
    <row r="810" spans="1:3">
      <c r="A810" t="s">
        <v>9436</v>
      </c>
      <c r="B810" t="s">
        <v>9437</v>
      </c>
      <c r="C810" t="str">
        <f t="shared" si="12"/>
        <v>CLValparaíso</v>
      </c>
    </row>
    <row r="811" spans="1:3">
      <c r="A811" t="s">
        <v>9438</v>
      </c>
      <c r="B811" t="s">
        <v>9439</v>
      </c>
      <c r="C811" t="str">
        <f t="shared" si="12"/>
        <v>CMAdamaoua</v>
      </c>
    </row>
    <row r="812" spans="1:3">
      <c r="A812" t="s">
        <v>9438</v>
      </c>
      <c r="B812" t="s">
        <v>9439</v>
      </c>
      <c r="C812" t="str">
        <f t="shared" si="12"/>
        <v>CMAdamaoua</v>
      </c>
    </row>
    <row r="813" spans="1:3">
      <c r="A813" t="s">
        <v>9440</v>
      </c>
      <c r="B813" t="s">
        <v>8691</v>
      </c>
      <c r="C813" t="str">
        <f t="shared" si="12"/>
        <v>CMCentre</v>
      </c>
    </row>
    <row r="814" spans="1:3">
      <c r="A814" t="s">
        <v>9440</v>
      </c>
      <c r="B814" t="s">
        <v>8691</v>
      </c>
      <c r="C814" t="str">
        <f t="shared" si="12"/>
        <v>CMCentre</v>
      </c>
    </row>
    <row r="815" spans="1:3">
      <c r="A815" t="s">
        <v>9441</v>
      </c>
      <c r="B815" t="s">
        <v>9442</v>
      </c>
      <c r="C815" t="str">
        <f t="shared" si="12"/>
        <v>CMFar North</v>
      </c>
    </row>
    <row r="816" spans="1:3">
      <c r="A816" t="s">
        <v>9441</v>
      </c>
      <c r="B816" t="s">
        <v>9443</v>
      </c>
      <c r="C816" t="str">
        <f t="shared" si="12"/>
        <v>CMExtrême-Nord</v>
      </c>
    </row>
    <row r="817" spans="1:3">
      <c r="A817" t="s">
        <v>9444</v>
      </c>
      <c r="B817" t="s">
        <v>9445</v>
      </c>
      <c r="C817" t="str">
        <f t="shared" si="12"/>
        <v>CMEast</v>
      </c>
    </row>
    <row r="818" spans="1:3">
      <c r="A818" t="s">
        <v>9444</v>
      </c>
      <c r="B818" t="s">
        <v>8729</v>
      </c>
      <c r="C818" t="str">
        <f t="shared" si="12"/>
        <v>CMEst</v>
      </c>
    </row>
    <row r="819" spans="1:3">
      <c r="A819" t="s">
        <v>9446</v>
      </c>
      <c r="B819" t="s">
        <v>8901</v>
      </c>
      <c r="C819" t="str">
        <f t="shared" si="12"/>
        <v>CMLittoral</v>
      </c>
    </row>
    <row r="820" spans="1:3">
      <c r="A820" t="s">
        <v>9446</v>
      </c>
      <c r="B820" t="s">
        <v>8901</v>
      </c>
      <c r="C820" t="str">
        <f t="shared" si="12"/>
        <v>CMLittoral</v>
      </c>
    </row>
    <row r="821" spans="1:3">
      <c r="A821" t="s">
        <v>9447</v>
      </c>
      <c r="B821" t="s">
        <v>9448</v>
      </c>
      <c r="C821" t="str">
        <f t="shared" si="12"/>
        <v>CMNorth</v>
      </c>
    </row>
    <row r="822" spans="1:3">
      <c r="A822" t="s">
        <v>9447</v>
      </c>
      <c r="B822" t="s">
        <v>8749</v>
      </c>
      <c r="C822" t="str">
        <f t="shared" si="12"/>
        <v>CMNord</v>
      </c>
    </row>
    <row r="823" spans="1:3">
      <c r="A823" t="s">
        <v>9449</v>
      </c>
      <c r="B823" t="s">
        <v>9450</v>
      </c>
      <c r="C823" t="str">
        <f t="shared" si="12"/>
        <v>CMNorth-West</v>
      </c>
    </row>
    <row r="824" spans="1:3">
      <c r="A824" t="s">
        <v>9449</v>
      </c>
      <c r="B824" t="s">
        <v>9451</v>
      </c>
      <c r="C824" t="str">
        <f t="shared" si="12"/>
        <v>CMNord-Ouest</v>
      </c>
    </row>
    <row r="825" spans="1:3">
      <c r="A825" t="s">
        <v>9452</v>
      </c>
      <c r="B825" t="s">
        <v>9453</v>
      </c>
      <c r="C825" t="str">
        <f t="shared" si="12"/>
        <v>CMWest</v>
      </c>
    </row>
    <row r="826" spans="1:3">
      <c r="A826" t="s">
        <v>9452</v>
      </c>
      <c r="B826" t="s">
        <v>9454</v>
      </c>
      <c r="C826" t="str">
        <f t="shared" si="12"/>
        <v>CMOuest</v>
      </c>
    </row>
    <row r="827" spans="1:3">
      <c r="A827" t="s">
        <v>9455</v>
      </c>
      <c r="B827" t="s">
        <v>9456</v>
      </c>
      <c r="C827" t="str">
        <f t="shared" si="12"/>
        <v>CMSouth</v>
      </c>
    </row>
    <row r="828" spans="1:3">
      <c r="A828" t="s">
        <v>9455</v>
      </c>
      <c r="B828" t="s">
        <v>9457</v>
      </c>
      <c r="C828" t="str">
        <f t="shared" si="12"/>
        <v>CMSud</v>
      </c>
    </row>
    <row r="829" spans="1:3">
      <c r="A829" t="s">
        <v>9458</v>
      </c>
      <c r="B829" t="s">
        <v>9459</v>
      </c>
      <c r="C829" t="str">
        <f t="shared" si="12"/>
        <v>CMSouth-West</v>
      </c>
    </row>
    <row r="830" spans="1:3">
      <c r="A830" t="s">
        <v>9458</v>
      </c>
      <c r="B830" t="s">
        <v>8777</v>
      </c>
      <c r="C830" t="str">
        <f t="shared" si="12"/>
        <v>CMSud-Ouest</v>
      </c>
    </row>
    <row r="831" spans="1:3">
      <c r="A831" t="s">
        <v>9460</v>
      </c>
      <c r="B831" t="s">
        <v>3127</v>
      </c>
      <c r="C831" t="str">
        <f t="shared" si="12"/>
        <v>CNAnhui Sheng</v>
      </c>
    </row>
    <row r="832" spans="1:3">
      <c r="A832" t="s">
        <v>9461</v>
      </c>
      <c r="B832" t="s">
        <v>3315</v>
      </c>
      <c r="C832" t="str">
        <f t="shared" si="12"/>
        <v>CNFujian Sheng</v>
      </c>
    </row>
    <row r="833" spans="1:3">
      <c r="A833" t="s">
        <v>9462</v>
      </c>
      <c r="B833" t="s">
        <v>3350</v>
      </c>
      <c r="C833" t="str">
        <f t="shared" si="12"/>
        <v>CNGuangdong Sheng</v>
      </c>
    </row>
    <row r="834" spans="1:3">
      <c r="A834" t="s">
        <v>9463</v>
      </c>
      <c r="B834" t="s">
        <v>3661</v>
      </c>
      <c r="C834" t="str">
        <f t="shared" si="12"/>
        <v>CNGansu Sheng</v>
      </c>
    </row>
    <row r="835" spans="1:3">
      <c r="A835" t="s">
        <v>9464</v>
      </c>
      <c r="B835" t="s">
        <v>9465</v>
      </c>
      <c r="C835" t="str">
        <f t="shared" ref="C835:C898" si="13">LEFT(A835,2)&amp;B835</f>
        <v>CNGuizhou Sheng</v>
      </c>
    </row>
    <row r="836" spans="1:3">
      <c r="A836" t="s">
        <v>9466</v>
      </c>
      <c r="B836" t="s">
        <v>3222</v>
      </c>
      <c r="C836" t="str">
        <f t="shared" si="13"/>
        <v>CNHenan Sheng</v>
      </c>
    </row>
    <row r="837" spans="1:3">
      <c r="A837" t="s">
        <v>9467</v>
      </c>
      <c r="B837" t="s">
        <v>3236</v>
      </c>
      <c r="C837" t="str">
        <f t="shared" si="13"/>
        <v>CNHubei Sheng</v>
      </c>
    </row>
    <row r="838" spans="1:3">
      <c r="A838" t="s">
        <v>9468</v>
      </c>
      <c r="B838" t="s">
        <v>9469</v>
      </c>
      <c r="C838" t="str">
        <f t="shared" si="13"/>
        <v>CNHebei Sheng</v>
      </c>
    </row>
    <row r="839" spans="1:3">
      <c r="A839" t="s">
        <v>9470</v>
      </c>
      <c r="B839" t="s">
        <v>9471</v>
      </c>
      <c r="C839" t="str">
        <f t="shared" si="13"/>
        <v>CNHainan Sheng</v>
      </c>
    </row>
    <row r="840" spans="1:3">
      <c r="A840" t="s">
        <v>9472</v>
      </c>
      <c r="B840" t="s">
        <v>9473</v>
      </c>
      <c r="C840" t="str">
        <f t="shared" si="13"/>
        <v>CNHeilongjiang Sheng</v>
      </c>
    </row>
    <row r="841" spans="1:3">
      <c r="A841" t="s">
        <v>9474</v>
      </c>
      <c r="B841" t="s">
        <v>3378</v>
      </c>
      <c r="C841" t="str">
        <f t="shared" si="13"/>
        <v>CNHunan Sheng</v>
      </c>
    </row>
    <row r="842" spans="1:3">
      <c r="A842" t="s">
        <v>9475</v>
      </c>
      <c r="B842" t="s">
        <v>9476</v>
      </c>
      <c r="C842" t="str">
        <f t="shared" si="13"/>
        <v>CNJilin Sheng</v>
      </c>
    </row>
    <row r="843" spans="1:3">
      <c r="A843" t="s">
        <v>9477</v>
      </c>
      <c r="B843" t="s">
        <v>3253</v>
      </c>
      <c r="C843" t="str">
        <f t="shared" si="13"/>
        <v>CNJiangsu Sheng</v>
      </c>
    </row>
    <row r="844" spans="1:3">
      <c r="A844" t="s">
        <v>9478</v>
      </c>
      <c r="B844" t="s">
        <v>3421</v>
      </c>
      <c r="C844" t="str">
        <f t="shared" si="13"/>
        <v>CNJiangxi Sheng</v>
      </c>
    </row>
    <row r="845" spans="1:3">
      <c r="A845" t="s">
        <v>9479</v>
      </c>
      <c r="B845" t="s">
        <v>9480</v>
      </c>
      <c r="C845" t="str">
        <f t="shared" si="13"/>
        <v>CNLiaoning Sheng</v>
      </c>
    </row>
    <row r="846" spans="1:3">
      <c r="A846" t="s">
        <v>9481</v>
      </c>
      <c r="B846" t="s">
        <v>9482</v>
      </c>
      <c r="C846" t="str">
        <f t="shared" si="13"/>
        <v>CNQinghai Sheng</v>
      </c>
    </row>
    <row r="847" spans="1:3">
      <c r="A847" t="s">
        <v>9483</v>
      </c>
      <c r="B847" t="s">
        <v>3345</v>
      </c>
      <c r="C847" t="str">
        <f t="shared" si="13"/>
        <v>CNSichuan Sheng</v>
      </c>
    </row>
    <row r="848" spans="1:3">
      <c r="A848" t="s">
        <v>9484</v>
      </c>
      <c r="B848" t="s">
        <v>3226</v>
      </c>
      <c r="C848" t="str">
        <f t="shared" si="13"/>
        <v>CNShandong Sheng</v>
      </c>
    </row>
    <row r="849" spans="1:3">
      <c r="A849" t="s">
        <v>9485</v>
      </c>
      <c r="B849" t="s">
        <v>9486</v>
      </c>
      <c r="C849" t="str">
        <f t="shared" si="13"/>
        <v>CNShaanxi Sheng</v>
      </c>
    </row>
    <row r="850" spans="1:3">
      <c r="A850" t="s">
        <v>9487</v>
      </c>
      <c r="B850" t="s">
        <v>9488</v>
      </c>
      <c r="C850" t="str">
        <f t="shared" si="13"/>
        <v>CNShanxi Sheng</v>
      </c>
    </row>
    <row r="851" spans="1:3">
      <c r="A851" t="s">
        <v>9489</v>
      </c>
      <c r="B851" t="s">
        <v>9490</v>
      </c>
      <c r="C851" t="str">
        <f t="shared" si="13"/>
        <v>CNTaiwan Sheng (see also separate country code entry under TW)</v>
      </c>
    </row>
    <row r="852" spans="1:3">
      <c r="A852" t="s">
        <v>9491</v>
      </c>
      <c r="B852" t="s">
        <v>3212</v>
      </c>
      <c r="C852" t="str">
        <f t="shared" si="13"/>
        <v>CNYunnan Sheng</v>
      </c>
    </row>
    <row r="853" spans="1:3">
      <c r="A853" t="s">
        <v>9492</v>
      </c>
      <c r="B853" t="s">
        <v>3358</v>
      </c>
      <c r="C853" t="str">
        <f t="shared" si="13"/>
        <v>CNZhejiang Sheng</v>
      </c>
    </row>
    <row r="854" spans="1:3">
      <c r="A854" t="s">
        <v>9493</v>
      </c>
      <c r="B854" t="s">
        <v>4003</v>
      </c>
      <c r="C854" t="str">
        <f t="shared" si="13"/>
        <v>CNGuangxi Zhuangzu Zizhiqu</v>
      </c>
    </row>
    <row r="855" spans="1:3">
      <c r="A855" t="s">
        <v>9494</v>
      </c>
      <c r="B855" t="s">
        <v>3400</v>
      </c>
      <c r="C855" t="str">
        <f t="shared" si="13"/>
        <v>CNNei Mongol Zizhiqu</v>
      </c>
    </row>
    <row r="856" spans="1:3">
      <c r="A856" t="s">
        <v>9495</v>
      </c>
      <c r="B856" t="s">
        <v>3941</v>
      </c>
      <c r="C856" t="str">
        <f t="shared" si="13"/>
        <v>CNNingxia Huizi Zizhiqu</v>
      </c>
    </row>
    <row r="857" spans="1:3">
      <c r="A857" t="s">
        <v>9496</v>
      </c>
      <c r="B857" t="s">
        <v>9497</v>
      </c>
      <c r="C857" t="str">
        <f t="shared" si="13"/>
        <v>CNXinjiang Uygur Zizhiqu</v>
      </c>
    </row>
    <row r="858" spans="1:3">
      <c r="A858" t="s">
        <v>9498</v>
      </c>
      <c r="B858" t="s">
        <v>9499</v>
      </c>
      <c r="C858" t="str">
        <f t="shared" si="13"/>
        <v>CNXizang Zizhiqu</v>
      </c>
    </row>
    <row r="859" spans="1:3">
      <c r="A859" t="s">
        <v>9500</v>
      </c>
      <c r="B859" t="s">
        <v>3375</v>
      </c>
      <c r="C859" t="str">
        <f t="shared" si="13"/>
        <v>CNHong Kong SAR</v>
      </c>
    </row>
    <row r="860" spans="1:3">
      <c r="A860" t="s">
        <v>9500</v>
      </c>
      <c r="B860" t="s">
        <v>9501</v>
      </c>
      <c r="C860" t="str">
        <f t="shared" si="13"/>
        <v>CNXianggang Tebiexingzhengqu (see also separate country code entry under HK)</v>
      </c>
    </row>
    <row r="861" spans="1:3">
      <c r="A861" t="s">
        <v>9502</v>
      </c>
      <c r="B861" t="s">
        <v>9503</v>
      </c>
      <c r="C861" t="str">
        <f t="shared" si="13"/>
        <v>CNMacao SAR (see also separate country code entry under MO)</v>
      </c>
    </row>
    <row r="862" spans="1:3">
      <c r="A862" t="s">
        <v>9502</v>
      </c>
      <c r="B862" t="s">
        <v>9504</v>
      </c>
      <c r="C862" t="str">
        <f t="shared" si="13"/>
        <v>CNMacau SAR (see also separate country code entry under MO)</v>
      </c>
    </row>
    <row r="863" spans="1:3">
      <c r="A863" t="s">
        <v>9502</v>
      </c>
      <c r="B863" t="s">
        <v>9505</v>
      </c>
      <c r="C863" t="str">
        <f t="shared" si="13"/>
        <v>CNAomen Tebiexingzhengqu (see also separate country code entry under MO)</v>
      </c>
    </row>
    <row r="864" spans="1:3">
      <c r="A864" t="s">
        <v>9506</v>
      </c>
      <c r="B864" t="s">
        <v>9507</v>
      </c>
      <c r="C864" t="str">
        <f t="shared" si="13"/>
        <v>CNBeijing Shi</v>
      </c>
    </row>
    <row r="865" spans="1:3">
      <c r="A865" t="s">
        <v>9508</v>
      </c>
      <c r="B865" t="s">
        <v>9509</v>
      </c>
      <c r="C865" t="str">
        <f t="shared" si="13"/>
        <v>CNChongqing Shi</v>
      </c>
    </row>
    <row r="866" spans="1:3">
      <c r="A866" t="s">
        <v>9510</v>
      </c>
      <c r="B866" t="s">
        <v>9511</v>
      </c>
      <c r="C866" t="str">
        <f t="shared" si="13"/>
        <v>CNShanghai Shi</v>
      </c>
    </row>
    <row r="867" spans="1:3">
      <c r="A867" t="s">
        <v>9512</v>
      </c>
      <c r="B867" t="s">
        <v>9513</v>
      </c>
      <c r="C867" t="str">
        <f t="shared" si="13"/>
        <v>CNTianjin Shi</v>
      </c>
    </row>
    <row r="868" spans="1:3">
      <c r="A868" t="s">
        <v>9514</v>
      </c>
      <c r="B868" t="s">
        <v>3232</v>
      </c>
      <c r="C868" t="str">
        <f t="shared" si="13"/>
        <v>COAmazonas</v>
      </c>
    </row>
    <row r="869" spans="1:3">
      <c r="A869" t="s">
        <v>9515</v>
      </c>
      <c r="B869" t="s">
        <v>3334</v>
      </c>
      <c r="C869" t="str">
        <f t="shared" si="13"/>
        <v>COAntioquia</v>
      </c>
    </row>
    <row r="870" spans="1:3">
      <c r="A870" t="s">
        <v>9516</v>
      </c>
      <c r="B870" t="s">
        <v>9517</v>
      </c>
      <c r="C870" t="str">
        <f t="shared" si="13"/>
        <v>COArauca</v>
      </c>
    </row>
    <row r="871" spans="1:3">
      <c r="A871" t="s">
        <v>9518</v>
      </c>
      <c r="B871" t="s">
        <v>9519</v>
      </c>
      <c r="C871" t="str">
        <f t="shared" si="13"/>
        <v>COAtlántico</v>
      </c>
    </row>
    <row r="872" spans="1:3">
      <c r="A872" t="s">
        <v>9520</v>
      </c>
      <c r="B872" t="s">
        <v>9521</v>
      </c>
      <c r="C872" t="str">
        <f t="shared" si="13"/>
        <v>COBolívar</v>
      </c>
    </row>
    <row r="873" spans="1:3">
      <c r="A873" t="s">
        <v>9522</v>
      </c>
      <c r="B873" t="s">
        <v>9523</v>
      </c>
      <c r="C873" t="str">
        <f t="shared" si="13"/>
        <v>COBoyacá</v>
      </c>
    </row>
    <row r="874" spans="1:3">
      <c r="A874" t="s">
        <v>9524</v>
      </c>
      <c r="B874" t="s">
        <v>9525</v>
      </c>
      <c r="C874" t="str">
        <f t="shared" si="13"/>
        <v>COCaldas</v>
      </c>
    </row>
    <row r="875" spans="1:3">
      <c r="A875" t="s">
        <v>9526</v>
      </c>
      <c r="B875" t="s">
        <v>9527</v>
      </c>
      <c r="C875" t="str">
        <f t="shared" si="13"/>
        <v>COCaquetá</v>
      </c>
    </row>
    <row r="876" spans="1:3">
      <c r="A876" t="s">
        <v>9528</v>
      </c>
      <c r="B876" t="s">
        <v>9529</v>
      </c>
      <c r="C876" t="str">
        <f t="shared" si="13"/>
        <v>COCasanare</v>
      </c>
    </row>
    <row r="877" spans="1:3">
      <c r="A877" t="s">
        <v>9530</v>
      </c>
      <c r="B877" t="s">
        <v>9531</v>
      </c>
      <c r="C877" t="str">
        <f t="shared" si="13"/>
        <v>COCauca</v>
      </c>
    </row>
    <row r="878" spans="1:3">
      <c r="A878" t="s">
        <v>9532</v>
      </c>
      <c r="B878" t="s">
        <v>9533</v>
      </c>
      <c r="C878" t="str">
        <f t="shared" si="13"/>
        <v>COCesar</v>
      </c>
    </row>
    <row r="879" spans="1:3">
      <c r="A879" t="s">
        <v>9534</v>
      </c>
      <c r="B879" t="s">
        <v>9535</v>
      </c>
      <c r="C879" t="str">
        <f t="shared" si="13"/>
        <v>COChocó</v>
      </c>
    </row>
    <row r="880" spans="1:3">
      <c r="A880" t="s">
        <v>9536</v>
      </c>
      <c r="B880" t="s">
        <v>8295</v>
      </c>
      <c r="C880" t="str">
        <f t="shared" si="13"/>
        <v>COCórdoba</v>
      </c>
    </row>
    <row r="881" spans="1:3">
      <c r="A881" t="s">
        <v>9537</v>
      </c>
      <c r="B881" t="s">
        <v>9538</v>
      </c>
      <c r="C881" t="str">
        <f t="shared" si="13"/>
        <v>COCundinamarca</v>
      </c>
    </row>
    <row r="882" spans="1:3">
      <c r="A882" t="s">
        <v>9539</v>
      </c>
      <c r="B882" t="s">
        <v>9540</v>
      </c>
      <c r="C882" t="str">
        <f t="shared" si="13"/>
        <v>COGuainía</v>
      </c>
    </row>
    <row r="883" spans="1:3">
      <c r="A883" t="s">
        <v>9541</v>
      </c>
      <c r="B883" t="s">
        <v>9542</v>
      </c>
      <c r="C883" t="str">
        <f t="shared" si="13"/>
        <v>COGuaviare</v>
      </c>
    </row>
    <row r="884" spans="1:3">
      <c r="A884" t="s">
        <v>9543</v>
      </c>
      <c r="B884" t="s">
        <v>9544</v>
      </c>
      <c r="C884" t="str">
        <f t="shared" si="13"/>
        <v>COHuila</v>
      </c>
    </row>
    <row r="885" spans="1:3">
      <c r="A885" t="s">
        <v>9545</v>
      </c>
      <c r="B885" t="s">
        <v>9546</v>
      </c>
      <c r="C885" t="str">
        <f t="shared" si="13"/>
        <v>COLa Guajira</v>
      </c>
    </row>
    <row r="886" spans="1:3">
      <c r="A886" t="s">
        <v>9547</v>
      </c>
      <c r="B886" t="s">
        <v>9548</v>
      </c>
      <c r="C886" t="str">
        <f t="shared" si="13"/>
        <v>COMagdalena</v>
      </c>
    </row>
    <row r="887" spans="1:3">
      <c r="A887" t="s">
        <v>9549</v>
      </c>
      <c r="B887" t="s">
        <v>9550</v>
      </c>
      <c r="C887" t="str">
        <f t="shared" si="13"/>
        <v>COMeta</v>
      </c>
    </row>
    <row r="888" spans="1:3">
      <c r="A888" t="s">
        <v>9551</v>
      </c>
      <c r="B888" t="s">
        <v>9552</v>
      </c>
      <c r="C888" t="str">
        <f t="shared" si="13"/>
        <v>CONariño</v>
      </c>
    </row>
    <row r="889" spans="1:3">
      <c r="A889" t="s">
        <v>9553</v>
      </c>
      <c r="B889" t="s">
        <v>9554</v>
      </c>
      <c r="C889" t="str">
        <f t="shared" si="13"/>
        <v>CONorte de Santander</v>
      </c>
    </row>
    <row r="890" spans="1:3">
      <c r="A890" t="s">
        <v>9555</v>
      </c>
      <c r="B890" t="s">
        <v>9556</v>
      </c>
      <c r="C890" t="str">
        <f t="shared" si="13"/>
        <v>COPutumayo</v>
      </c>
    </row>
    <row r="891" spans="1:3">
      <c r="A891" t="s">
        <v>9557</v>
      </c>
      <c r="B891" t="s">
        <v>9558</v>
      </c>
      <c r="C891" t="str">
        <f t="shared" si="13"/>
        <v>COQuindío</v>
      </c>
    </row>
    <row r="892" spans="1:3">
      <c r="A892" t="s">
        <v>9559</v>
      </c>
      <c r="B892" t="s">
        <v>9560</v>
      </c>
      <c r="C892" t="str">
        <f t="shared" si="13"/>
        <v>CORisaralda</v>
      </c>
    </row>
    <row r="893" spans="1:3">
      <c r="A893" t="s">
        <v>9561</v>
      </c>
      <c r="B893" t="s">
        <v>9562</v>
      </c>
      <c r="C893" t="str">
        <f t="shared" si="13"/>
        <v>COSantander</v>
      </c>
    </row>
    <row r="894" spans="1:3">
      <c r="A894" t="s">
        <v>9563</v>
      </c>
      <c r="B894" t="s">
        <v>9564</v>
      </c>
      <c r="C894" t="str">
        <f t="shared" si="13"/>
        <v>COSan Andrés, Providencia y Santa Catalina</v>
      </c>
    </row>
    <row r="895" spans="1:3">
      <c r="A895" t="s">
        <v>9565</v>
      </c>
      <c r="B895" t="s">
        <v>9566</v>
      </c>
      <c r="C895" t="str">
        <f t="shared" si="13"/>
        <v>COSucre</v>
      </c>
    </row>
    <row r="896" spans="1:3">
      <c r="A896" t="s">
        <v>9567</v>
      </c>
      <c r="B896" t="s">
        <v>9568</v>
      </c>
      <c r="C896" t="str">
        <f t="shared" si="13"/>
        <v>COTolima</v>
      </c>
    </row>
    <row r="897" spans="1:3">
      <c r="A897" t="s">
        <v>9569</v>
      </c>
      <c r="B897" t="s">
        <v>9570</v>
      </c>
      <c r="C897" t="str">
        <f t="shared" si="13"/>
        <v>COValle del Cauca</v>
      </c>
    </row>
    <row r="898" spans="1:3">
      <c r="A898" t="s">
        <v>9571</v>
      </c>
      <c r="B898" t="s">
        <v>9572</v>
      </c>
      <c r="C898" t="str">
        <f t="shared" si="13"/>
        <v>COVaupés</v>
      </c>
    </row>
    <row r="899" spans="1:3">
      <c r="A899" t="s">
        <v>9573</v>
      </c>
      <c r="B899" t="s">
        <v>9574</v>
      </c>
      <c r="C899" t="str">
        <f t="shared" ref="C899:C962" si="14">LEFT(A899,2)&amp;B899</f>
        <v>COVichada</v>
      </c>
    </row>
    <row r="900" spans="1:3">
      <c r="A900" t="s">
        <v>9575</v>
      </c>
      <c r="B900" t="s">
        <v>9576</v>
      </c>
      <c r="C900" t="str">
        <f t="shared" si="14"/>
        <v>CODistrito Capital de Bogotá</v>
      </c>
    </row>
    <row r="901" spans="1:3">
      <c r="A901" t="s">
        <v>9577</v>
      </c>
      <c r="B901" t="s">
        <v>9578</v>
      </c>
      <c r="C901" t="str">
        <f t="shared" si="14"/>
        <v>CRAlajuela</v>
      </c>
    </row>
    <row r="902" spans="1:3">
      <c r="A902" t="s">
        <v>9579</v>
      </c>
      <c r="B902" t="s">
        <v>9580</v>
      </c>
      <c r="C902" t="str">
        <f t="shared" si="14"/>
        <v>CRCartago</v>
      </c>
    </row>
    <row r="903" spans="1:3">
      <c r="A903" t="s">
        <v>9581</v>
      </c>
      <c r="B903" t="s">
        <v>9582</v>
      </c>
      <c r="C903" t="str">
        <f t="shared" si="14"/>
        <v>CRGuanacaste</v>
      </c>
    </row>
    <row r="904" spans="1:3">
      <c r="A904" t="s">
        <v>9583</v>
      </c>
      <c r="B904" t="s">
        <v>9584</v>
      </c>
      <c r="C904" t="str">
        <f t="shared" si="14"/>
        <v>CRHeredia</v>
      </c>
    </row>
    <row r="905" spans="1:3">
      <c r="A905" t="s">
        <v>9585</v>
      </c>
      <c r="B905" t="s">
        <v>9586</v>
      </c>
      <c r="C905" t="str">
        <f t="shared" si="14"/>
        <v>CRLimón</v>
      </c>
    </row>
    <row r="906" spans="1:3">
      <c r="A906" t="s">
        <v>9587</v>
      </c>
      <c r="B906" t="s">
        <v>9588</v>
      </c>
      <c r="C906" t="str">
        <f t="shared" si="14"/>
        <v>CRPuntarenas</v>
      </c>
    </row>
    <row r="907" spans="1:3">
      <c r="A907" t="s">
        <v>9589</v>
      </c>
      <c r="B907" t="s">
        <v>9590</v>
      </c>
      <c r="C907" t="str">
        <f t="shared" si="14"/>
        <v>CRSan José</v>
      </c>
    </row>
    <row r="908" spans="1:3">
      <c r="A908" t="s">
        <v>9591</v>
      </c>
      <c r="B908" t="s">
        <v>9592</v>
      </c>
      <c r="C908" t="str">
        <f t="shared" si="14"/>
        <v>CUPinar del Río</v>
      </c>
    </row>
    <row r="909" spans="1:3">
      <c r="A909" t="s">
        <v>9593</v>
      </c>
      <c r="B909" t="s">
        <v>9594</v>
      </c>
      <c r="C909" t="str">
        <f t="shared" si="14"/>
        <v>CULa Habana</v>
      </c>
    </row>
    <row r="910" spans="1:3">
      <c r="A910" t="s">
        <v>9595</v>
      </c>
      <c r="B910" t="s">
        <v>9596</v>
      </c>
      <c r="C910" t="str">
        <f t="shared" si="14"/>
        <v>CUMatanzas</v>
      </c>
    </row>
    <row r="911" spans="1:3">
      <c r="A911" t="s">
        <v>9597</v>
      </c>
      <c r="B911" t="s">
        <v>9598</v>
      </c>
      <c r="C911" t="str">
        <f t="shared" si="14"/>
        <v>CUVilla Clara</v>
      </c>
    </row>
    <row r="912" spans="1:3">
      <c r="A912" t="s">
        <v>9599</v>
      </c>
      <c r="B912" t="s">
        <v>9600</v>
      </c>
      <c r="C912" t="str">
        <f t="shared" si="14"/>
        <v>CUCienfuegos</v>
      </c>
    </row>
    <row r="913" spans="1:3">
      <c r="A913" t="s">
        <v>9601</v>
      </c>
      <c r="B913" t="s">
        <v>9602</v>
      </c>
      <c r="C913" t="str">
        <f t="shared" si="14"/>
        <v>CUSancti Spíritus</v>
      </c>
    </row>
    <row r="914" spans="1:3">
      <c r="A914" t="s">
        <v>9603</v>
      </c>
      <c r="B914" t="s">
        <v>9604</v>
      </c>
      <c r="C914" t="str">
        <f t="shared" si="14"/>
        <v>CUCiego de Ávila</v>
      </c>
    </row>
    <row r="915" spans="1:3">
      <c r="A915" t="s">
        <v>9605</v>
      </c>
      <c r="B915" t="s">
        <v>9606</v>
      </c>
      <c r="C915" t="str">
        <f t="shared" si="14"/>
        <v>CUCamagüey</v>
      </c>
    </row>
    <row r="916" spans="1:3">
      <c r="A916" t="s">
        <v>9607</v>
      </c>
      <c r="B916" t="s">
        <v>9608</v>
      </c>
      <c r="C916" t="str">
        <f t="shared" si="14"/>
        <v>CULas Tunas</v>
      </c>
    </row>
    <row r="917" spans="1:3">
      <c r="A917" t="s">
        <v>9609</v>
      </c>
      <c r="B917" t="s">
        <v>9610</v>
      </c>
      <c r="C917" t="str">
        <f t="shared" si="14"/>
        <v>CUHolguín</v>
      </c>
    </row>
    <row r="918" spans="1:3">
      <c r="A918" t="s">
        <v>9611</v>
      </c>
      <c r="B918" t="s">
        <v>9612</v>
      </c>
      <c r="C918" t="str">
        <f t="shared" si="14"/>
        <v>CUGranma</v>
      </c>
    </row>
    <row r="919" spans="1:3">
      <c r="A919" t="s">
        <v>9613</v>
      </c>
      <c r="B919" t="s">
        <v>9614</v>
      </c>
      <c r="C919" t="str">
        <f t="shared" si="14"/>
        <v>CUSantiago de Cuba</v>
      </c>
    </row>
    <row r="920" spans="1:3">
      <c r="A920" t="s">
        <v>9615</v>
      </c>
      <c r="B920" t="s">
        <v>9616</v>
      </c>
      <c r="C920" t="str">
        <f t="shared" si="14"/>
        <v>CUGuantánamo</v>
      </c>
    </row>
    <row r="921" spans="1:3">
      <c r="A921" t="s">
        <v>9617</v>
      </c>
      <c r="B921" t="s">
        <v>9618</v>
      </c>
      <c r="C921" t="str">
        <f t="shared" si="14"/>
        <v>CUArtemisa</v>
      </c>
    </row>
    <row r="922" spans="1:3">
      <c r="A922" t="s">
        <v>9619</v>
      </c>
      <c r="B922" t="s">
        <v>9620</v>
      </c>
      <c r="C922" t="str">
        <f t="shared" si="14"/>
        <v>CUMayabeque</v>
      </c>
    </row>
    <row r="923" spans="1:3">
      <c r="A923" t="s">
        <v>9621</v>
      </c>
      <c r="B923" t="s">
        <v>9622</v>
      </c>
      <c r="C923" t="str">
        <f t="shared" si="14"/>
        <v>CUIsla de la Juventud</v>
      </c>
    </row>
    <row r="924" spans="1:3">
      <c r="A924" t="s">
        <v>9623</v>
      </c>
      <c r="B924" t="s">
        <v>9624</v>
      </c>
      <c r="C924" t="str">
        <f t="shared" si="14"/>
        <v>CVIlhas de Barlavento</v>
      </c>
    </row>
    <row r="925" spans="1:3">
      <c r="A925" t="s">
        <v>9625</v>
      </c>
      <c r="B925" t="s">
        <v>9626</v>
      </c>
      <c r="C925" t="str">
        <f t="shared" si="14"/>
        <v>CVBoa Vista</v>
      </c>
    </row>
    <row r="926" spans="1:3">
      <c r="A926" t="s">
        <v>9627</v>
      </c>
      <c r="B926" t="s">
        <v>9628</v>
      </c>
      <c r="C926" t="str">
        <f t="shared" si="14"/>
        <v>CVPaul</v>
      </c>
    </row>
    <row r="927" spans="1:3">
      <c r="A927" t="s">
        <v>9629</v>
      </c>
      <c r="B927" t="s">
        <v>9630</v>
      </c>
      <c r="C927" t="str">
        <f t="shared" si="14"/>
        <v>CVPorto Novo</v>
      </c>
    </row>
    <row r="928" spans="1:3">
      <c r="A928" t="s">
        <v>9631</v>
      </c>
      <c r="B928" t="s">
        <v>9632</v>
      </c>
      <c r="C928" t="str">
        <f t="shared" si="14"/>
        <v>CVRibeira Brava</v>
      </c>
    </row>
    <row r="929" spans="1:3">
      <c r="A929" t="s">
        <v>9633</v>
      </c>
      <c r="B929" t="s">
        <v>9634</v>
      </c>
      <c r="C929" t="str">
        <f t="shared" si="14"/>
        <v>CVRibeira Grande</v>
      </c>
    </row>
    <row r="930" spans="1:3">
      <c r="A930" t="s">
        <v>9635</v>
      </c>
      <c r="B930" t="s">
        <v>9636</v>
      </c>
      <c r="C930" t="str">
        <f t="shared" si="14"/>
        <v>CVSal</v>
      </c>
    </row>
    <row r="931" spans="1:3">
      <c r="A931" t="s">
        <v>9637</v>
      </c>
      <c r="B931" t="s">
        <v>9638</v>
      </c>
      <c r="C931" t="str">
        <f t="shared" si="14"/>
        <v>CVSão Vicente</v>
      </c>
    </row>
    <row r="932" spans="1:3">
      <c r="A932" t="s">
        <v>9639</v>
      </c>
      <c r="B932" t="s">
        <v>9640</v>
      </c>
      <c r="C932" t="str">
        <f t="shared" si="14"/>
        <v>CVTarrafal de São Nicolau</v>
      </c>
    </row>
    <row r="933" spans="1:3">
      <c r="A933" t="s">
        <v>9641</v>
      </c>
      <c r="B933" t="s">
        <v>9642</v>
      </c>
      <c r="C933" t="str">
        <f t="shared" si="14"/>
        <v>CVIlhas de Sotavento</v>
      </c>
    </row>
    <row r="934" spans="1:3">
      <c r="A934" t="s">
        <v>9643</v>
      </c>
      <c r="B934" t="s">
        <v>9644</v>
      </c>
      <c r="C934" t="str">
        <f t="shared" si="14"/>
        <v>CVBrava</v>
      </c>
    </row>
    <row r="935" spans="1:3">
      <c r="A935" t="s">
        <v>9645</v>
      </c>
      <c r="B935" t="s">
        <v>4013</v>
      </c>
      <c r="C935" t="str">
        <f t="shared" si="14"/>
        <v>CVSanta Catarina</v>
      </c>
    </row>
    <row r="936" spans="1:3">
      <c r="A936" t="s">
        <v>9646</v>
      </c>
      <c r="B936" t="s">
        <v>9647</v>
      </c>
      <c r="C936" t="str">
        <f t="shared" si="14"/>
        <v>CVSanta Catarina do Fogo</v>
      </c>
    </row>
    <row r="937" spans="1:3">
      <c r="A937" t="s">
        <v>9648</v>
      </c>
      <c r="B937" t="s">
        <v>8299</v>
      </c>
      <c r="C937" t="str">
        <f t="shared" si="14"/>
        <v>CVSanta Cruz</v>
      </c>
    </row>
    <row r="938" spans="1:3">
      <c r="A938" t="s">
        <v>9649</v>
      </c>
      <c r="B938" t="s">
        <v>9650</v>
      </c>
      <c r="C938" t="str">
        <f t="shared" si="14"/>
        <v>CVMaio</v>
      </c>
    </row>
    <row r="939" spans="1:3">
      <c r="A939" t="s">
        <v>9651</v>
      </c>
      <c r="B939" t="s">
        <v>9652</v>
      </c>
      <c r="C939" t="str">
        <f t="shared" si="14"/>
        <v>CVMosteiros</v>
      </c>
    </row>
    <row r="940" spans="1:3">
      <c r="A940" t="s">
        <v>9653</v>
      </c>
      <c r="B940" t="s">
        <v>9654</v>
      </c>
      <c r="C940" t="str">
        <f t="shared" si="14"/>
        <v>CVPraia</v>
      </c>
    </row>
    <row r="941" spans="1:3">
      <c r="A941" t="s">
        <v>9655</v>
      </c>
      <c r="B941" t="s">
        <v>9656</v>
      </c>
      <c r="C941" t="str">
        <f t="shared" si="14"/>
        <v>CVRibeira Grande de Santiago</v>
      </c>
    </row>
    <row r="942" spans="1:3">
      <c r="A942" t="s">
        <v>9657</v>
      </c>
      <c r="B942" t="s">
        <v>9658</v>
      </c>
      <c r="C942" t="str">
        <f t="shared" si="14"/>
        <v>CVSão Domingos</v>
      </c>
    </row>
    <row r="943" spans="1:3">
      <c r="A943" t="s">
        <v>9659</v>
      </c>
      <c r="B943" t="s">
        <v>9660</v>
      </c>
      <c r="C943" t="str">
        <f t="shared" si="14"/>
        <v>CVSão Filipe</v>
      </c>
    </row>
    <row r="944" spans="1:3">
      <c r="A944" t="s">
        <v>9661</v>
      </c>
      <c r="B944" t="s">
        <v>9662</v>
      </c>
      <c r="C944" t="str">
        <f t="shared" si="14"/>
        <v>CVSão Miguel</v>
      </c>
    </row>
    <row r="945" spans="1:3">
      <c r="A945" t="s">
        <v>9663</v>
      </c>
      <c r="B945" t="s">
        <v>9664</v>
      </c>
      <c r="C945" t="str">
        <f t="shared" si="14"/>
        <v>CVSão Lourenço dos Órgãos</v>
      </c>
    </row>
    <row r="946" spans="1:3">
      <c r="A946" t="s">
        <v>9665</v>
      </c>
      <c r="B946" t="s">
        <v>9666</v>
      </c>
      <c r="C946" t="str">
        <f t="shared" si="14"/>
        <v>CVSão Salvador do Mundo</v>
      </c>
    </row>
    <row r="947" spans="1:3">
      <c r="A947" t="s">
        <v>9667</v>
      </c>
      <c r="B947" t="s">
        <v>9668</v>
      </c>
      <c r="C947" t="str">
        <f t="shared" si="14"/>
        <v>CVTarrafal</v>
      </c>
    </row>
    <row r="948" spans="1:3">
      <c r="A948" t="s">
        <v>9669</v>
      </c>
      <c r="B948" t="s">
        <v>9670</v>
      </c>
      <c r="C948" t="str">
        <f t="shared" si="14"/>
        <v>CYLefkosia</v>
      </c>
    </row>
    <row r="949" spans="1:3">
      <c r="A949" t="s">
        <v>9669</v>
      </c>
      <c r="B949" t="s">
        <v>9671</v>
      </c>
      <c r="C949" t="str">
        <f t="shared" si="14"/>
        <v>CYLefkoşa</v>
      </c>
    </row>
    <row r="950" spans="1:3">
      <c r="A950" t="s">
        <v>9672</v>
      </c>
      <c r="B950" t="s">
        <v>9673</v>
      </c>
      <c r="C950" t="str">
        <f t="shared" si="14"/>
        <v>CYLemesos</v>
      </c>
    </row>
    <row r="951" spans="1:3">
      <c r="A951" t="s">
        <v>9672</v>
      </c>
      <c r="B951" t="s">
        <v>9674</v>
      </c>
      <c r="C951" t="str">
        <f t="shared" si="14"/>
        <v>CYLeymasun</v>
      </c>
    </row>
    <row r="952" spans="1:3">
      <c r="A952" t="s">
        <v>9675</v>
      </c>
      <c r="B952" t="s">
        <v>9676</v>
      </c>
      <c r="C952" t="str">
        <f t="shared" si="14"/>
        <v>CYLarnaka</v>
      </c>
    </row>
    <row r="953" spans="1:3">
      <c r="A953" t="s">
        <v>9675</v>
      </c>
      <c r="B953" t="s">
        <v>9676</v>
      </c>
      <c r="C953" t="str">
        <f t="shared" si="14"/>
        <v>CYLarnaka</v>
      </c>
    </row>
    <row r="954" spans="1:3">
      <c r="A954" t="s">
        <v>9677</v>
      </c>
      <c r="B954" t="s">
        <v>9678</v>
      </c>
      <c r="C954" t="str">
        <f t="shared" si="14"/>
        <v>CYAmmochostos</v>
      </c>
    </row>
    <row r="955" spans="1:3">
      <c r="A955" t="s">
        <v>9677</v>
      </c>
      <c r="B955" t="s">
        <v>9679</v>
      </c>
      <c r="C955" t="str">
        <f t="shared" si="14"/>
        <v>CYMağusa</v>
      </c>
    </row>
    <row r="956" spans="1:3">
      <c r="A956" t="s">
        <v>9680</v>
      </c>
      <c r="B956" t="s">
        <v>9681</v>
      </c>
      <c r="C956" t="str">
        <f t="shared" si="14"/>
        <v>CYPafos</v>
      </c>
    </row>
    <row r="957" spans="1:3">
      <c r="A957" t="s">
        <v>9680</v>
      </c>
      <c r="B957" t="s">
        <v>9682</v>
      </c>
      <c r="C957" t="str">
        <f t="shared" si="14"/>
        <v>CYBaf</v>
      </c>
    </row>
    <row r="958" spans="1:3">
      <c r="A958" t="s">
        <v>9683</v>
      </c>
      <c r="B958" t="s">
        <v>9684</v>
      </c>
      <c r="C958" t="str">
        <f t="shared" si="14"/>
        <v>CYKeryneia</v>
      </c>
    </row>
    <row r="959" spans="1:3">
      <c r="A959" t="s">
        <v>9683</v>
      </c>
      <c r="B959" t="s">
        <v>9685</v>
      </c>
      <c r="C959" t="str">
        <f t="shared" si="14"/>
        <v>CYGirne</v>
      </c>
    </row>
    <row r="960" spans="1:3">
      <c r="A960" t="s">
        <v>9686</v>
      </c>
      <c r="B960" t="s">
        <v>4398</v>
      </c>
      <c r="C960" t="str">
        <f t="shared" si="14"/>
        <v>CZStředočeský kraj</v>
      </c>
    </row>
    <row r="961" spans="1:3">
      <c r="A961" t="s">
        <v>9687</v>
      </c>
      <c r="B961" t="s">
        <v>9688</v>
      </c>
      <c r="C961" t="str">
        <f t="shared" si="14"/>
        <v>CZBenešov</v>
      </c>
    </row>
    <row r="962" spans="1:3">
      <c r="A962" t="s">
        <v>9689</v>
      </c>
      <c r="B962" t="s">
        <v>9690</v>
      </c>
      <c r="C962" t="str">
        <f t="shared" si="14"/>
        <v>CZBeroun</v>
      </c>
    </row>
    <row r="963" spans="1:3">
      <c r="A963" t="s">
        <v>9691</v>
      </c>
      <c r="B963" t="s">
        <v>9692</v>
      </c>
      <c r="C963" t="str">
        <f t="shared" ref="C963:C1026" si="15">LEFT(A963,2)&amp;B963</f>
        <v>CZKladno</v>
      </c>
    </row>
    <row r="964" spans="1:3">
      <c r="A964" t="s">
        <v>9693</v>
      </c>
      <c r="B964" t="s">
        <v>9694</v>
      </c>
      <c r="C964" t="str">
        <f t="shared" si="15"/>
        <v>CZKolín</v>
      </c>
    </row>
    <row r="965" spans="1:3">
      <c r="A965" t="s">
        <v>9695</v>
      </c>
      <c r="B965" t="s">
        <v>9696</v>
      </c>
      <c r="C965" t="str">
        <f t="shared" si="15"/>
        <v>CZKutná Hora</v>
      </c>
    </row>
    <row r="966" spans="1:3">
      <c r="A966" t="s">
        <v>9697</v>
      </c>
      <c r="B966" t="s">
        <v>9698</v>
      </c>
      <c r="C966" t="str">
        <f t="shared" si="15"/>
        <v>CZMělník</v>
      </c>
    </row>
    <row r="967" spans="1:3">
      <c r="A967" t="s">
        <v>9699</v>
      </c>
      <c r="B967" t="s">
        <v>9700</v>
      </c>
      <c r="C967" t="str">
        <f t="shared" si="15"/>
        <v>CZMladá Boleslav</v>
      </c>
    </row>
    <row r="968" spans="1:3">
      <c r="A968" t="s">
        <v>9701</v>
      </c>
      <c r="B968" t="s">
        <v>9702</v>
      </c>
      <c r="C968" t="str">
        <f t="shared" si="15"/>
        <v>CZNymburk</v>
      </c>
    </row>
    <row r="969" spans="1:3">
      <c r="A969" t="s">
        <v>9703</v>
      </c>
      <c r="B969" t="s">
        <v>9704</v>
      </c>
      <c r="C969" t="str">
        <f t="shared" si="15"/>
        <v>CZPraha-východ</v>
      </c>
    </row>
    <row r="970" spans="1:3">
      <c r="A970" t="s">
        <v>9705</v>
      </c>
      <c r="B970" t="s">
        <v>3685</v>
      </c>
      <c r="C970" t="str">
        <f t="shared" si="15"/>
        <v>CZPraha-západ</v>
      </c>
    </row>
    <row r="971" spans="1:3">
      <c r="A971" t="s">
        <v>9706</v>
      </c>
      <c r="B971" t="s">
        <v>9707</v>
      </c>
      <c r="C971" t="str">
        <f t="shared" si="15"/>
        <v>CZPříbram</v>
      </c>
    </row>
    <row r="972" spans="1:3">
      <c r="A972" t="s">
        <v>9708</v>
      </c>
      <c r="B972" t="s">
        <v>9709</v>
      </c>
      <c r="C972" t="str">
        <f t="shared" si="15"/>
        <v>CZRakovník</v>
      </c>
    </row>
    <row r="973" spans="1:3">
      <c r="A973" t="s">
        <v>9710</v>
      </c>
      <c r="B973" t="s">
        <v>9711</v>
      </c>
      <c r="C973" t="str">
        <f t="shared" si="15"/>
        <v>CZJihočeský kraj</v>
      </c>
    </row>
    <row r="974" spans="1:3">
      <c r="A974" t="s">
        <v>9712</v>
      </c>
      <c r="B974" t="s">
        <v>9713</v>
      </c>
      <c r="C974" t="str">
        <f t="shared" si="15"/>
        <v>CZČeské Budějovice</v>
      </c>
    </row>
    <row r="975" spans="1:3">
      <c r="A975" t="s">
        <v>9714</v>
      </c>
      <c r="B975" t="s">
        <v>9715</v>
      </c>
      <c r="C975" t="str">
        <f t="shared" si="15"/>
        <v>CZČeský Krumlov</v>
      </c>
    </row>
    <row r="976" spans="1:3">
      <c r="A976" t="s">
        <v>9716</v>
      </c>
      <c r="B976" t="s">
        <v>9717</v>
      </c>
      <c r="C976" t="str">
        <f t="shared" si="15"/>
        <v>CZJindřichův Hradec</v>
      </c>
    </row>
    <row r="977" spans="1:3">
      <c r="A977" t="s">
        <v>9718</v>
      </c>
      <c r="B977" t="s">
        <v>9719</v>
      </c>
      <c r="C977" t="str">
        <f t="shared" si="15"/>
        <v>CZPísek</v>
      </c>
    </row>
    <row r="978" spans="1:3">
      <c r="A978" t="s">
        <v>9720</v>
      </c>
      <c r="B978" t="s">
        <v>9721</v>
      </c>
      <c r="C978" t="str">
        <f t="shared" si="15"/>
        <v>CZPrachatice</v>
      </c>
    </row>
    <row r="979" spans="1:3">
      <c r="A979" t="s">
        <v>9722</v>
      </c>
      <c r="B979" t="s">
        <v>9723</v>
      </c>
      <c r="C979" t="str">
        <f t="shared" si="15"/>
        <v>CZStrakonice</v>
      </c>
    </row>
    <row r="980" spans="1:3">
      <c r="A980" t="s">
        <v>9724</v>
      </c>
      <c r="B980" t="s">
        <v>9725</v>
      </c>
      <c r="C980" t="str">
        <f t="shared" si="15"/>
        <v>CZTábor</v>
      </c>
    </row>
    <row r="981" spans="1:3">
      <c r="A981" t="s">
        <v>9726</v>
      </c>
      <c r="B981" t="s">
        <v>9727</v>
      </c>
      <c r="C981" t="str">
        <f t="shared" si="15"/>
        <v>CZPlzeňský kraj</v>
      </c>
    </row>
    <row r="982" spans="1:3">
      <c r="A982" t="s">
        <v>9728</v>
      </c>
      <c r="B982" t="s">
        <v>9729</v>
      </c>
      <c r="C982" t="str">
        <f t="shared" si="15"/>
        <v>CZDomažlice</v>
      </c>
    </row>
    <row r="983" spans="1:3">
      <c r="A983" t="s">
        <v>9730</v>
      </c>
      <c r="B983" t="s">
        <v>9731</v>
      </c>
      <c r="C983" t="str">
        <f t="shared" si="15"/>
        <v>CZKlatovy</v>
      </c>
    </row>
    <row r="984" spans="1:3">
      <c r="A984" t="s">
        <v>9732</v>
      </c>
      <c r="B984" t="s">
        <v>9733</v>
      </c>
      <c r="C984" t="str">
        <f t="shared" si="15"/>
        <v>CZPlzeň-město</v>
      </c>
    </row>
    <row r="985" spans="1:3">
      <c r="A985" t="s">
        <v>9734</v>
      </c>
      <c r="B985" t="s">
        <v>9735</v>
      </c>
      <c r="C985" t="str">
        <f t="shared" si="15"/>
        <v>CZPlzeň-jih</v>
      </c>
    </row>
    <row r="986" spans="1:3">
      <c r="A986" t="s">
        <v>9736</v>
      </c>
      <c r="B986" t="s">
        <v>9737</v>
      </c>
      <c r="C986" t="str">
        <f t="shared" si="15"/>
        <v>CZPlzeň-sever</v>
      </c>
    </row>
    <row r="987" spans="1:3">
      <c r="A987" t="s">
        <v>9738</v>
      </c>
      <c r="B987" t="s">
        <v>9739</v>
      </c>
      <c r="C987" t="str">
        <f t="shared" si="15"/>
        <v>CZRokycany</v>
      </c>
    </row>
    <row r="988" spans="1:3">
      <c r="A988" t="s">
        <v>9740</v>
      </c>
      <c r="B988" t="s">
        <v>9741</v>
      </c>
      <c r="C988" t="str">
        <f t="shared" si="15"/>
        <v>CZTachov</v>
      </c>
    </row>
    <row r="989" spans="1:3">
      <c r="A989" t="s">
        <v>9742</v>
      </c>
      <c r="B989" t="s">
        <v>9743</v>
      </c>
      <c r="C989" t="str">
        <f t="shared" si="15"/>
        <v>CZKarlovarský kraj</v>
      </c>
    </row>
    <row r="990" spans="1:3">
      <c r="A990" t="s">
        <v>9744</v>
      </c>
      <c r="B990" t="s">
        <v>9745</v>
      </c>
      <c r="C990" t="str">
        <f t="shared" si="15"/>
        <v>CZCheb</v>
      </c>
    </row>
    <row r="991" spans="1:3">
      <c r="A991" t="s">
        <v>9746</v>
      </c>
      <c r="B991" t="s">
        <v>9747</v>
      </c>
      <c r="C991" t="str">
        <f t="shared" si="15"/>
        <v>CZKarlovy Vary</v>
      </c>
    </row>
    <row r="992" spans="1:3">
      <c r="A992" t="s">
        <v>9748</v>
      </c>
      <c r="B992" t="s">
        <v>9749</v>
      </c>
      <c r="C992" t="str">
        <f t="shared" si="15"/>
        <v>CZSokolov</v>
      </c>
    </row>
    <row r="993" spans="1:3">
      <c r="A993" t="s">
        <v>9750</v>
      </c>
      <c r="B993" t="s">
        <v>9751</v>
      </c>
      <c r="C993" t="str">
        <f t="shared" si="15"/>
        <v>CZÚstecký kraj</v>
      </c>
    </row>
    <row r="994" spans="1:3">
      <c r="A994" t="s">
        <v>9752</v>
      </c>
      <c r="B994" t="s">
        <v>9753</v>
      </c>
      <c r="C994" t="str">
        <f t="shared" si="15"/>
        <v>CZDěčín</v>
      </c>
    </row>
    <row r="995" spans="1:3">
      <c r="A995" t="s">
        <v>9754</v>
      </c>
      <c r="B995" t="s">
        <v>9755</v>
      </c>
      <c r="C995" t="str">
        <f t="shared" si="15"/>
        <v>CZChomutov</v>
      </c>
    </row>
    <row r="996" spans="1:3">
      <c r="A996" t="s">
        <v>9756</v>
      </c>
      <c r="B996" t="s">
        <v>9757</v>
      </c>
      <c r="C996" t="str">
        <f t="shared" si="15"/>
        <v>CZLitoměřice</v>
      </c>
    </row>
    <row r="997" spans="1:3">
      <c r="A997" t="s">
        <v>9758</v>
      </c>
      <c r="B997" t="s">
        <v>9759</v>
      </c>
      <c r="C997" t="str">
        <f t="shared" si="15"/>
        <v>CZLouny</v>
      </c>
    </row>
    <row r="998" spans="1:3">
      <c r="A998" t="s">
        <v>9760</v>
      </c>
      <c r="B998" t="s">
        <v>9761</v>
      </c>
      <c r="C998" t="str">
        <f t="shared" si="15"/>
        <v>CZMost</v>
      </c>
    </row>
    <row r="999" spans="1:3">
      <c r="A999" t="s">
        <v>9762</v>
      </c>
      <c r="B999" t="s">
        <v>9763</v>
      </c>
      <c r="C999" t="str">
        <f t="shared" si="15"/>
        <v>CZTeplice</v>
      </c>
    </row>
    <row r="1000" spans="1:3">
      <c r="A1000" t="s">
        <v>9764</v>
      </c>
      <c r="B1000" t="s">
        <v>9765</v>
      </c>
      <c r="C1000" t="str">
        <f t="shared" si="15"/>
        <v>CZÚstí nad Labem</v>
      </c>
    </row>
    <row r="1001" spans="1:3">
      <c r="A1001" t="s">
        <v>9766</v>
      </c>
      <c r="B1001" t="s">
        <v>9767</v>
      </c>
      <c r="C1001" t="str">
        <f t="shared" si="15"/>
        <v>CZLiberecký kraj</v>
      </c>
    </row>
    <row r="1002" spans="1:3">
      <c r="A1002" t="s">
        <v>9768</v>
      </c>
      <c r="B1002" t="s">
        <v>9769</v>
      </c>
      <c r="C1002" t="str">
        <f t="shared" si="15"/>
        <v>CZČeská Lípa</v>
      </c>
    </row>
    <row r="1003" spans="1:3">
      <c r="A1003" t="s">
        <v>9770</v>
      </c>
      <c r="B1003" t="s">
        <v>9771</v>
      </c>
      <c r="C1003" t="str">
        <f t="shared" si="15"/>
        <v>CZJablonec nad Nisou</v>
      </c>
    </row>
    <row r="1004" spans="1:3">
      <c r="A1004" t="s">
        <v>9772</v>
      </c>
      <c r="B1004" t="s">
        <v>9773</v>
      </c>
      <c r="C1004" t="str">
        <f t="shared" si="15"/>
        <v>CZLiberec</v>
      </c>
    </row>
    <row r="1005" spans="1:3">
      <c r="A1005" t="s">
        <v>9774</v>
      </c>
      <c r="B1005" t="s">
        <v>9775</v>
      </c>
      <c r="C1005" t="str">
        <f t="shared" si="15"/>
        <v>CZSemily</v>
      </c>
    </row>
    <row r="1006" spans="1:3">
      <c r="A1006" t="s">
        <v>9776</v>
      </c>
      <c r="B1006" t="s">
        <v>9777</v>
      </c>
      <c r="C1006" t="str">
        <f t="shared" si="15"/>
        <v>CZKrálovéhradecký kraj</v>
      </c>
    </row>
    <row r="1007" spans="1:3">
      <c r="A1007" t="s">
        <v>9778</v>
      </c>
      <c r="B1007" t="s">
        <v>9779</v>
      </c>
      <c r="C1007" t="str">
        <f t="shared" si="15"/>
        <v>CZHradec Králové</v>
      </c>
    </row>
    <row r="1008" spans="1:3">
      <c r="A1008" t="s">
        <v>9780</v>
      </c>
      <c r="B1008" t="s">
        <v>9781</v>
      </c>
      <c r="C1008" t="str">
        <f t="shared" si="15"/>
        <v>CZJičín</v>
      </c>
    </row>
    <row r="1009" spans="1:3">
      <c r="A1009" t="s">
        <v>9782</v>
      </c>
      <c r="B1009" t="s">
        <v>9783</v>
      </c>
      <c r="C1009" t="str">
        <f t="shared" si="15"/>
        <v>CZNáchod</v>
      </c>
    </row>
    <row r="1010" spans="1:3">
      <c r="A1010" t="s">
        <v>9784</v>
      </c>
      <c r="B1010" t="s">
        <v>9785</v>
      </c>
      <c r="C1010" t="str">
        <f t="shared" si="15"/>
        <v>CZRychnov nad Kněžnou</v>
      </c>
    </row>
    <row r="1011" spans="1:3">
      <c r="A1011" t="s">
        <v>9786</v>
      </c>
      <c r="B1011" t="s">
        <v>9787</v>
      </c>
      <c r="C1011" t="str">
        <f t="shared" si="15"/>
        <v>CZTrutnov</v>
      </c>
    </row>
    <row r="1012" spans="1:3">
      <c r="A1012" t="s">
        <v>9788</v>
      </c>
      <c r="B1012" t="s">
        <v>9789</v>
      </c>
      <c r="C1012" t="str">
        <f t="shared" si="15"/>
        <v>CZPardubický kraj</v>
      </c>
    </row>
    <row r="1013" spans="1:3">
      <c r="A1013" t="s">
        <v>9790</v>
      </c>
      <c r="B1013" t="s">
        <v>9791</v>
      </c>
      <c r="C1013" t="str">
        <f t="shared" si="15"/>
        <v>CZChrudim</v>
      </c>
    </row>
    <row r="1014" spans="1:3">
      <c r="A1014" t="s">
        <v>9792</v>
      </c>
      <c r="B1014" t="s">
        <v>9793</v>
      </c>
      <c r="C1014" t="str">
        <f t="shared" si="15"/>
        <v>CZPardubice</v>
      </c>
    </row>
    <row r="1015" spans="1:3">
      <c r="A1015" t="s">
        <v>9794</v>
      </c>
      <c r="B1015" t="s">
        <v>9795</v>
      </c>
      <c r="C1015" t="str">
        <f t="shared" si="15"/>
        <v>CZSvitavy</v>
      </c>
    </row>
    <row r="1016" spans="1:3">
      <c r="A1016" t="s">
        <v>9796</v>
      </c>
      <c r="B1016" t="s">
        <v>9797</v>
      </c>
      <c r="C1016" t="str">
        <f t="shared" si="15"/>
        <v>CZÚstí nad Orlicí</v>
      </c>
    </row>
    <row r="1017" spans="1:3">
      <c r="A1017" t="s">
        <v>9798</v>
      </c>
      <c r="B1017" t="s">
        <v>9799</v>
      </c>
      <c r="C1017" t="str">
        <f t="shared" si="15"/>
        <v>CZKraj Vysočina</v>
      </c>
    </row>
    <row r="1018" spans="1:3">
      <c r="A1018" t="s">
        <v>9800</v>
      </c>
      <c r="B1018" t="s">
        <v>9801</v>
      </c>
      <c r="C1018" t="str">
        <f t="shared" si="15"/>
        <v>CZHavlíčkův Brod</v>
      </c>
    </row>
    <row r="1019" spans="1:3">
      <c r="A1019" t="s">
        <v>9802</v>
      </c>
      <c r="B1019" t="s">
        <v>9803</v>
      </c>
      <c r="C1019" t="str">
        <f t="shared" si="15"/>
        <v>CZJihlava</v>
      </c>
    </row>
    <row r="1020" spans="1:3">
      <c r="A1020" t="s">
        <v>9804</v>
      </c>
      <c r="B1020" t="s">
        <v>9805</v>
      </c>
      <c r="C1020" t="str">
        <f t="shared" si="15"/>
        <v>CZPelhřimov</v>
      </c>
    </row>
    <row r="1021" spans="1:3">
      <c r="A1021" t="s">
        <v>9806</v>
      </c>
      <c r="B1021" t="s">
        <v>9807</v>
      </c>
      <c r="C1021" t="str">
        <f t="shared" si="15"/>
        <v>CZTřebíč</v>
      </c>
    </row>
    <row r="1022" spans="1:3">
      <c r="A1022" t="s">
        <v>9808</v>
      </c>
      <c r="B1022" t="s">
        <v>9809</v>
      </c>
      <c r="C1022" t="str">
        <f t="shared" si="15"/>
        <v>CZŽďár nad Sázavou</v>
      </c>
    </row>
    <row r="1023" spans="1:3">
      <c r="A1023" t="s">
        <v>9810</v>
      </c>
      <c r="B1023" t="s">
        <v>9811</v>
      </c>
      <c r="C1023" t="str">
        <f t="shared" si="15"/>
        <v>CZJihomoravský kraj</v>
      </c>
    </row>
    <row r="1024" spans="1:3">
      <c r="A1024" t="s">
        <v>9812</v>
      </c>
      <c r="B1024" t="s">
        <v>9813</v>
      </c>
      <c r="C1024" t="str">
        <f t="shared" si="15"/>
        <v>CZBlansko</v>
      </c>
    </row>
    <row r="1025" spans="1:3">
      <c r="A1025" t="s">
        <v>9814</v>
      </c>
      <c r="B1025" t="s">
        <v>9815</v>
      </c>
      <c r="C1025" t="str">
        <f t="shared" si="15"/>
        <v>CZBrno-město</v>
      </c>
    </row>
    <row r="1026" spans="1:3">
      <c r="A1026" t="s">
        <v>9816</v>
      </c>
      <c r="B1026" t="s">
        <v>9817</v>
      </c>
      <c r="C1026" t="str">
        <f t="shared" si="15"/>
        <v>CZBrno-venkov</v>
      </c>
    </row>
    <row r="1027" spans="1:3">
      <c r="A1027" t="s">
        <v>9818</v>
      </c>
      <c r="B1027" t="s">
        <v>9819</v>
      </c>
      <c r="C1027" t="str">
        <f t="shared" ref="C1027:C1090" si="16">LEFT(A1027,2)&amp;B1027</f>
        <v>CZBřeclav</v>
      </c>
    </row>
    <row r="1028" spans="1:3">
      <c r="A1028" t="s">
        <v>9820</v>
      </c>
      <c r="B1028" t="s">
        <v>9821</v>
      </c>
      <c r="C1028" t="str">
        <f t="shared" si="16"/>
        <v>CZHodonín</v>
      </c>
    </row>
    <row r="1029" spans="1:3">
      <c r="A1029" t="s">
        <v>9822</v>
      </c>
      <c r="B1029" t="s">
        <v>9823</v>
      </c>
      <c r="C1029" t="str">
        <f t="shared" si="16"/>
        <v>CZVyškov</v>
      </c>
    </row>
    <row r="1030" spans="1:3">
      <c r="A1030" t="s">
        <v>9824</v>
      </c>
      <c r="B1030" t="s">
        <v>9825</v>
      </c>
      <c r="C1030" t="str">
        <f t="shared" si="16"/>
        <v>CZZnojmo</v>
      </c>
    </row>
    <row r="1031" spans="1:3">
      <c r="A1031" t="s">
        <v>9826</v>
      </c>
      <c r="B1031" t="s">
        <v>9827</v>
      </c>
      <c r="C1031" t="str">
        <f t="shared" si="16"/>
        <v>CZOlomoucký kraj</v>
      </c>
    </row>
    <row r="1032" spans="1:3">
      <c r="A1032" t="s">
        <v>9828</v>
      </c>
      <c r="B1032" t="s">
        <v>9829</v>
      </c>
      <c r="C1032" t="str">
        <f t="shared" si="16"/>
        <v>CZJeseník</v>
      </c>
    </row>
    <row r="1033" spans="1:3">
      <c r="A1033" t="s">
        <v>9830</v>
      </c>
      <c r="B1033" t="s">
        <v>9831</v>
      </c>
      <c r="C1033" t="str">
        <f t="shared" si="16"/>
        <v>CZOlomouc</v>
      </c>
    </row>
    <row r="1034" spans="1:3">
      <c r="A1034" t="s">
        <v>9832</v>
      </c>
      <c r="B1034" t="s">
        <v>9833</v>
      </c>
      <c r="C1034" t="str">
        <f t="shared" si="16"/>
        <v>CZProstějov</v>
      </c>
    </row>
    <row r="1035" spans="1:3">
      <c r="A1035" t="s">
        <v>9834</v>
      </c>
      <c r="B1035" t="s">
        <v>9835</v>
      </c>
      <c r="C1035" t="str">
        <f t="shared" si="16"/>
        <v>CZPřerov</v>
      </c>
    </row>
    <row r="1036" spans="1:3">
      <c r="A1036" t="s">
        <v>9836</v>
      </c>
      <c r="B1036" t="s">
        <v>9837</v>
      </c>
      <c r="C1036" t="str">
        <f t="shared" si="16"/>
        <v>CZŠumperk</v>
      </c>
    </row>
    <row r="1037" spans="1:3">
      <c r="A1037" t="s">
        <v>9838</v>
      </c>
      <c r="B1037" t="s">
        <v>9839</v>
      </c>
      <c r="C1037" t="str">
        <f t="shared" si="16"/>
        <v>CZZlínský kraj</v>
      </c>
    </row>
    <row r="1038" spans="1:3">
      <c r="A1038" t="s">
        <v>9840</v>
      </c>
      <c r="B1038" t="s">
        <v>9841</v>
      </c>
      <c r="C1038" t="str">
        <f t="shared" si="16"/>
        <v>CZKroměříž</v>
      </c>
    </row>
    <row r="1039" spans="1:3">
      <c r="A1039" t="s">
        <v>9842</v>
      </c>
      <c r="B1039" t="s">
        <v>9843</v>
      </c>
      <c r="C1039" t="str">
        <f t="shared" si="16"/>
        <v>CZUherské Hradiště</v>
      </c>
    </row>
    <row r="1040" spans="1:3">
      <c r="A1040" t="s">
        <v>9844</v>
      </c>
      <c r="B1040" t="s">
        <v>9845</v>
      </c>
      <c r="C1040" t="str">
        <f t="shared" si="16"/>
        <v>CZVsetín</v>
      </c>
    </row>
    <row r="1041" spans="1:3">
      <c r="A1041" t="s">
        <v>9846</v>
      </c>
      <c r="B1041" t="s">
        <v>9847</v>
      </c>
      <c r="C1041" t="str">
        <f t="shared" si="16"/>
        <v>CZZlín</v>
      </c>
    </row>
    <row r="1042" spans="1:3">
      <c r="A1042" t="s">
        <v>9848</v>
      </c>
      <c r="B1042" t="s">
        <v>9849</v>
      </c>
      <c r="C1042" t="str">
        <f t="shared" si="16"/>
        <v>CZMoravskoslezský kraj</v>
      </c>
    </row>
    <row r="1043" spans="1:3">
      <c r="A1043" t="s">
        <v>9850</v>
      </c>
      <c r="B1043" t="s">
        <v>9851</v>
      </c>
      <c r="C1043" t="str">
        <f t="shared" si="16"/>
        <v>CZBruntál</v>
      </c>
    </row>
    <row r="1044" spans="1:3">
      <c r="A1044" t="s">
        <v>9852</v>
      </c>
      <c r="B1044" t="s">
        <v>9853</v>
      </c>
      <c r="C1044" t="str">
        <f t="shared" si="16"/>
        <v>CZFrýdek-Místek</v>
      </c>
    </row>
    <row r="1045" spans="1:3">
      <c r="A1045" t="s">
        <v>9854</v>
      </c>
      <c r="B1045" t="s">
        <v>9855</v>
      </c>
      <c r="C1045" t="str">
        <f t="shared" si="16"/>
        <v>CZKarviná</v>
      </c>
    </row>
    <row r="1046" spans="1:3">
      <c r="A1046" t="s">
        <v>9856</v>
      </c>
      <c r="B1046" t="s">
        <v>9857</v>
      </c>
      <c r="C1046" t="str">
        <f t="shared" si="16"/>
        <v>CZNový Jičín</v>
      </c>
    </row>
    <row r="1047" spans="1:3">
      <c r="A1047" t="s">
        <v>9858</v>
      </c>
      <c r="B1047" t="s">
        <v>9859</v>
      </c>
      <c r="C1047" t="str">
        <f t="shared" si="16"/>
        <v>CZOpava</v>
      </c>
    </row>
    <row r="1048" spans="1:3">
      <c r="A1048" t="s">
        <v>9860</v>
      </c>
      <c r="B1048" t="s">
        <v>9861</v>
      </c>
      <c r="C1048" t="str">
        <f t="shared" si="16"/>
        <v>CZOstrava-město</v>
      </c>
    </row>
    <row r="1049" spans="1:3">
      <c r="A1049" t="s">
        <v>9862</v>
      </c>
      <c r="B1049" t="s">
        <v>9863</v>
      </c>
      <c r="C1049" t="str">
        <f t="shared" si="16"/>
        <v>CZPraha, Hlavní město</v>
      </c>
    </row>
    <row r="1050" spans="1:3">
      <c r="A1050" t="s">
        <v>9864</v>
      </c>
      <c r="B1050" t="s">
        <v>9865</v>
      </c>
      <c r="C1050" t="str">
        <f t="shared" si="16"/>
        <v>DEBrandenburg</v>
      </c>
    </row>
    <row r="1051" spans="1:3">
      <c r="A1051" t="s">
        <v>9866</v>
      </c>
      <c r="B1051" t="s">
        <v>9867</v>
      </c>
      <c r="C1051" t="str">
        <f t="shared" si="16"/>
        <v>DEBerlin</v>
      </c>
    </row>
    <row r="1052" spans="1:3">
      <c r="A1052" t="s">
        <v>9868</v>
      </c>
      <c r="B1052" t="s">
        <v>3077</v>
      </c>
      <c r="C1052" t="str">
        <f t="shared" si="16"/>
        <v>DEBaden-Württemberg</v>
      </c>
    </row>
    <row r="1053" spans="1:3">
      <c r="A1053" t="s">
        <v>9869</v>
      </c>
      <c r="B1053" t="s">
        <v>9870</v>
      </c>
      <c r="C1053" t="str">
        <f t="shared" si="16"/>
        <v>DEBayern</v>
      </c>
    </row>
    <row r="1054" spans="1:3">
      <c r="A1054" t="s">
        <v>9871</v>
      </c>
      <c r="B1054" t="s">
        <v>9872</v>
      </c>
      <c r="C1054" t="str">
        <f t="shared" si="16"/>
        <v>DEBremen</v>
      </c>
    </row>
    <row r="1055" spans="1:3">
      <c r="A1055" t="s">
        <v>9873</v>
      </c>
      <c r="B1055" t="s">
        <v>3371</v>
      </c>
      <c r="C1055" t="str">
        <f t="shared" si="16"/>
        <v>DEHessen</v>
      </c>
    </row>
    <row r="1056" spans="1:3">
      <c r="A1056" t="s">
        <v>9874</v>
      </c>
      <c r="B1056" t="s">
        <v>3168</v>
      </c>
      <c r="C1056" t="str">
        <f t="shared" si="16"/>
        <v>DEHamburg</v>
      </c>
    </row>
    <row r="1057" spans="1:3">
      <c r="A1057" t="s">
        <v>9875</v>
      </c>
      <c r="B1057" t="s">
        <v>9876</v>
      </c>
      <c r="C1057" t="str">
        <f t="shared" si="16"/>
        <v>DEMecklenburg-Vorpommern</v>
      </c>
    </row>
    <row r="1058" spans="1:3">
      <c r="A1058" t="s">
        <v>9877</v>
      </c>
      <c r="B1058" t="s">
        <v>3894</v>
      </c>
      <c r="C1058" t="str">
        <f t="shared" si="16"/>
        <v>DENiedersachsen</v>
      </c>
    </row>
    <row r="1059" spans="1:3">
      <c r="A1059" t="s">
        <v>9878</v>
      </c>
      <c r="B1059" t="s">
        <v>9879</v>
      </c>
      <c r="C1059" t="str">
        <f t="shared" si="16"/>
        <v>DENordrhein-Westfalen</v>
      </c>
    </row>
    <row r="1060" spans="1:3">
      <c r="A1060" t="s">
        <v>9880</v>
      </c>
      <c r="B1060" t="s">
        <v>9881</v>
      </c>
      <c r="C1060" t="str">
        <f t="shared" si="16"/>
        <v>DERheinland-Pfalz</v>
      </c>
    </row>
    <row r="1061" spans="1:3">
      <c r="A1061" t="s">
        <v>9882</v>
      </c>
      <c r="B1061" t="s">
        <v>9883</v>
      </c>
      <c r="C1061" t="str">
        <f t="shared" si="16"/>
        <v>DESchleswig-Holstein</v>
      </c>
    </row>
    <row r="1062" spans="1:3">
      <c r="A1062" t="s">
        <v>9884</v>
      </c>
      <c r="B1062" t="s">
        <v>9885</v>
      </c>
      <c r="C1062" t="str">
        <f t="shared" si="16"/>
        <v>DESaarland</v>
      </c>
    </row>
    <row r="1063" spans="1:3">
      <c r="A1063" t="s">
        <v>9886</v>
      </c>
      <c r="B1063" t="s">
        <v>9887</v>
      </c>
      <c r="C1063" t="str">
        <f t="shared" si="16"/>
        <v>DESachsen</v>
      </c>
    </row>
    <row r="1064" spans="1:3">
      <c r="A1064" t="s">
        <v>9888</v>
      </c>
      <c r="B1064" t="s">
        <v>9889</v>
      </c>
      <c r="C1064" t="str">
        <f t="shared" si="16"/>
        <v>DESachsen-Anhalt</v>
      </c>
    </row>
    <row r="1065" spans="1:3">
      <c r="A1065" t="s">
        <v>9890</v>
      </c>
      <c r="B1065" t="s">
        <v>9891</v>
      </c>
      <c r="C1065" t="str">
        <f t="shared" si="16"/>
        <v>DEThüringen</v>
      </c>
    </row>
    <row r="1066" spans="1:3">
      <c r="A1066" t="s">
        <v>9892</v>
      </c>
      <c r="B1066" t="s">
        <v>9893</v>
      </c>
      <c r="C1066" t="str">
        <f t="shared" si="16"/>
        <v>DJ‘Artā</v>
      </c>
    </row>
    <row r="1067" spans="1:3">
      <c r="A1067" t="s">
        <v>9892</v>
      </c>
      <c r="B1067" t="s">
        <v>9894</v>
      </c>
      <c r="C1067" t="str">
        <f t="shared" si="16"/>
        <v>DJArta</v>
      </c>
    </row>
    <row r="1068" spans="1:3">
      <c r="A1068" t="s">
        <v>9895</v>
      </c>
      <c r="B1068" t="s">
        <v>9896</v>
      </c>
      <c r="C1068" t="str">
        <f t="shared" si="16"/>
        <v>DJ‘Alī Şabīḩ</v>
      </c>
    </row>
    <row r="1069" spans="1:3">
      <c r="A1069" t="s">
        <v>9895</v>
      </c>
      <c r="B1069" t="s">
        <v>9897</v>
      </c>
      <c r="C1069" t="str">
        <f t="shared" si="16"/>
        <v>DJAli Sabieh</v>
      </c>
    </row>
    <row r="1070" spans="1:3">
      <c r="A1070" t="s">
        <v>9898</v>
      </c>
      <c r="B1070" t="s">
        <v>9899</v>
      </c>
      <c r="C1070" t="str">
        <f t="shared" si="16"/>
        <v>DJDikhīl</v>
      </c>
    </row>
    <row r="1071" spans="1:3">
      <c r="A1071" t="s">
        <v>9898</v>
      </c>
      <c r="B1071" t="s">
        <v>9900</v>
      </c>
      <c r="C1071" t="str">
        <f t="shared" si="16"/>
        <v>DJDikhil</v>
      </c>
    </row>
    <row r="1072" spans="1:3">
      <c r="A1072" t="s">
        <v>9901</v>
      </c>
      <c r="B1072" t="s">
        <v>9902</v>
      </c>
      <c r="C1072" t="str">
        <f t="shared" si="16"/>
        <v>DJAwbūk</v>
      </c>
    </row>
    <row r="1073" spans="1:3">
      <c r="A1073" t="s">
        <v>9901</v>
      </c>
      <c r="B1073" t="s">
        <v>9903</v>
      </c>
      <c r="C1073" t="str">
        <f t="shared" si="16"/>
        <v>DJObock</v>
      </c>
    </row>
    <row r="1074" spans="1:3">
      <c r="A1074" t="s">
        <v>9904</v>
      </c>
      <c r="B1074" t="s">
        <v>9905</v>
      </c>
      <c r="C1074" t="str">
        <f t="shared" si="16"/>
        <v>DJTājūrah</v>
      </c>
    </row>
    <row r="1075" spans="1:3">
      <c r="A1075" t="s">
        <v>9904</v>
      </c>
      <c r="B1075" t="s">
        <v>9906</v>
      </c>
      <c r="C1075" t="str">
        <f t="shared" si="16"/>
        <v>DJTadjourah</v>
      </c>
    </row>
    <row r="1076" spans="1:3">
      <c r="A1076" t="s">
        <v>9907</v>
      </c>
      <c r="B1076" t="s">
        <v>9908</v>
      </c>
      <c r="C1076" t="str">
        <f t="shared" si="16"/>
        <v>DJJībūtī</v>
      </c>
    </row>
    <row r="1077" spans="1:3">
      <c r="A1077" t="s">
        <v>9907</v>
      </c>
      <c r="B1077" t="s">
        <v>9909</v>
      </c>
      <c r="C1077" t="str">
        <f t="shared" si="16"/>
        <v>DJDjibouti</v>
      </c>
    </row>
    <row r="1078" spans="1:3">
      <c r="A1078" t="s">
        <v>9910</v>
      </c>
      <c r="B1078" t="s">
        <v>9911</v>
      </c>
      <c r="C1078" t="str">
        <f t="shared" si="16"/>
        <v>DKNordjylland</v>
      </c>
    </row>
    <row r="1079" spans="1:3">
      <c r="A1079" t="s">
        <v>9912</v>
      </c>
      <c r="B1079" t="s">
        <v>9913</v>
      </c>
      <c r="C1079" t="str">
        <f t="shared" si="16"/>
        <v>DKMidtjylland</v>
      </c>
    </row>
    <row r="1080" spans="1:3">
      <c r="A1080" t="s">
        <v>9914</v>
      </c>
      <c r="B1080" t="s">
        <v>9915</v>
      </c>
      <c r="C1080" t="str">
        <f t="shared" si="16"/>
        <v>DKSyddanmark</v>
      </c>
    </row>
    <row r="1081" spans="1:3">
      <c r="A1081" t="s">
        <v>9916</v>
      </c>
      <c r="B1081" t="s">
        <v>9917</v>
      </c>
      <c r="C1081" t="str">
        <f t="shared" si="16"/>
        <v>DKHovedstaden</v>
      </c>
    </row>
    <row r="1082" spans="1:3">
      <c r="A1082" t="s">
        <v>9918</v>
      </c>
      <c r="B1082" t="s">
        <v>9919</v>
      </c>
      <c r="C1082" t="str">
        <f t="shared" si="16"/>
        <v>DKSjælland</v>
      </c>
    </row>
    <row r="1083" spans="1:3">
      <c r="A1083" t="s">
        <v>9920</v>
      </c>
      <c r="B1083" t="s">
        <v>8493</v>
      </c>
      <c r="C1083" t="str">
        <f t="shared" si="16"/>
        <v>DMSaint Andrew</v>
      </c>
    </row>
    <row r="1084" spans="1:3">
      <c r="A1084" t="s">
        <v>9921</v>
      </c>
      <c r="B1084" t="s">
        <v>9922</v>
      </c>
      <c r="C1084" t="str">
        <f t="shared" si="16"/>
        <v>DMSaint David</v>
      </c>
    </row>
    <row r="1085" spans="1:3">
      <c r="A1085" t="s">
        <v>9923</v>
      </c>
      <c r="B1085" t="s">
        <v>8161</v>
      </c>
      <c r="C1085" t="str">
        <f t="shared" si="16"/>
        <v>DMSaint George</v>
      </c>
    </row>
    <row r="1086" spans="1:3">
      <c r="A1086" t="s">
        <v>9924</v>
      </c>
      <c r="B1086" t="s">
        <v>8163</v>
      </c>
      <c r="C1086" t="str">
        <f t="shared" si="16"/>
        <v>DMSaint John</v>
      </c>
    </row>
    <row r="1087" spans="1:3">
      <c r="A1087" t="s">
        <v>9925</v>
      </c>
      <c r="B1087" t="s">
        <v>8499</v>
      </c>
      <c r="C1087" t="str">
        <f t="shared" si="16"/>
        <v>DMSaint Joseph</v>
      </c>
    </row>
    <row r="1088" spans="1:3">
      <c r="A1088" t="s">
        <v>9926</v>
      </c>
      <c r="B1088" t="s">
        <v>9927</v>
      </c>
      <c r="C1088" t="str">
        <f t="shared" si="16"/>
        <v>DMSaint Luke</v>
      </c>
    </row>
    <row r="1089" spans="1:3">
      <c r="A1089" t="s">
        <v>9928</v>
      </c>
      <c r="B1089" t="s">
        <v>9929</v>
      </c>
      <c r="C1089" t="str">
        <f t="shared" si="16"/>
        <v>DMSaint Mark</v>
      </c>
    </row>
    <row r="1090" spans="1:3">
      <c r="A1090" t="s">
        <v>9930</v>
      </c>
      <c r="B1090" t="s">
        <v>9931</v>
      </c>
      <c r="C1090" t="str">
        <f t="shared" si="16"/>
        <v>DMSaint Patrick</v>
      </c>
    </row>
    <row r="1091" spans="1:3">
      <c r="A1091" t="s">
        <v>9932</v>
      </c>
      <c r="B1091" t="s">
        <v>8167</v>
      </c>
      <c r="C1091" t="str">
        <f t="shared" ref="C1091:C1154" si="17">LEFT(A1091,2)&amp;B1091</f>
        <v>DMSaint Paul</v>
      </c>
    </row>
    <row r="1092" spans="1:3">
      <c r="A1092" t="s">
        <v>9933</v>
      </c>
      <c r="B1092" t="s">
        <v>8169</v>
      </c>
      <c r="C1092" t="str">
        <f t="shared" si="17"/>
        <v>DMSaint Peter</v>
      </c>
    </row>
    <row r="1093" spans="1:3">
      <c r="A1093" t="s">
        <v>9934</v>
      </c>
      <c r="B1093" t="s">
        <v>9935</v>
      </c>
      <c r="C1093" t="str">
        <f t="shared" si="17"/>
        <v>DOCibao Nordeste</v>
      </c>
    </row>
    <row r="1094" spans="1:3">
      <c r="A1094" t="s">
        <v>9936</v>
      </c>
      <c r="B1094" t="s">
        <v>9937</v>
      </c>
      <c r="C1094" t="str">
        <f t="shared" si="17"/>
        <v>DODuarte</v>
      </c>
    </row>
    <row r="1095" spans="1:3">
      <c r="A1095" t="s">
        <v>9938</v>
      </c>
      <c r="B1095" t="s">
        <v>9939</v>
      </c>
      <c r="C1095" t="str">
        <f t="shared" si="17"/>
        <v>DOMaría Trinidad Sánchez</v>
      </c>
    </row>
    <row r="1096" spans="1:3">
      <c r="A1096" t="s">
        <v>9940</v>
      </c>
      <c r="B1096" t="s">
        <v>9941</v>
      </c>
      <c r="C1096" t="str">
        <f t="shared" si="17"/>
        <v>DOHermanas Mirabal</v>
      </c>
    </row>
    <row r="1097" spans="1:3">
      <c r="A1097" t="s">
        <v>9942</v>
      </c>
      <c r="B1097" t="s">
        <v>9943</v>
      </c>
      <c r="C1097" t="str">
        <f t="shared" si="17"/>
        <v>DOSamaná</v>
      </c>
    </row>
    <row r="1098" spans="1:3">
      <c r="A1098" t="s">
        <v>9944</v>
      </c>
      <c r="B1098" t="s">
        <v>9945</v>
      </c>
      <c r="C1098" t="str">
        <f t="shared" si="17"/>
        <v>DOCibao Noroeste</v>
      </c>
    </row>
    <row r="1099" spans="1:3">
      <c r="A1099" t="s">
        <v>9946</v>
      </c>
      <c r="B1099" t="s">
        <v>9947</v>
      </c>
      <c r="C1099" t="str">
        <f t="shared" si="17"/>
        <v>DODajabón</v>
      </c>
    </row>
    <row r="1100" spans="1:3">
      <c r="A1100" t="s">
        <v>9948</v>
      </c>
      <c r="B1100" t="s">
        <v>9949</v>
      </c>
      <c r="C1100" t="str">
        <f t="shared" si="17"/>
        <v>DOMonte Cristi</v>
      </c>
    </row>
    <row r="1101" spans="1:3">
      <c r="A1101" t="s">
        <v>9950</v>
      </c>
      <c r="B1101" t="s">
        <v>9951</v>
      </c>
      <c r="C1101" t="str">
        <f t="shared" si="17"/>
        <v>DOSantiago Rodríguez</v>
      </c>
    </row>
    <row r="1102" spans="1:3">
      <c r="A1102" t="s">
        <v>9952</v>
      </c>
      <c r="B1102" t="s">
        <v>9953</v>
      </c>
      <c r="C1102" t="str">
        <f t="shared" si="17"/>
        <v>DOValverde</v>
      </c>
    </row>
    <row r="1103" spans="1:3">
      <c r="A1103" t="s">
        <v>9954</v>
      </c>
      <c r="B1103" t="s">
        <v>9955</v>
      </c>
      <c r="C1103" t="str">
        <f t="shared" si="17"/>
        <v>DOCibao Norte</v>
      </c>
    </row>
    <row r="1104" spans="1:3">
      <c r="A1104" t="s">
        <v>9956</v>
      </c>
      <c r="B1104" t="s">
        <v>9957</v>
      </c>
      <c r="C1104" t="str">
        <f t="shared" si="17"/>
        <v>DOEspaillat</v>
      </c>
    </row>
    <row r="1105" spans="1:3">
      <c r="A1105" t="s">
        <v>9958</v>
      </c>
      <c r="B1105" t="s">
        <v>9959</v>
      </c>
      <c r="C1105" t="str">
        <f t="shared" si="17"/>
        <v>DOPuerto Plata</v>
      </c>
    </row>
    <row r="1106" spans="1:3">
      <c r="A1106" t="s">
        <v>9960</v>
      </c>
      <c r="B1106" t="s">
        <v>9961</v>
      </c>
      <c r="C1106" t="str">
        <f t="shared" si="17"/>
        <v>DOSantiago</v>
      </c>
    </row>
    <row r="1107" spans="1:3">
      <c r="A1107" t="s">
        <v>9962</v>
      </c>
      <c r="B1107" t="s">
        <v>9963</v>
      </c>
      <c r="C1107" t="str">
        <f t="shared" si="17"/>
        <v>DOCibao Sur</v>
      </c>
    </row>
    <row r="1108" spans="1:3">
      <c r="A1108" t="s">
        <v>9964</v>
      </c>
      <c r="B1108" t="s">
        <v>9965</v>
      </c>
      <c r="C1108" t="str">
        <f t="shared" si="17"/>
        <v>DOLa Vega</v>
      </c>
    </row>
    <row r="1109" spans="1:3">
      <c r="A1109" t="s">
        <v>9966</v>
      </c>
      <c r="B1109" t="s">
        <v>9967</v>
      </c>
      <c r="C1109" t="str">
        <f t="shared" si="17"/>
        <v>DOSánchez Ramírez</v>
      </c>
    </row>
    <row r="1110" spans="1:3">
      <c r="A1110" t="s">
        <v>9968</v>
      </c>
      <c r="B1110" t="s">
        <v>9969</v>
      </c>
      <c r="C1110" t="str">
        <f t="shared" si="17"/>
        <v>DOMonseñor Nouel</v>
      </c>
    </row>
    <row r="1111" spans="1:3">
      <c r="A1111" t="s">
        <v>9970</v>
      </c>
      <c r="B1111" t="s">
        <v>9971</v>
      </c>
      <c r="C1111" t="str">
        <f t="shared" si="17"/>
        <v>DOEl Valle</v>
      </c>
    </row>
    <row r="1112" spans="1:3">
      <c r="A1112" t="s">
        <v>9972</v>
      </c>
      <c r="B1112" t="s">
        <v>9973</v>
      </c>
      <c r="C1112" t="str">
        <f t="shared" si="17"/>
        <v>DOElías Piña</v>
      </c>
    </row>
    <row r="1113" spans="1:3">
      <c r="A1113" t="s">
        <v>9974</v>
      </c>
      <c r="B1113" t="s">
        <v>8269</v>
      </c>
      <c r="C1113" t="str">
        <f t="shared" si="17"/>
        <v>DOSan Juan</v>
      </c>
    </row>
    <row r="1114" spans="1:3">
      <c r="A1114" t="s">
        <v>9975</v>
      </c>
      <c r="B1114" t="s">
        <v>9976</v>
      </c>
      <c r="C1114" t="str">
        <f t="shared" si="17"/>
        <v>DOEnriquillo</v>
      </c>
    </row>
    <row r="1115" spans="1:3">
      <c r="A1115" t="s">
        <v>9977</v>
      </c>
      <c r="B1115" t="s">
        <v>9978</v>
      </c>
      <c r="C1115" t="str">
        <f t="shared" si="17"/>
        <v>DOBaoruco</v>
      </c>
    </row>
    <row r="1116" spans="1:3">
      <c r="A1116" t="s">
        <v>9979</v>
      </c>
      <c r="B1116" t="s">
        <v>9980</v>
      </c>
      <c r="C1116" t="str">
        <f t="shared" si="17"/>
        <v>DOBarahona</v>
      </c>
    </row>
    <row r="1117" spans="1:3">
      <c r="A1117" t="s">
        <v>9981</v>
      </c>
      <c r="B1117" t="s">
        <v>9982</v>
      </c>
      <c r="C1117" t="str">
        <f t="shared" si="17"/>
        <v>DOIndependencia</v>
      </c>
    </row>
    <row r="1118" spans="1:3">
      <c r="A1118" t="s">
        <v>9983</v>
      </c>
      <c r="B1118" t="s">
        <v>9984</v>
      </c>
      <c r="C1118" t="str">
        <f t="shared" si="17"/>
        <v>DOPedernales</v>
      </c>
    </row>
    <row r="1119" spans="1:3">
      <c r="A1119" t="s">
        <v>9985</v>
      </c>
      <c r="B1119" t="s">
        <v>9986</v>
      </c>
      <c r="C1119" t="str">
        <f t="shared" si="17"/>
        <v>DOHiguamo</v>
      </c>
    </row>
    <row r="1120" spans="1:3">
      <c r="A1120" t="s">
        <v>9987</v>
      </c>
      <c r="B1120" t="s">
        <v>9988</v>
      </c>
      <c r="C1120" t="str">
        <f t="shared" si="17"/>
        <v>DOSan Pedro de Macorís</v>
      </c>
    </row>
    <row r="1121" spans="1:3">
      <c r="A1121" t="s">
        <v>9989</v>
      </c>
      <c r="B1121" t="s">
        <v>9990</v>
      </c>
      <c r="C1121" t="str">
        <f t="shared" si="17"/>
        <v>DOMonte Plata</v>
      </c>
    </row>
    <row r="1122" spans="1:3">
      <c r="A1122" t="s">
        <v>9991</v>
      </c>
      <c r="B1122" t="s">
        <v>9992</v>
      </c>
      <c r="C1122" t="str">
        <f t="shared" si="17"/>
        <v>DOHato Mayor</v>
      </c>
    </row>
    <row r="1123" spans="1:3">
      <c r="A1123" t="s">
        <v>9993</v>
      </c>
      <c r="B1123" t="s">
        <v>9994</v>
      </c>
      <c r="C1123" t="str">
        <f t="shared" si="17"/>
        <v>DOOzama</v>
      </c>
    </row>
    <row r="1124" spans="1:3">
      <c r="A1124" t="s">
        <v>9995</v>
      </c>
      <c r="B1124" t="s">
        <v>9996</v>
      </c>
      <c r="C1124" t="str">
        <f t="shared" si="17"/>
        <v>DOSanto Domingo</v>
      </c>
    </row>
    <row r="1125" spans="1:3">
      <c r="A1125" t="s">
        <v>9997</v>
      </c>
      <c r="B1125" t="s">
        <v>9998</v>
      </c>
      <c r="C1125" t="str">
        <f t="shared" si="17"/>
        <v>DODistrito Nacional (Santo Domingo)</v>
      </c>
    </row>
    <row r="1126" spans="1:3">
      <c r="A1126" t="s">
        <v>9999</v>
      </c>
      <c r="B1126" t="s">
        <v>10000</v>
      </c>
      <c r="C1126" t="str">
        <f t="shared" si="17"/>
        <v>DOValdesia</v>
      </c>
    </row>
    <row r="1127" spans="1:3">
      <c r="A1127" t="s">
        <v>10001</v>
      </c>
      <c r="B1127" t="s">
        <v>10002</v>
      </c>
      <c r="C1127" t="str">
        <f t="shared" si="17"/>
        <v>DOAzua</v>
      </c>
    </row>
    <row r="1128" spans="1:3">
      <c r="A1128" t="s">
        <v>10003</v>
      </c>
      <c r="B1128" t="s">
        <v>10004</v>
      </c>
      <c r="C1128" t="str">
        <f t="shared" si="17"/>
        <v>DOPeravia</v>
      </c>
    </row>
    <row r="1129" spans="1:3">
      <c r="A1129" t="s">
        <v>10005</v>
      </c>
      <c r="B1129" t="s">
        <v>10006</v>
      </c>
      <c r="C1129" t="str">
        <f t="shared" si="17"/>
        <v>DOSan Cristóbal</v>
      </c>
    </row>
    <row r="1130" spans="1:3">
      <c r="A1130" t="s">
        <v>10007</v>
      </c>
      <c r="B1130" t="s">
        <v>10008</v>
      </c>
      <c r="C1130" t="str">
        <f t="shared" si="17"/>
        <v>DOSan José de Ocoa</v>
      </c>
    </row>
    <row r="1131" spans="1:3">
      <c r="A1131" t="s">
        <v>10009</v>
      </c>
      <c r="B1131" t="s">
        <v>10010</v>
      </c>
      <c r="C1131" t="str">
        <f t="shared" si="17"/>
        <v>DOYuma</v>
      </c>
    </row>
    <row r="1132" spans="1:3">
      <c r="A1132" t="s">
        <v>10011</v>
      </c>
      <c r="B1132" t="s">
        <v>10012</v>
      </c>
      <c r="C1132" t="str">
        <f t="shared" si="17"/>
        <v>DOEl Seibo</v>
      </c>
    </row>
    <row r="1133" spans="1:3">
      <c r="A1133" t="s">
        <v>10013</v>
      </c>
      <c r="B1133" t="s">
        <v>10014</v>
      </c>
      <c r="C1133" t="str">
        <f t="shared" si="17"/>
        <v>DOLa Altagracia</v>
      </c>
    </row>
    <row r="1134" spans="1:3">
      <c r="A1134" t="s">
        <v>10015</v>
      </c>
      <c r="B1134" t="s">
        <v>10016</v>
      </c>
      <c r="C1134" t="str">
        <f t="shared" si="17"/>
        <v>DOLa Romana</v>
      </c>
    </row>
    <row r="1135" spans="1:3">
      <c r="A1135" t="s">
        <v>10017</v>
      </c>
      <c r="B1135" t="s">
        <v>10018</v>
      </c>
      <c r="C1135" t="str">
        <f t="shared" si="17"/>
        <v>DZAdrar</v>
      </c>
    </row>
    <row r="1136" spans="1:3">
      <c r="A1136" t="s">
        <v>10019</v>
      </c>
      <c r="B1136" t="s">
        <v>10020</v>
      </c>
      <c r="C1136" t="str">
        <f t="shared" si="17"/>
        <v>DZChlef</v>
      </c>
    </row>
    <row r="1137" spans="1:3">
      <c r="A1137" t="s">
        <v>10021</v>
      </c>
      <c r="B1137" t="s">
        <v>10022</v>
      </c>
      <c r="C1137" t="str">
        <f t="shared" si="17"/>
        <v>DZLaghouat</v>
      </c>
    </row>
    <row r="1138" spans="1:3">
      <c r="A1138" t="s">
        <v>10023</v>
      </c>
      <c r="B1138" t="s">
        <v>10024</v>
      </c>
      <c r="C1138" t="str">
        <f t="shared" si="17"/>
        <v>DZOum el Bouaghi</v>
      </c>
    </row>
    <row r="1139" spans="1:3">
      <c r="A1139" t="s">
        <v>10025</v>
      </c>
      <c r="B1139" t="s">
        <v>10026</v>
      </c>
      <c r="C1139" t="str">
        <f t="shared" si="17"/>
        <v>DZBatna</v>
      </c>
    </row>
    <row r="1140" spans="1:3">
      <c r="A1140" t="s">
        <v>10027</v>
      </c>
      <c r="B1140" t="s">
        <v>10028</v>
      </c>
      <c r="C1140" t="str">
        <f t="shared" si="17"/>
        <v>DZBéjaïa</v>
      </c>
    </row>
    <row r="1141" spans="1:3">
      <c r="A1141" t="s">
        <v>10029</v>
      </c>
      <c r="B1141" t="s">
        <v>10030</v>
      </c>
      <c r="C1141" t="str">
        <f t="shared" si="17"/>
        <v>DZBiskra</v>
      </c>
    </row>
    <row r="1142" spans="1:3">
      <c r="A1142" t="s">
        <v>10031</v>
      </c>
      <c r="B1142" t="s">
        <v>10032</v>
      </c>
      <c r="C1142" t="str">
        <f t="shared" si="17"/>
        <v>DZBéchar</v>
      </c>
    </row>
    <row r="1143" spans="1:3">
      <c r="A1143" t="s">
        <v>10033</v>
      </c>
      <c r="B1143" t="s">
        <v>10034</v>
      </c>
      <c r="C1143" t="str">
        <f t="shared" si="17"/>
        <v>DZBlida</v>
      </c>
    </row>
    <row r="1144" spans="1:3">
      <c r="A1144" t="s">
        <v>10035</v>
      </c>
      <c r="B1144" t="s">
        <v>10036</v>
      </c>
      <c r="C1144" t="str">
        <f t="shared" si="17"/>
        <v>DZBouira</v>
      </c>
    </row>
    <row r="1145" spans="1:3">
      <c r="A1145" t="s">
        <v>10037</v>
      </c>
      <c r="B1145" t="s">
        <v>10038</v>
      </c>
      <c r="C1145" t="str">
        <f t="shared" si="17"/>
        <v>DZTamanrasset</v>
      </c>
    </row>
    <row r="1146" spans="1:3">
      <c r="A1146" t="s">
        <v>10039</v>
      </c>
      <c r="B1146" t="s">
        <v>10040</v>
      </c>
      <c r="C1146" t="str">
        <f t="shared" si="17"/>
        <v>DZTébessa</v>
      </c>
    </row>
    <row r="1147" spans="1:3">
      <c r="A1147" t="s">
        <v>10041</v>
      </c>
      <c r="B1147" t="s">
        <v>10042</v>
      </c>
      <c r="C1147" t="str">
        <f t="shared" si="17"/>
        <v>DZTlemcen</v>
      </c>
    </row>
    <row r="1148" spans="1:3">
      <c r="A1148" t="s">
        <v>10043</v>
      </c>
      <c r="B1148" t="s">
        <v>10044</v>
      </c>
      <c r="C1148" t="str">
        <f t="shared" si="17"/>
        <v>DZTiaret</v>
      </c>
    </row>
    <row r="1149" spans="1:3">
      <c r="A1149" t="s">
        <v>10045</v>
      </c>
      <c r="B1149" t="s">
        <v>10046</v>
      </c>
      <c r="C1149" t="str">
        <f t="shared" si="17"/>
        <v>DZTizi Ouzou</v>
      </c>
    </row>
    <row r="1150" spans="1:3">
      <c r="A1150" t="s">
        <v>10047</v>
      </c>
      <c r="B1150" t="s">
        <v>10048</v>
      </c>
      <c r="C1150" t="str">
        <f t="shared" si="17"/>
        <v>DZAlger</v>
      </c>
    </row>
    <row r="1151" spans="1:3">
      <c r="A1151" t="s">
        <v>10049</v>
      </c>
      <c r="B1151" t="s">
        <v>10050</v>
      </c>
      <c r="C1151" t="str">
        <f t="shared" si="17"/>
        <v>DZDjelfa</v>
      </c>
    </row>
    <row r="1152" spans="1:3">
      <c r="A1152" t="s">
        <v>10051</v>
      </c>
      <c r="B1152" t="s">
        <v>10052</v>
      </c>
      <c r="C1152" t="str">
        <f t="shared" si="17"/>
        <v>DZJijel</v>
      </c>
    </row>
    <row r="1153" spans="1:3">
      <c r="A1153" t="s">
        <v>10053</v>
      </c>
      <c r="B1153" t="s">
        <v>10054</v>
      </c>
      <c r="C1153" t="str">
        <f t="shared" si="17"/>
        <v>DZSétif</v>
      </c>
    </row>
    <row r="1154" spans="1:3">
      <c r="A1154" t="s">
        <v>10055</v>
      </c>
      <c r="B1154" t="s">
        <v>10056</v>
      </c>
      <c r="C1154" t="str">
        <f t="shared" si="17"/>
        <v>DZSaïda</v>
      </c>
    </row>
    <row r="1155" spans="1:3">
      <c r="A1155" t="s">
        <v>10057</v>
      </c>
      <c r="B1155" t="s">
        <v>10058</v>
      </c>
      <c r="C1155" t="str">
        <f t="shared" ref="C1155:C1218" si="18">LEFT(A1155,2)&amp;B1155</f>
        <v>DZSkikda</v>
      </c>
    </row>
    <row r="1156" spans="1:3">
      <c r="A1156" t="s">
        <v>10059</v>
      </c>
      <c r="B1156" t="s">
        <v>10060</v>
      </c>
      <c r="C1156" t="str">
        <f t="shared" si="18"/>
        <v>DZSidi Bel Abbès</v>
      </c>
    </row>
    <row r="1157" spans="1:3">
      <c r="A1157" t="s">
        <v>10061</v>
      </c>
      <c r="B1157" t="s">
        <v>10062</v>
      </c>
      <c r="C1157" t="str">
        <f t="shared" si="18"/>
        <v>DZAnnaba</v>
      </c>
    </row>
    <row r="1158" spans="1:3">
      <c r="A1158" t="s">
        <v>10063</v>
      </c>
      <c r="B1158" t="s">
        <v>10064</v>
      </c>
      <c r="C1158" t="str">
        <f t="shared" si="18"/>
        <v>DZGuelma</v>
      </c>
    </row>
    <row r="1159" spans="1:3">
      <c r="A1159" t="s">
        <v>10065</v>
      </c>
      <c r="B1159" t="s">
        <v>10066</v>
      </c>
      <c r="C1159" t="str">
        <f t="shared" si="18"/>
        <v>DZConstantine</v>
      </c>
    </row>
    <row r="1160" spans="1:3">
      <c r="A1160" t="s">
        <v>10067</v>
      </c>
      <c r="B1160" t="s">
        <v>10068</v>
      </c>
      <c r="C1160" t="str">
        <f t="shared" si="18"/>
        <v>DZMédéa</v>
      </c>
    </row>
    <row r="1161" spans="1:3">
      <c r="A1161" t="s">
        <v>10069</v>
      </c>
      <c r="B1161" t="s">
        <v>10070</v>
      </c>
      <c r="C1161" t="str">
        <f t="shared" si="18"/>
        <v>DZMostaganem</v>
      </c>
    </row>
    <row r="1162" spans="1:3">
      <c r="A1162" t="s">
        <v>10071</v>
      </c>
      <c r="B1162" t="s">
        <v>10072</v>
      </c>
      <c r="C1162" t="str">
        <f t="shared" si="18"/>
        <v>DZM'sila</v>
      </c>
    </row>
    <row r="1163" spans="1:3">
      <c r="A1163" t="s">
        <v>10073</v>
      </c>
      <c r="B1163" t="s">
        <v>10074</v>
      </c>
      <c r="C1163" t="str">
        <f t="shared" si="18"/>
        <v>DZMascara</v>
      </c>
    </row>
    <row r="1164" spans="1:3">
      <c r="A1164" t="s">
        <v>10075</v>
      </c>
      <c r="B1164" t="s">
        <v>10076</v>
      </c>
      <c r="C1164" t="str">
        <f t="shared" si="18"/>
        <v>DZOuargla</v>
      </c>
    </row>
    <row r="1165" spans="1:3">
      <c r="A1165" t="s">
        <v>10077</v>
      </c>
      <c r="B1165" t="s">
        <v>10078</v>
      </c>
      <c r="C1165" t="str">
        <f t="shared" si="18"/>
        <v>DZOran</v>
      </c>
    </row>
    <row r="1166" spans="1:3">
      <c r="A1166" t="s">
        <v>10079</v>
      </c>
      <c r="B1166" t="s">
        <v>10080</v>
      </c>
      <c r="C1166" t="str">
        <f t="shared" si="18"/>
        <v>DZEl Bayadh</v>
      </c>
    </row>
    <row r="1167" spans="1:3">
      <c r="A1167" t="s">
        <v>10081</v>
      </c>
      <c r="B1167" t="s">
        <v>10082</v>
      </c>
      <c r="C1167" t="str">
        <f t="shared" si="18"/>
        <v>DZIllizi</v>
      </c>
    </row>
    <row r="1168" spans="1:3">
      <c r="A1168" t="s">
        <v>10083</v>
      </c>
      <c r="B1168" t="s">
        <v>10084</v>
      </c>
      <c r="C1168" t="str">
        <f t="shared" si="18"/>
        <v>DZBordj Bou Arréridj</v>
      </c>
    </row>
    <row r="1169" spans="1:3">
      <c r="A1169" t="s">
        <v>10085</v>
      </c>
      <c r="B1169" t="s">
        <v>10086</v>
      </c>
      <c r="C1169" t="str">
        <f t="shared" si="18"/>
        <v>DZBoumerdès</v>
      </c>
    </row>
    <row r="1170" spans="1:3">
      <c r="A1170" t="s">
        <v>10087</v>
      </c>
      <c r="B1170" t="s">
        <v>10088</v>
      </c>
      <c r="C1170" t="str">
        <f t="shared" si="18"/>
        <v>DZEl Tarf</v>
      </c>
    </row>
    <row r="1171" spans="1:3">
      <c r="A1171" t="s">
        <v>10089</v>
      </c>
      <c r="B1171" t="s">
        <v>10090</v>
      </c>
      <c r="C1171" t="str">
        <f t="shared" si="18"/>
        <v>DZTindouf</v>
      </c>
    </row>
    <row r="1172" spans="1:3">
      <c r="A1172" t="s">
        <v>10091</v>
      </c>
      <c r="B1172" t="s">
        <v>10092</v>
      </c>
      <c r="C1172" t="str">
        <f t="shared" si="18"/>
        <v>DZTissemsilt</v>
      </c>
    </row>
    <row r="1173" spans="1:3">
      <c r="A1173" t="s">
        <v>10093</v>
      </c>
      <c r="B1173" t="s">
        <v>10094</v>
      </c>
      <c r="C1173" t="str">
        <f t="shared" si="18"/>
        <v>DZEl Oued</v>
      </c>
    </row>
    <row r="1174" spans="1:3">
      <c r="A1174" t="s">
        <v>10095</v>
      </c>
      <c r="B1174" t="s">
        <v>10096</v>
      </c>
      <c r="C1174" t="str">
        <f t="shared" si="18"/>
        <v>DZKhenchela</v>
      </c>
    </row>
    <row r="1175" spans="1:3">
      <c r="A1175" t="s">
        <v>10097</v>
      </c>
      <c r="B1175" t="s">
        <v>10098</v>
      </c>
      <c r="C1175" t="str">
        <f t="shared" si="18"/>
        <v>DZSouk Ahras</v>
      </c>
    </row>
    <row r="1176" spans="1:3">
      <c r="A1176" t="s">
        <v>10099</v>
      </c>
      <c r="B1176" t="s">
        <v>10100</v>
      </c>
      <c r="C1176" t="str">
        <f t="shared" si="18"/>
        <v>DZTipaza</v>
      </c>
    </row>
    <row r="1177" spans="1:3">
      <c r="A1177" t="s">
        <v>10101</v>
      </c>
      <c r="B1177" t="s">
        <v>10102</v>
      </c>
      <c r="C1177" t="str">
        <f t="shared" si="18"/>
        <v>DZMila</v>
      </c>
    </row>
    <row r="1178" spans="1:3">
      <c r="A1178" t="s">
        <v>10103</v>
      </c>
      <c r="B1178" t="s">
        <v>10104</v>
      </c>
      <c r="C1178" t="str">
        <f t="shared" si="18"/>
        <v>DZAïn Defla</v>
      </c>
    </row>
    <row r="1179" spans="1:3">
      <c r="A1179" t="s">
        <v>10105</v>
      </c>
      <c r="B1179" t="s">
        <v>10106</v>
      </c>
      <c r="C1179" t="str">
        <f t="shared" si="18"/>
        <v>DZNaama</v>
      </c>
    </row>
    <row r="1180" spans="1:3">
      <c r="A1180" t="s">
        <v>10107</v>
      </c>
      <c r="B1180" t="s">
        <v>10108</v>
      </c>
      <c r="C1180" t="str">
        <f t="shared" si="18"/>
        <v>DZAïn Témouchent</v>
      </c>
    </row>
    <row r="1181" spans="1:3">
      <c r="A1181" t="s">
        <v>10109</v>
      </c>
      <c r="B1181" t="s">
        <v>10110</v>
      </c>
      <c r="C1181" t="str">
        <f t="shared" si="18"/>
        <v>DZGhardaïa</v>
      </c>
    </row>
    <row r="1182" spans="1:3">
      <c r="A1182" t="s">
        <v>10111</v>
      </c>
      <c r="B1182" t="s">
        <v>10112</v>
      </c>
      <c r="C1182" t="str">
        <f t="shared" si="18"/>
        <v>DZRelizane</v>
      </c>
    </row>
    <row r="1183" spans="1:3">
      <c r="A1183" t="s">
        <v>10113</v>
      </c>
      <c r="B1183" t="s">
        <v>10114</v>
      </c>
      <c r="C1183" t="str">
        <f t="shared" si="18"/>
        <v>ECAzuay</v>
      </c>
    </row>
    <row r="1184" spans="1:3">
      <c r="A1184" t="s">
        <v>10115</v>
      </c>
      <c r="B1184" t="s">
        <v>9521</v>
      </c>
      <c r="C1184" t="str">
        <f t="shared" si="18"/>
        <v>ECBolívar</v>
      </c>
    </row>
    <row r="1185" spans="1:3">
      <c r="A1185" t="s">
        <v>10116</v>
      </c>
      <c r="B1185" t="s">
        <v>10117</v>
      </c>
      <c r="C1185" t="str">
        <f t="shared" si="18"/>
        <v>ECCarchi</v>
      </c>
    </row>
    <row r="1186" spans="1:3">
      <c r="A1186" t="s">
        <v>10118</v>
      </c>
      <c r="B1186" t="s">
        <v>10119</v>
      </c>
      <c r="C1186" t="str">
        <f t="shared" si="18"/>
        <v>ECOrellana</v>
      </c>
    </row>
    <row r="1187" spans="1:3">
      <c r="A1187" t="s">
        <v>10120</v>
      </c>
      <c r="B1187" t="s">
        <v>10121</v>
      </c>
      <c r="C1187" t="str">
        <f t="shared" si="18"/>
        <v>ECEsmeraldas</v>
      </c>
    </row>
    <row r="1188" spans="1:3">
      <c r="A1188" t="s">
        <v>10122</v>
      </c>
      <c r="B1188" t="s">
        <v>10123</v>
      </c>
      <c r="C1188" t="str">
        <f t="shared" si="18"/>
        <v>ECCañar</v>
      </c>
    </row>
    <row r="1189" spans="1:3">
      <c r="A1189" t="s">
        <v>10124</v>
      </c>
      <c r="B1189" t="s">
        <v>10125</v>
      </c>
      <c r="C1189" t="str">
        <f t="shared" si="18"/>
        <v>ECGuayas</v>
      </c>
    </row>
    <row r="1190" spans="1:3">
      <c r="A1190" t="s">
        <v>10126</v>
      </c>
      <c r="B1190" t="s">
        <v>10127</v>
      </c>
      <c r="C1190" t="str">
        <f t="shared" si="18"/>
        <v>ECChimborazo</v>
      </c>
    </row>
    <row r="1191" spans="1:3">
      <c r="A1191" t="s">
        <v>10128</v>
      </c>
      <c r="B1191" t="s">
        <v>10129</v>
      </c>
      <c r="C1191" t="str">
        <f t="shared" si="18"/>
        <v>ECImbabura</v>
      </c>
    </row>
    <row r="1192" spans="1:3">
      <c r="A1192" t="s">
        <v>10130</v>
      </c>
      <c r="B1192" t="s">
        <v>10131</v>
      </c>
      <c r="C1192" t="str">
        <f t="shared" si="18"/>
        <v>ECLoja</v>
      </c>
    </row>
    <row r="1193" spans="1:3">
      <c r="A1193" t="s">
        <v>10132</v>
      </c>
      <c r="B1193" t="s">
        <v>10133</v>
      </c>
      <c r="C1193" t="str">
        <f t="shared" si="18"/>
        <v>ECManabí</v>
      </c>
    </row>
    <row r="1194" spans="1:3">
      <c r="A1194" t="s">
        <v>10134</v>
      </c>
      <c r="B1194" t="s">
        <v>10135</v>
      </c>
      <c r="C1194" t="str">
        <f t="shared" si="18"/>
        <v>ECNapo</v>
      </c>
    </row>
    <row r="1195" spans="1:3">
      <c r="A1195" t="s">
        <v>10136</v>
      </c>
      <c r="B1195" t="s">
        <v>10137</v>
      </c>
      <c r="C1195" t="str">
        <f t="shared" si="18"/>
        <v>ECEl Oro</v>
      </c>
    </row>
    <row r="1196" spans="1:3">
      <c r="A1196" t="s">
        <v>10138</v>
      </c>
      <c r="B1196" t="s">
        <v>10139</v>
      </c>
      <c r="C1196" t="str">
        <f t="shared" si="18"/>
        <v>ECPichincha</v>
      </c>
    </row>
    <row r="1197" spans="1:3">
      <c r="A1197" t="s">
        <v>10140</v>
      </c>
      <c r="B1197" t="s">
        <v>9425</v>
      </c>
      <c r="C1197" t="str">
        <f t="shared" si="18"/>
        <v>ECLos Ríos</v>
      </c>
    </row>
    <row r="1198" spans="1:3">
      <c r="A1198" t="s">
        <v>10141</v>
      </c>
      <c r="B1198" t="s">
        <v>10142</v>
      </c>
      <c r="C1198" t="str">
        <f t="shared" si="18"/>
        <v>ECMorona Santiago</v>
      </c>
    </row>
    <row r="1199" spans="1:3">
      <c r="A1199" t="s">
        <v>10143</v>
      </c>
      <c r="B1199" t="s">
        <v>10144</v>
      </c>
      <c r="C1199" t="str">
        <f t="shared" si="18"/>
        <v>ECSanto Domingo de los Tsáchilas</v>
      </c>
    </row>
    <row r="1200" spans="1:3">
      <c r="A1200" t="s">
        <v>10145</v>
      </c>
      <c r="B1200" t="s">
        <v>10146</v>
      </c>
      <c r="C1200" t="str">
        <f t="shared" si="18"/>
        <v>ECSanta Elena</v>
      </c>
    </row>
    <row r="1201" spans="1:3">
      <c r="A1201" t="s">
        <v>10147</v>
      </c>
      <c r="B1201" t="s">
        <v>10148</v>
      </c>
      <c r="C1201" t="str">
        <f t="shared" si="18"/>
        <v>ECTungurahua</v>
      </c>
    </row>
    <row r="1202" spans="1:3">
      <c r="A1202" t="s">
        <v>10149</v>
      </c>
      <c r="B1202" t="s">
        <v>10150</v>
      </c>
      <c r="C1202" t="str">
        <f t="shared" si="18"/>
        <v>ECSucumbíos</v>
      </c>
    </row>
    <row r="1203" spans="1:3">
      <c r="A1203" t="s">
        <v>10151</v>
      </c>
      <c r="B1203" t="s">
        <v>10152</v>
      </c>
      <c r="C1203" t="str">
        <f t="shared" si="18"/>
        <v>ECGalápagos</v>
      </c>
    </row>
    <row r="1204" spans="1:3">
      <c r="A1204" t="s">
        <v>10153</v>
      </c>
      <c r="B1204" t="s">
        <v>10154</v>
      </c>
      <c r="C1204" t="str">
        <f t="shared" si="18"/>
        <v>ECCotopaxi</v>
      </c>
    </row>
    <row r="1205" spans="1:3">
      <c r="A1205" t="s">
        <v>10155</v>
      </c>
      <c r="B1205" t="s">
        <v>10156</v>
      </c>
      <c r="C1205" t="str">
        <f t="shared" si="18"/>
        <v>ECPastaza</v>
      </c>
    </row>
    <row r="1206" spans="1:3">
      <c r="A1206" t="s">
        <v>10157</v>
      </c>
      <c r="B1206" t="s">
        <v>10158</v>
      </c>
      <c r="C1206" t="str">
        <f t="shared" si="18"/>
        <v>ECZamora Chinchipe</v>
      </c>
    </row>
    <row r="1207" spans="1:3">
      <c r="A1207" t="s">
        <v>10159</v>
      </c>
      <c r="B1207" t="s">
        <v>10160</v>
      </c>
      <c r="C1207" t="str">
        <f t="shared" si="18"/>
        <v>EEHarjumaa</v>
      </c>
    </row>
    <row r="1208" spans="1:3">
      <c r="A1208" t="s">
        <v>10161</v>
      </c>
      <c r="B1208" t="s">
        <v>10162</v>
      </c>
      <c r="C1208" t="str">
        <f t="shared" si="18"/>
        <v>EEKeila</v>
      </c>
    </row>
    <row r="1209" spans="1:3">
      <c r="A1209" t="s">
        <v>10163</v>
      </c>
      <c r="B1209" t="s">
        <v>10164</v>
      </c>
      <c r="C1209" t="str">
        <f t="shared" si="18"/>
        <v>EELoksa</v>
      </c>
    </row>
    <row r="1210" spans="1:3">
      <c r="A1210" t="s">
        <v>10165</v>
      </c>
      <c r="B1210" t="s">
        <v>10166</v>
      </c>
      <c r="C1210" t="str">
        <f t="shared" si="18"/>
        <v>EEMaardu</v>
      </c>
    </row>
    <row r="1211" spans="1:3">
      <c r="A1211" t="s">
        <v>10167</v>
      </c>
      <c r="B1211" t="s">
        <v>3845</v>
      </c>
      <c r="C1211" t="str">
        <f t="shared" si="18"/>
        <v>EETallinn</v>
      </c>
    </row>
    <row r="1212" spans="1:3">
      <c r="A1212" t="s">
        <v>10168</v>
      </c>
      <c r="B1212" t="s">
        <v>10169</v>
      </c>
      <c r="C1212" t="str">
        <f t="shared" si="18"/>
        <v>EEAnija</v>
      </c>
    </row>
    <row r="1213" spans="1:3">
      <c r="A1213" t="s">
        <v>10170</v>
      </c>
      <c r="B1213" t="s">
        <v>10171</v>
      </c>
      <c r="C1213" t="str">
        <f t="shared" si="18"/>
        <v>EEHarku</v>
      </c>
    </row>
    <row r="1214" spans="1:3">
      <c r="A1214" t="s">
        <v>10172</v>
      </c>
      <c r="B1214" t="s">
        <v>10173</v>
      </c>
      <c r="C1214" t="str">
        <f t="shared" si="18"/>
        <v>EEJõelähtme</v>
      </c>
    </row>
    <row r="1215" spans="1:3">
      <c r="A1215" t="s">
        <v>10174</v>
      </c>
      <c r="B1215" t="s">
        <v>10175</v>
      </c>
      <c r="C1215" t="str">
        <f t="shared" si="18"/>
        <v>EEKiili</v>
      </c>
    </row>
    <row r="1216" spans="1:3">
      <c r="A1216" t="s">
        <v>10176</v>
      </c>
      <c r="B1216" t="s">
        <v>10177</v>
      </c>
      <c r="C1216" t="str">
        <f t="shared" si="18"/>
        <v>EEKose</v>
      </c>
    </row>
    <row r="1217" spans="1:3">
      <c r="A1217" t="s">
        <v>10178</v>
      </c>
      <c r="B1217" t="s">
        <v>10179</v>
      </c>
      <c r="C1217" t="str">
        <f t="shared" si="18"/>
        <v>EEKuusalu</v>
      </c>
    </row>
    <row r="1218" spans="1:3">
      <c r="A1218" t="s">
        <v>10180</v>
      </c>
      <c r="B1218" t="s">
        <v>10181</v>
      </c>
      <c r="C1218" t="str">
        <f t="shared" si="18"/>
        <v>EELääne-Harju</v>
      </c>
    </row>
    <row r="1219" spans="1:3">
      <c r="A1219" t="s">
        <v>10182</v>
      </c>
      <c r="B1219" t="s">
        <v>10183</v>
      </c>
      <c r="C1219" t="str">
        <f t="shared" ref="C1219:C1282" si="19">LEFT(A1219,2)&amp;B1219</f>
        <v>EERaasiku</v>
      </c>
    </row>
    <row r="1220" spans="1:3">
      <c r="A1220" t="s">
        <v>10184</v>
      </c>
      <c r="B1220" t="s">
        <v>10185</v>
      </c>
      <c r="C1220" t="str">
        <f t="shared" si="19"/>
        <v>EERae</v>
      </c>
    </row>
    <row r="1221" spans="1:3">
      <c r="A1221" t="s">
        <v>10186</v>
      </c>
      <c r="B1221" t="s">
        <v>10187</v>
      </c>
      <c r="C1221" t="str">
        <f t="shared" si="19"/>
        <v>EESaku</v>
      </c>
    </row>
    <row r="1222" spans="1:3">
      <c r="A1222" t="s">
        <v>10188</v>
      </c>
      <c r="B1222" t="s">
        <v>10189</v>
      </c>
      <c r="C1222" t="str">
        <f t="shared" si="19"/>
        <v>EESaue</v>
      </c>
    </row>
    <row r="1223" spans="1:3">
      <c r="A1223" t="s">
        <v>10190</v>
      </c>
      <c r="B1223" t="s">
        <v>10191</v>
      </c>
      <c r="C1223" t="str">
        <f t="shared" si="19"/>
        <v>EEViimsi</v>
      </c>
    </row>
    <row r="1224" spans="1:3">
      <c r="A1224" t="s">
        <v>10192</v>
      </c>
      <c r="B1224" t="s">
        <v>10193</v>
      </c>
      <c r="C1224" t="str">
        <f t="shared" si="19"/>
        <v>EEHiiumaa</v>
      </c>
    </row>
    <row r="1225" spans="1:3">
      <c r="A1225" t="s">
        <v>10194</v>
      </c>
      <c r="B1225" t="s">
        <v>10193</v>
      </c>
      <c r="C1225" t="str">
        <f t="shared" si="19"/>
        <v>EEHiiumaa</v>
      </c>
    </row>
    <row r="1226" spans="1:3">
      <c r="A1226" t="s">
        <v>10195</v>
      </c>
      <c r="B1226" t="s">
        <v>3936</v>
      </c>
      <c r="C1226" t="str">
        <f t="shared" si="19"/>
        <v>EEIda-Virumaa</v>
      </c>
    </row>
    <row r="1227" spans="1:3">
      <c r="A1227" t="s">
        <v>10196</v>
      </c>
      <c r="B1227" t="s">
        <v>10197</v>
      </c>
      <c r="C1227" t="str">
        <f t="shared" si="19"/>
        <v>EEKohtla-Järve</v>
      </c>
    </row>
    <row r="1228" spans="1:3">
      <c r="A1228" t="s">
        <v>10198</v>
      </c>
      <c r="B1228" t="s">
        <v>10199</v>
      </c>
      <c r="C1228" t="str">
        <f t="shared" si="19"/>
        <v>EENarva</v>
      </c>
    </row>
    <row r="1229" spans="1:3">
      <c r="A1229" t="s">
        <v>10200</v>
      </c>
      <c r="B1229" t="s">
        <v>10201</v>
      </c>
      <c r="C1229" t="str">
        <f t="shared" si="19"/>
        <v>EENarva-Jõesuu</v>
      </c>
    </row>
    <row r="1230" spans="1:3">
      <c r="A1230" t="s">
        <v>10202</v>
      </c>
      <c r="B1230" t="s">
        <v>3935</v>
      </c>
      <c r="C1230" t="str">
        <f t="shared" si="19"/>
        <v>EESillamäe</v>
      </c>
    </row>
    <row r="1231" spans="1:3">
      <c r="A1231" t="s">
        <v>10203</v>
      </c>
      <c r="B1231" t="s">
        <v>10204</v>
      </c>
      <c r="C1231" t="str">
        <f t="shared" si="19"/>
        <v>EEAlutaguse</v>
      </c>
    </row>
    <row r="1232" spans="1:3">
      <c r="A1232" t="s">
        <v>10205</v>
      </c>
      <c r="B1232" t="s">
        <v>10206</v>
      </c>
      <c r="C1232" t="str">
        <f t="shared" si="19"/>
        <v>EEJõhvi</v>
      </c>
    </row>
    <row r="1233" spans="1:3">
      <c r="A1233" t="s">
        <v>10207</v>
      </c>
      <c r="B1233" t="s">
        <v>10208</v>
      </c>
      <c r="C1233" t="str">
        <f t="shared" si="19"/>
        <v>EELüganuse</v>
      </c>
    </row>
    <row r="1234" spans="1:3">
      <c r="A1234" t="s">
        <v>10209</v>
      </c>
      <c r="B1234" t="s">
        <v>10210</v>
      </c>
      <c r="C1234" t="str">
        <f t="shared" si="19"/>
        <v>EEToila</v>
      </c>
    </row>
    <row r="1235" spans="1:3">
      <c r="A1235" t="s">
        <v>10211</v>
      </c>
      <c r="B1235" t="s">
        <v>10212</v>
      </c>
      <c r="C1235" t="str">
        <f t="shared" si="19"/>
        <v>EEJõgevamaa</v>
      </c>
    </row>
    <row r="1236" spans="1:3">
      <c r="A1236" t="s">
        <v>10213</v>
      </c>
      <c r="B1236" t="s">
        <v>10214</v>
      </c>
      <c r="C1236" t="str">
        <f t="shared" si="19"/>
        <v>EEJõgeva</v>
      </c>
    </row>
    <row r="1237" spans="1:3">
      <c r="A1237" t="s">
        <v>10215</v>
      </c>
      <c r="B1237" t="s">
        <v>10216</v>
      </c>
      <c r="C1237" t="str">
        <f t="shared" si="19"/>
        <v>EEMustvee</v>
      </c>
    </row>
    <row r="1238" spans="1:3">
      <c r="A1238" t="s">
        <v>10217</v>
      </c>
      <c r="B1238" t="s">
        <v>10218</v>
      </c>
      <c r="C1238" t="str">
        <f t="shared" si="19"/>
        <v>EEPõltsamaa</v>
      </c>
    </row>
    <row r="1239" spans="1:3">
      <c r="A1239" t="s">
        <v>10219</v>
      </c>
      <c r="B1239" t="s">
        <v>10220</v>
      </c>
      <c r="C1239" t="str">
        <f t="shared" si="19"/>
        <v>EEJärvamaa</v>
      </c>
    </row>
    <row r="1240" spans="1:3">
      <c r="A1240" t="s">
        <v>10221</v>
      </c>
      <c r="B1240" t="s">
        <v>10222</v>
      </c>
      <c r="C1240" t="str">
        <f t="shared" si="19"/>
        <v>EEPaide</v>
      </c>
    </row>
    <row r="1241" spans="1:3">
      <c r="A1241" t="s">
        <v>10223</v>
      </c>
      <c r="B1241" t="s">
        <v>10224</v>
      </c>
      <c r="C1241" t="str">
        <f t="shared" si="19"/>
        <v>EEJärva</v>
      </c>
    </row>
    <row r="1242" spans="1:3">
      <c r="A1242" t="s">
        <v>10225</v>
      </c>
      <c r="B1242" t="s">
        <v>10226</v>
      </c>
      <c r="C1242" t="str">
        <f t="shared" si="19"/>
        <v>EETüri</v>
      </c>
    </row>
    <row r="1243" spans="1:3">
      <c r="A1243" t="s">
        <v>10227</v>
      </c>
      <c r="B1243" t="s">
        <v>10228</v>
      </c>
      <c r="C1243" t="str">
        <f t="shared" si="19"/>
        <v>EELäänemaa</v>
      </c>
    </row>
    <row r="1244" spans="1:3">
      <c r="A1244" t="s">
        <v>10229</v>
      </c>
      <c r="B1244" t="s">
        <v>10230</v>
      </c>
      <c r="C1244" t="str">
        <f t="shared" si="19"/>
        <v>EEHaapsalu</v>
      </c>
    </row>
    <row r="1245" spans="1:3">
      <c r="A1245" t="s">
        <v>10231</v>
      </c>
      <c r="B1245" t="s">
        <v>10232</v>
      </c>
      <c r="C1245" t="str">
        <f t="shared" si="19"/>
        <v>EELääne-Nigula</v>
      </c>
    </row>
    <row r="1246" spans="1:3">
      <c r="A1246" t="s">
        <v>10233</v>
      </c>
      <c r="B1246" t="s">
        <v>10234</v>
      </c>
      <c r="C1246" t="str">
        <f t="shared" si="19"/>
        <v>EEVormsi</v>
      </c>
    </row>
    <row r="1247" spans="1:3">
      <c r="A1247" t="s">
        <v>10235</v>
      </c>
      <c r="B1247" t="s">
        <v>10236</v>
      </c>
      <c r="C1247" t="str">
        <f t="shared" si="19"/>
        <v>EELääne-Virumaa</v>
      </c>
    </row>
    <row r="1248" spans="1:3">
      <c r="A1248" t="s">
        <v>10237</v>
      </c>
      <c r="B1248" t="s">
        <v>10238</v>
      </c>
      <c r="C1248" t="str">
        <f t="shared" si="19"/>
        <v>EERakvere</v>
      </c>
    </row>
    <row r="1249" spans="1:3">
      <c r="A1249" t="s">
        <v>10239</v>
      </c>
      <c r="B1249" t="s">
        <v>10240</v>
      </c>
      <c r="C1249" t="str">
        <f t="shared" si="19"/>
        <v>EEHaljala</v>
      </c>
    </row>
    <row r="1250" spans="1:3">
      <c r="A1250" t="s">
        <v>10241</v>
      </c>
      <c r="B1250" t="s">
        <v>10242</v>
      </c>
      <c r="C1250" t="str">
        <f t="shared" si="19"/>
        <v>EEKadrina</v>
      </c>
    </row>
    <row r="1251" spans="1:3">
      <c r="A1251" t="s">
        <v>10243</v>
      </c>
      <c r="B1251" t="s">
        <v>10238</v>
      </c>
      <c r="C1251" t="str">
        <f t="shared" si="19"/>
        <v>EERakvere</v>
      </c>
    </row>
    <row r="1252" spans="1:3">
      <c r="A1252" t="s">
        <v>10244</v>
      </c>
      <c r="B1252" t="s">
        <v>10245</v>
      </c>
      <c r="C1252" t="str">
        <f t="shared" si="19"/>
        <v>EETapa</v>
      </c>
    </row>
    <row r="1253" spans="1:3">
      <c r="A1253" t="s">
        <v>10246</v>
      </c>
      <c r="B1253" t="s">
        <v>10247</v>
      </c>
      <c r="C1253" t="str">
        <f t="shared" si="19"/>
        <v>EEVinni</v>
      </c>
    </row>
    <row r="1254" spans="1:3">
      <c r="A1254" t="s">
        <v>10248</v>
      </c>
      <c r="B1254" t="s">
        <v>10249</v>
      </c>
      <c r="C1254" t="str">
        <f t="shared" si="19"/>
        <v>EEViru-Nigula</v>
      </c>
    </row>
    <row r="1255" spans="1:3">
      <c r="A1255" t="s">
        <v>10250</v>
      </c>
      <c r="B1255" t="s">
        <v>10251</v>
      </c>
      <c r="C1255" t="str">
        <f t="shared" si="19"/>
        <v>EEVäike-Maarja</v>
      </c>
    </row>
    <row r="1256" spans="1:3">
      <c r="A1256" t="s">
        <v>10252</v>
      </c>
      <c r="B1256" t="s">
        <v>10253</v>
      </c>
      <c r="C1256" t="str">
        <f t="shared" si="19"/>
        <v>EEPõlvamaa</v>
      </c>
    </row>
    <row r="1257" spans="1:3">
      <c r="A1257" t="s">
        <v>10254</v>
      </c>
      <c r="B1257" t="s">
        <v>10255</v>
      </c>
      <c r="C1257" t="str">
        <f t="shared" si="19"/>
        <v>EEKanepi</v>
      </c>
    </row>
    <row r="1258" spans="1:3">
      <c r="A1258" t="s">
        <v>10256</v>
      </c>
      <c r="B1258" t="s">
        <v>10257</v>
      </c>
      <c r="C1258" t="str">
        <f t="shared" si="19"/>
        <v>EEPõlva</v>
      </c>
    </row>
    <row r="1259" spans="1:3">
      <c r="A1259" t="s">
        <v>10258</v>
      </c>
      <c r="B1259" t="s">
        <v>10259</v>
      </c>
      <c r="C1259" t="str">
        <f t="shared" si="19"/>
        <v>EERäpina</v>
      </c>
    </row>
    <row r="1260" spans="1:3">
      <c r="A1260" t="s">
        <v>10260</v>
      </c>
      <c r="B1260" t="s">
        <v>10261</v>
      </c>
      <c r="C1260" t="str">
        <f t="shared" si="19"/>
        <v>EEPärnumaa</v>
      </c>
    </row>
    <row r="1261" spans="1:3">
      <c r="A1261" t="s">
        <v>10262</v>
      </c>
      <c r="B1261" t="s">
        <v>10263</v>
      </c>
      <c r="C1261" t="str">
        <f t="shared" si="19"/>
        <v>EEPärnu</v>
      </c>
    </row>
    <row r="1262" spans="1:3">
      <c r="A1262" t="s">
        <v>10264</v>
      </c>
      <c r="B1262" t="s">
        <v>10265</v>
      </c>
      <c r="C1262" t="str">
        <f t="shared" si="19"/>
        <v>EEHäädemeeste</v>
      </c>
    </row>
    <row r="1263" spans="1:3">
      <c r="A1263" t="s">
        <v>10266</v>
      </c>
      <c r="B1263" t="s">
        <v>10267</v>
      </c>
      <c r="C1263" t="str">
        <f t="shared" si="19"/>
        <v>EEKihnu</v>
      </c>
    </row>
    <row r="1264" spans="1:3">
      <c r="A1264" t="s">
        <v>10268</v>
      </c>
      <c r="B1264" t="s">
        <v>10269</v>
      </c>
      <c r="C1264" t="str">
        <f t="shared" si="19"/>
        <v>EELääneranna</v>
      </c>
    </row>
    <row r="1265" spans="1:3">
      <c r="A1265" t="s">
        <v>10270</v>
      </c>
      <c r="B1265" t="s">
        <v>10271</v>
      </c>
      <c r="C1265" t="str">
        <f t="shared" si="19"/>
        <v>EEPõhja-Pärnumaa</v>
      </c>
    </row>
    <row r="1266" spans="1:3">
      <c r="A1266" t="s">
        <v>10272</v>
      </c>
      <c r="B1266" t="s">
        <v>10273</v>
      </c>
      <c r="C1266" t="str">
        <f t="shared" si="19"/>
        <v>EESaarde</v>
      </c>
    </row>
    <row r="1267" spans="1:3">
      <c r="A1267" t="s">
        <v>10274</v>
      </c>
      <c r="B1267" t="s">
        <v>10275</v>
      </c>
      <c r="C1267" t="str">
        <f t="shared" si="19"/>
        <v>EETori</v>
      </c>
    </row>
    <row r="1268" spans="1:3">
      <c r="A1268" t="s">
        <v>10276</v>
      </c>
      <c r="B1268" t="s">
        <v>10277</v>
      </c>
      <c r="C1268" t="str">
        <f t="shared" si="19"/>
        <v>EERaplamaa</v>
      </c>
    </row>
    <row r="1269" spans="1:3">
      <c r="A1269" t="s">
        <v>10278</v>
      </c>
      <c r="B1269" t="s">
        <v>10279</v>
      </c>
      <c r="C1269" t="str">
        <f t="shared" si="19"/>
        <v>EEKehtna</v>
      </c>
    </row>
    <row r="1270" spans="1:3">
      <c r="A1270" t="s">
        <v>10280</v>
      </c>
      <c r="B1270" t="s">
        <v>10281</v>
      </c>
      <c r="C1270" t="str">
        <f t="shared" si="19"/>
        <v>EEKohila</v>
      </c>
    </row>
    <row r="1271" spans="1:3">
      <c r="A1271" t="s">
        <v>10282</v>
      </c>
      <c r="B1271" t="s">
        <v>10283</v>
      </c>
      <c r="C1271" t="str">
        <f t="shared" si="19"/>
        <v>EEMärjamaa</v>
      </c>
    </row>
    <row r="1272" spans="1:3">
      <c r="A1272" t="s">
        <v>10284</v>
      </c>
      <c r="B1272" t="s">
        <v>10285</v>
      </c>
      <c r="C1272" t="str">
        <f t="shared" si="19"/>
        <v>EERapla</v>
      </c>
    </row>
    <row r="1273" spans="1:3">
      <c r="A1273" t="s">
        <v>10286</v>
      </c>
      <c r="B1273" t="s">
        <v>10287</v>
      </c>
      <c r="C1273" t="str">
        <f t="shared" si="19"/>
        <v>EESaaremaa</v>
      </c>
    </row>
    <row r="1274" spans="1:3">
      <c r="A1274" t="s">
        <v>10288</v>
      </c>
      <c r="B1274" t="s">
        <v>10289</v>
      </c>
      <c r="C1274" t="str">
        <f t="shared" si="19"/>
        <v>EEMuhu</v>
      </c>
    </row>
    <row r="1275" spans="1:3">
      <c r="A1275" t="s">
        <v>10290</v>
      </c>
      <c r="B1275" t="s">
        <v>10291</v>
      </c>
      <c r="C1275" t="str">
        <f t="shared" si="19"/>
        <v>EERuhnu</v>
      </c>
    </row>
    <row r="1276" spans="1:3">
      <c r="A1276" t="s">
        <v>10292</v>
      </c>
      <c r="B1276" t="s">
        <v>10287</v>
      </c>
      <c r="C1276" t="str">
        <f t="shared" si="19"/>
        <v>EESaaremaa</v>
      </c>
    </row>
    <row r="1277" spans="1:3">
      <c r="A1277" t="s">
        <v>10293</v>
      </c>
      <c r="B1277" t="s">
        <v>10294</v>
      </c>
      <c r="C1277" t="str">
        <f t="shared" si="19"/>
        <v>EETartumaa</v>
      </c>
    </row>
    <row r="1278" spans="1:3">
      <c r="A1278" t="s">
        <v>10295</v>
      </c>
      <c r="B1278" t="s">
        <v>10296</v>
      </c>
      <c r="C1278" t="str">
        <f t="shared" si="19"/>
        <v>EETartu</v>
      </c>
    </row>
    <row r="1279" spans="1:3">
      <c r="A1279" t="s">
        <v>10297</v>
      </c>
      <c r="B1279" t="s">
        <v>10298</v>
      </c>
      <c r="C1279" t="str">
        <f t="shared" si="19"/>
        <v>EEElva</v>
      </c>
    </row>
    <row r="1280" spans="1:3">
      <c r="A1280" t="s">
        <v>10299</v>
      </c>
      <c r="B1280" t="s">
        <v>10300</v>
      </c>
      <c r="C1280" t="str">
        <f t="shared" si="19"/>
        <v>EEKambja</v>
      </c>
    </row>
    <row r="1281" spans="1:3">
      <c r="A1281" t="s">
        <v>10301</v>
      </c>
      <c r="B1281" t="s">
        <v>10302</v>
      </c>
      <c r="C1281" t="str">
        <f t="shared" si="19"/>
        <v>EEKastre</v>
      </c>
    </row>
    <row r="1282" spans="1:3">
      <c r="A1282" t="s">
        <v>10303</v>
      </c>
      <c r="B1282" t="s">
        <v>10304</v>
      </c>
      <c r="C1282" t="str">
        <f t="shared" si="19"/>
        <v>EELuunja</v>
      </c>
    </row>
    <row r="1283" spans="1:3">
      <c r="A1283" t="s">
        <v>10305</v>
      </c>
      <c r="B1283" t="s">
        <v>10306</v>
      </c>
      <c r="C1283" t="str">
        <f t="shared" ref="C1283:C1346" si="20">LEFT(A1283,2)&amp;B1283</f>
        <v>EENõo</v>
      </c>
    </row>
    <row r="1284" spans="1:3">
      <c r="A1284" t="s">
        <v>10307</v>
      </c>
      <c r="B1284" t="s">
        <v>10308</v>
      </c>
      <c r="C1284" t="str">
        <f t="shared" si="20"/>
        <v>EEPeipsiääre</v>
      </c>
    </row>
    <row r="1285" spans="1:3">
      <c r="A1285" t="s">
        <v>10309</v>
      </c>
      <c r="B1285" t="s">
        <v>10296</v>
      </c>
      <c r="C1285" t="str">
        <f t="shared" si="20"/>
        <v>EETartu</v>
      </c>
    </row>
    <row r="1286" spans="1:3">
      <c r="A1286" t="s">
        <v>10310</v>
      </c>
      <c r="B1286" t="s">
        <v>10311</v>
      </c>
      <c r="C1286" t="str">
        <f t="shared" si="20"/>
        <v>EEValgamaa</v>
      </c>
    </row>
    <row r="1287" spans="1:3">
      <c r="A1287" t="s">
        <v>10312</v>
      </c>
      <c r="B1287" t="s">
        <v>10313</v>
      </c>
      <c r="C1287" t="str">
        <f t="shared" si="20"/>
        <v>EEOtepää</v>
      </c>
    </row>
    <row r="1288" spans="1:3">
      <c r="A1288" t="s">
        <v>10314</v>
      </c>
      <c r="B1288" t="s">
        <v>10315</v>
      </c>
      <c r="C1288" t="str">
        <f t="shared" si="20"/>
        <v>EETõrva</v>
      </c>
    </row>
    <row r="1289" spans="1:3">
      <c r="A1289" t="s">
        <v>10316</v>
      </c>
      <c r="B1289" t="s">
        <v>10317</v>
      </c>
      <c r="C1289" t="str">
        <f t="shared" si="20"/>
        <v>EEValga</v>
      </c>
    </row>
    <row r="1290" spans="1:3">
      <c r="A1290" t="s">
        <v>10318</v>
      </c>
      <c r="B1290" t="s">
        <v>10319</v>
      </c>
      <c r="C1290" t="str">
        <f t="shared" si="20"/>
        <v>EEViljandimaa</v>
      </c>
    </row>
    <row r="1291" spans="1:3">
      <c r="A1291" t="s">
        <v>10320</v>
      </c>
      <c r="B1291" t="s">
        <v>10321</v>
      </c>
      <c r="C1291" t="str">
        <f t="shared" si="20"/>
        <v>EEViljandi</v>
      </c>
    </row>
    <row r="1292" spans="1:3">
      <c r="A1292" t="s">
        <v>10322</v>
      </c>
      <c r="B1292" t="s">
        <v>10323</v>
      </c>
      <c r="C1292" t="str">
        <f t="shared" si="20"/>
        <v>EEMulgi</v>
      </c>
    </row>
    <row r="1293" spans="1:3">
      <c r="A1293" t="s">
        <v>10324</v>
      </c>
      <c r="B1293" t="s">
        <v>10325</v>
      </c>
      <c r="C1293" t="str">
        <f t="shared" si="20"/>
        <v>EEPõhja-Sakala</v>
      </c>
    </row>
    <row r="1294" spans="1:3">
      <c r="A1294" t="s">
        <v>10326</v>
      </c>
      <c r="B1294" t="s">
        <v>10321</v>
      </c>
      <c r="C1294" t="str">
        <f t="shared" si="20"/>
        <v>EEViljandi</v>
      </c>
    </row>
    <row r="1295" spans="1:3">
      <c r="A1295" t="s">
        <v>10327</v>
      </c>
      <c r="B1295" t="s">
        <v>10328</v>
      </c>
      <c r="C1295" t="str">
        <f t="shared" si="20"/>
        <v>EEVõrumaa</v>
      </c>
    </row>
    <row r="1296" spans="1:3">
      <c r="A1296" t="s">
        <v>10329</v>
      </c>
      <c r="B1296" t="s">
        <v>10330</v>
      </c>
      <c r="C1296" t="str">
        <f t="shared" si="20"/>
        <v>EEVõru</v>
      </c>
    </row>
    <row r="1297" spans="1:3">
      <c r="A1297" t="s">
        <v>10331</v>
      </c>
      <c r="B1297" t="s">
        <v>10332</v>
      </c>
      <c r="C1297" t="str">
        <f t="shared" si="20"/>
        <v>EEAntsla</v>
      </c>
    </row>
    <row r="1298" spans="1:3">
      <c r="A1298" t="s">
        <v>10333</v>
      </c>
      <c r="B1298" t="s">
        <v>10334</v>
      </c>
      <c r="C1298" t="str">
        <f t="shared" si="20"/>
        <v>EERõuge</v>
      </c>
    </row>
    <row r="1299" spans="1:3">
      <c r="A1299" t="s">
        <v>10335</v>
      </c>
      <c r="B1299" t="s">
        <v>10336</v>
      </c>
      <c r="C1299" t="str">
        <f t="shared" si="20"/>
        <v>EESetomaa</v>
      </c>
    </row>
    <row r="1300" spans="1:3">
      <c r="A1300" t="s">
        <v>10337</v>
      </c>
      <c r="B1300" t="s">
        <v>10330</v>
      </c>
      <c r="C1300" t="str">
        <f t="shared" si="20"/>
        <v>EEVõru</v>
      </c>
    </row>
    <row r="1301" spans="1:3">
      <c r="A1301" t="s">
        <v>10338</v>
      </c>
      <c r="B1301" t="s">
        <v>10339</v>
      </c>
      <c r="C1301" t="str">
        <f t="shared" si="20"/>
        <v>EGAl Iskandarīyah</v>
      </c>
    </row>
    <row r="1302" spans="1:3">
      <c r="A1302" t="s">
        <v>10340</v>
      </c>
      <c r="B1302" t="s">
        <v>10341</v>
      </c>
      <c r="C1302" t="str">
        <f t="shared" si="20"/>
        <v>EGAswān</v>
      </c>
    </row>
    <row r="1303" spans="1:3">
      <c r="A1303" t="s">
        <v>10342</v>
      </c>
      <c r="B1303" t="s">
        <v>10343</v>
      </c>
      <c r="C1303" t="str">
        <f t="shared" si="20"/>
        <v>EGAsyūţ</v>
      </c>
    </row>
    <row r="1304" spans="1:3">
      <c r="A1304" t="s">
        <v>10344</v>
      </c>
      <c r="B1304" t="s">
        <v>10345</v>
      </c>
      <c r="C1304" t="str">
        <f t="shared" si="20"/>
        <v>EGAl Baḩr al Aḩmar</v>
      </c>
    </row>
    <row r="1305" spans="1:3">
      <c r="A1305" t="s">
        <v>10346</v>
      </c>
      <c r="B1305" t="s">
        <v>10347</v>
      </c>
      <c r="C1305" t="str">
        <f t="shared" si="20"/>
        <v>EGAl Buḩayrah</v>
      </c>
    </row>
    <row r="1306" spans="1:3">
      <c r="A1306" t="s">
        <v>10348</v>
      </c>
      <c r="B1306" t="s">
        <v>10349</v>
      </c>
      <c r="C1306" t="str">
        <f t="shared" si="20"/>
        <v>EGBanī Suwayf</v>
      </c>
    </row>
    <row r="1307" spans="1:3">
      <c r="A1307" t="s">
        <v>10350</v>
      </c>
      <c r="B1307" t="s">
        <v>10351</v>
      </c>
      <c r="C1307" t="str">
        <f t="shared" si="20"/>
        <v>EGAl Qāhirah</v>
      </c>
    </row>
    <row r="1308" spans="1:3">
      <c r="A1308" t="s">
        <v>10352</v>
      </c>
      <c r="B1308" t="s">
        <v>10353</v>
      </c>
      <c r="C1308" t="str">
        <f t="shared" si="20"/>
        <v>EGAd Daqahlīyah</v>
      </c>
    </row>
    <row r="1309" spans="1:3">
      <c r="A1309" t="s">
        <v>10354</v>
      </c>
      <c r="B1309" t="s">
        <v>10355</v>
      </c>
      <c r="C1309" t="str">
        <f t="shared" si="20"/>
        <v>EGDumyāţ</v>
      </c>
    </row>
    <row r="1310" spans="1:3">
      <c r="A1310" t="s">
        <v>10356</v>
      </c>
      <c r="B1310" t="s">
        <v>10357</v>
      </c>
      <c r="C1310" t="str">
        <f t="shared" si="20"/>
        <v>EGAl Fayyūm</v>
      </c>
    </row>
    <row r="1311" spans="1:3">
      <c r="A1311" t="s">
        <v>10358</v>
      </c>
      <c r="B1311" t="s">
        <v>10359</v>
      </c>
      <c r="C1311" t="str">
        <f t="shared" si="20"/>
        <v>EGAl Gharbīyah</v>
      </c>
    </row>
    <row r="1312" spans="1:3">
      <c r="A1312" t="s">
        <v>10360</v>
      </c>
      <c r="B1312" t="s">
        <v>10361</v>
      </c>
      <c r="C1312" t="str">
        <f t="shared" si="20"/>
        <v>EGAl Jīzah</v>
      </c>
    </row>
    <row r="1313" spans="1:3">
      <c r="A1313" t="s">
        <v>10362</v>
      </c>
      <c r="B1313" t="s">
        <v>10363</v>
      </c>
      <c r="C1313" t="str">
        <f t="shared" si="20"/>
        <v>EGAl Ismā'īlīyah</v>
      </c>
    </row>
    <row r="1314" spans="1:3">
      <c r="A1314" t="s">
        <v>10364</v>
      </c>
      <c r="B1314" t="s">
        <v>10365</v>
      </c>
      <c r="C1314" t="str">
        <f t="shared" si="20"/>
        <v>EGJanūb Sīnā'</v>
      </c>
    </row>
    <row r="1315" spans="1:3">
      <c r="A1315" t="s">
        <v>10366</v>
      </c>
      <c r="B1315" t="s">
        <v>10367</v>
      </c>
      <c r="C1315" t="str">
        <f t="shared" si="20"/>
        <v>EGAl Qalyūbīyah</v>
      </c>
    </row>
    <row r="1316" spans="1:3">
      <c r="A1316" t="s">
        <v>10368</v>
      </c>
      <c r="B1316" t="s">
        <v>10369</v>
      </c>
      <c r="C1316" t="str">
        <f t="shared" si="20"/>
        <v>EGKafr ash Shaykh</v>
      </c>
    </row>
    <row r="1317" spans="1:3">
      <c r="A1317" t="s">
        <v>10370</v>
      </c>
      <c r="B1317" t="s">
        <v>10371</v>
      </c>
      <c r="C1317" t="str">
        <f t="shared" si="20"/>
        <v>EGQinā</v>
      </c>
    </row>
    <row r="1318" spans="1:3">
      <c r="A1318" t="s">
        <v>10372</v>
      </c>
      <c r="B1318" t="s">
        <v>10373</v>
      </c>
      <c r="C1318" t="str">
        <f t="shared" si="20"/>
        <v>EGAl Uqşur</v>
      </c>
    </row>
    <row r="1319" spans="1:3">
      <c r="A1319" t="s">
        <v>10374</v>
      </c>
      <c r="B1319" t="s">
        <v>10375</v>
      </c>
      <c r="C1319" t="str">
        <f t="shared" si="20"/>
        <v>EGAl Minyā</v>
      </c>
    </row>
    <row r="1320" spans="1:3">
      <c r="A1320" t="s">
        <v>10376</v>
      </c>
      <c r="B1320" t="s">
        <v>10377</v>
      </c>
      <c r="C1320" t="str">
        <f t="shared" si="20"/>
        <v>EGAl Minūfīyah</v>
      </c>
    </row>
    <row r="1321" spans="1:3">
      <c r="A1321" t="s">
        <v>10378</v>
      </c>
      <c r="B1321" t="s">
        <v>10379</v>
      </c>
      <c r="C1321" t="str">
        <f t="shared" si="20"/>
        <v>EGMaţrūḩ</v>
      </c>
    </row>
    <row r="1322" spans="1:3">
      <c r="A1322" t="s">
        <v>10380</v>
      </c>
      <c r="B1322" t="s">
        <v>10381</v>
      </c>
      <c r="C1322" t="str">
        <f t="shared" si="20"/>
        <v>EGBūr Sa‘īd</v>
      </c>
    </row>
    <row r="1323" spans="1:3">
      <c r="A1323" t="s">
        <v>10382</v>
      </c>
      <c r="B1323" t="s">
        <v>10383</v>
      </c>
      <c r="C1323" t="str">
        <f t="shared" si="20"/>
        <v>EGSūhāj</v>
      </c>
    </row>
    <row r="1324" spans="1:3">
      <c r="A1324" t="s">
        <v>10384</v>
      </c>
      <c r="B1324" t="s">
        <v>10385</v>
      </c>
      <c r="C1324" t="str">
        <f t="shared" si="20"/>
        <v>EGAsh Sharqīyah</v>
      </c>
    </row>
    <row r="1325" spans="1:3">
      <c r="A1325" t="s">
        <v>10386</v>
      </c>
      <c r="B1325" t="s">
        <v>10387</v>
      </c>
      <c r="C1325" t="str">
        <f t="shared" si="20"/>
        <v>EGShamāl Sīnā'</v>
      </c>
    </row>
    <row r="1326" spans="1:3">
      <c r="A1326" t="s">
        <v>10388</v>
      </c>
      <c r="B1326" t="s">
        <v>10389</v>
      </c>
      <c r="C1326" t="str">
        <f t="shared" si="20"/>
        <v>EGAs Suways</v>
      </c>
    </row>
    <row r="1327" spans="1:3">
      <c r="A1327" t="s">
        <v>10390</v>
      </c>
      <c r="B1327" t="s">
        <v>10391</v>
      </c>
      <c r="C1327" t="str">
        <f t="shared" si="20"/>
        <v>EGAl Wādī al Jadīd</v>
      </c>
    </row>
    <row r="1328" spans="1:3">
      <c r="A1328" t="s">
        <v>10392</v>
      </c>
      <c r="B1328" t="s">
        <v>10393</v>
      </c>
      <c r="C1328" t="str">
        <f t="shared" si="20"/>
        <v>ERAnsabā</v>
      </c>
    </row>
    <row r="1329" spans="1:3">
      <c r="A1329" t="s">
        <v>10392</v>
      </c>
      <c r="B1329" t="s">
        <v>10394</v>
      </c>
      <c r="C1329" t="str">
        <f t="shared" si="20"/>
        <v>ER‘Anseba</v>
      </c>
    </row>
    <row r="1330" spans="1:3">
      <c r="A1330" t="s">
        <v>10395</v>
      </c>
      <c r="B1330" t="s">
        <v>10396</v>
      </c>
      <c r="C1330" t="str">
        <f t="shared" si="20"/>
        <v>ERJanūbī al Baḩrī al Aḩmar</v>
      </c>
    </row>
    <row r="1331" spans="1:3">
      <c r="A1331" t="s">
        <v>10395</v>
      </c>
      <c r="B1331" t="s">
        <v>10397</v>
      </c>
      <c r="C1331" t="str">
        <f t="shared" si="20"/>
        <v>ERDebubawi K’eyyĭḥ Baḥri</v>
      </c>
    </row>
    <row r="1332" spans="1:3">
      <c r="A1332" t="s">
        <v>10398</v>
      </c>
      <c r="B1332" t="s">
        <v>10399</v>
      </c>
      <c r="C1332" t="str">
        <f t="shared" si="20"/>
        <v>ERAl Janūbī</v>
      </c>
    </row>
    <row r="1333" spans="1:3">
      <c r="A1333" t="s">
        <v>10398</v>
      </c>
      <c r="B1333" t="s">
        <v>10400</v>
      </c>
      <c r="C1333" t="str">
        <f t="shared" si="20"/>
        <v>ERDebub</v>
      </c>
    </row>
    <row r="1334" spans="1:3">
      <c r="A1334" t="s">
        <v>10401</v>
      </c>
      <c r="B1334" t="s">
        <v>10402</v>
      </c>
      <c r="C1334" t="str">
        <f t="shared" si="20"/>
        <v>ERQāsh-Barkah</v>
      </c>
    </row>
    <row r="1335" spans="1:3">
      <c r="A1335" t="s">
        <v>10401</v>
      </c>
      <c r="B1335" t="s">
        <v>10403</v>
      </c>
      <c r="C1335" t="str">
        <f t="shared" si="20"/>
        <v>ERGash-Barka</v>
      </c>
    </row>
    <row r="1336" spans="1:3">
      <c r="A1336" t="s">
        <v>10404</v>
      </c>
      <c r="B1336" t="s">
        <v>10405</v>
      </c>
      <c r="C1336" t="str">
        <f t="shared" si="20"/>
        <v>ERAl Awsaţ</v>
      </c>
    </row>
    <row r="1337" spans="1:3">
      <c r="A1337" t="s">
        <v>10404</v>
      </c>
      <c r="B1337" t="s">
        <v>10406</v>
      </c>
      <c r="C1337" t="str">
        <f t="shared" si="20"/>
        <v>ERMa’ĭkel</v>
      </c>
    </row>
    <row r="1338" spans="1:3">
      <c r="A1338" t="s">
        <v>10407</v>
      </c>
      <c r="B1338" t="s">
        <v>10408</v>
      </c>
      <c r="C1338" t="str">
        <f t="shared" si="20"/>
        <v>ERShimālī al Baḩrī al Aḩmar</v>
      </c>
    </row>
    <row r="1339" spans="1:3">
      <c r="A1339" t="s">
        <v>10407</v>
      </c>
      <c r="B1339" t="s">
        <v>10409</v>
      </c>
      <c r="C1339" t="str">
        <f t="shared" si="20"/>
        <v>ERSemienawi K’eyyĭḥ Baḥri</v>
      </c>
    </row>
    <row r="1340" spans="1:3">
      <c r="A1340" t="s">
        <v>10410</v>
      </c>
      <c r="B1340" t="s">
        <v>10411</v>
      </c>
      <c r="C1340" t="str">
        <f t="shared" si="20"/>
        <v>ESAndalucía</v>
      </c>
    </row>
    <row r="1341" spans="1:3">
      <c r="A1341" t="s">
        <v>10412</v>
      </c>
      <c r="B1341" t="s">
        <v>10413</v>
      </c>
      <c r="C1341" t="str">
        <f t="shared" si="20"/>
        <v>ESAlmería</v>
      </c>
    </row>
    <row r="1342" spans="1:3">
      <c r="A1342" t="s">
        <v>10414</v>
      </c>
      <c r="B1342" t="s">
        <v>10415</v>
      </c>
      <c r="C1342" t="str">
        <f t="shared" si="20"/>
        <v>ESCádiz</v>
      </c>
    </row>
    <row r="1343" spans="1:3">
      <c r="A1343" t="s">
        <v>10416</v>
      </c>
      <c r="B1343" t="s">
        <v>8295</v>
      </c>
      <c r="C1343" t="str">
        <f t="shared" si="20"/>
        <v>ESCórdoba</v>
      </c>
    </row>
    <row r="1344" spans="1:3">
      <c r="A1344" t="s">
        <v>10417</v>
      </c>
      <c r="B1344" t="s">
        <v>10418</v>
      </c>
      <c r="C1344" t="str">
        <f t="shared" si="20"/>
        <v>ESGranada</v>
      </c>
    </row>
    <row r="1345" spans="1:3">
      <c r="A1345" t="s">
        <v>10419</v>
      </c>
      <c r="B1345" t="s">
        <v>10420</v>
      </c>
      <c r="C1345" t="str">
        <f t="shared" si="20"/>
        <v>ESHuelva</v>
      </c>
    </row>
    <row r="1346" spans="1:3">
      <c r="A1346" t="s">
        <v>10421</v>
      </c>
      <c r="B1346" t="s">
        <v>10422</v>
      </c>
      <c r="C1346" t="str">
        <f t="shared" si="20"/>
        <v>ESJaén</v>
      </c>
    </row>
    <row r="1347" spans="1:3">
      <c r="A1347" t="s">
        <v>10423</v>
      </c>
      <c r="B1347" t="s">
        <v>10424</v>
      </c>
      <c r="C1347" t="str">
        <f t="shared" ref="C1347:C1410" si="21">LEFT(A1347,2)&amp;B1347</f>
        <v>ESMálaga</v>
      </c>
    </row>
    <row r="1348" spans="1:3">
      <c r="A1348" t="s">
        <v>10425</v>
      </c>
      <c r="B1348" t="s">
        <v>10426</v>
      </c>
      <c r="C1348" t="str">
        <f t="shared" si="21"/>
        <v>ESSevilla</v>
      </c>
    </row>
    <row r="1349" spans="1:3">
      <c r="A1349" t="s">
        <v>10427</v>
      </c>
      <c r="B1349" t="s">
        <v>10428</v>
      </c>
      <c r="C1349" t="str">
        <f t="shared" si="21"/>
        <v>ESAragón</v>
      </c>
    </row>
    <row r="1350" spans="1:3">
      <c r="A1350" t="s">
        <v>10429</v>
      </c>
      <c r="B1350" t="s">
        <v>10430</v>
      </c>
      <c r="C1350" t="str">
        <f t="shared" si="21"/>
        <v>ESHuesca</v>
      </c>
    </row>
    <row r="1351" spans="1:3">
      <c r="A1351" t="s">
        <v>10431</v>
      </c>
      <c r="B1351" t="s">
        <v>10432</v>
      </c>
      <c r="C1351" t="str">
        <f t="shared" si="21"/>
        <v>ESTeruel</v>
      </c>
    </row>
    <row r="1352" spans="1:3">
      <c r="A1352" t="s">
        <v>10433</v>
      </c>
      <c r="B1352" t="s">
        <v>10434</v>
      </c>
      <c r="C1352" t="str">
        <f t="shared" si="21"/>
        <v>ESZaragoza</v>
      </c>
    </row>
    <row r="1353" spans="1:3">
      <c r="A1353" t="s">
        <v>10435</v>
      </c>
      <c r="B1353" t="s">
        <v>10436</v>
      </c>
      <c r="C1353" t="str">
        <f t="shared" si="21"/>
        <v>ESAsturias, Principado de</v>
      </c>
    </row>
    <row r="1354" spans="1:3">
      <c r="A1354" t="s">
        <v>10437</v>
      </c>
      <c r="B1354" t="s">
        <v>10438</v>
      </c>
      <c r="C1354" t="str">
        <f t="shared" si="21"/>
        <v>ESAsturias</v>
      </c>
    </row>
    <row r="1355" spans="1:3">
      <c r="A1355" t="s">
        <v>10439</v>
      </c>
      <c r="B1355" t="s">
        <v>10440</v>
      </c>
      <c r="C1355" t="str">
        <f t="shared" si="21"/>
        <v>ESCantabria</v>
      </c>
    </row>
    <row r="1356" spans="1:3">
      <c r="A1356" t="s">
        <v>10441</v>
      </c>
      <c r="B1356" t="s">
        <v>10440</v>
      </c>
      <c r="C1356" t="str">
        <f t="shared" si="21"/>
        <v>ESCantabria</v>
      </c>
    </row>
    <row r="1357" spans="1:3">
      <c r="A1357" t="s">
        <v>10442</v>
      </c>
      <c r="B1357" t="s">
        <v>10443</v>
      </c>
      <c r="C1357" t="str">
        <f t="shared" si="21"/>
        <v>ESCastilla y León</v>
      </c>
    </row>
    <row r="1358" spans="1:3">
      <c r="A1358" t="s">
        <v>10444</v>
      </c>
      <c r="B1358" t="s">
        <v>10445</v>
      </c>
      <c r="C1358" t="str">
        <f t="shared" si="21"/>
        <v>ESÁvila</v>
      </c>
    </row>
    <row r="1359" spans="1:3">
      <c r="A1359" t="s">
        <v>10446</v>
      </c>
      <c r="B1359" t="s">
        <v>10447</v>
      </c>
      <c r="C1359" t="str">
        <f t="shared" si="21"/>
        <v>ESBurgos</v>
      </c>
    </row>
    <row r="1360" spans="1:3">
      <c r="A1360" t="s">
        <v>10448</v>
      </c>
      <c r="B1360" t="s">
        <v>10449</v>
      </c>
      <c r="C1360" t="str">
        <f t="shared" si="21"/>
        <v>ESLeón</v>
      </c>
    </row>
    <row r="1361" spans="1:3">
      <c r="A1361" t="s">
        <v>10450</v>
      </c>
      <c r="B1361" t="s">
        <v>10451</v>
      </c>
      <c r="C1361" t="str">
        <f t="shared" si="21"/>
        <v>ESPalencia</v>
      </c>
    </row>
    <row r="1362" spans="1:3">
      <c r="A1362" t="s">
        <v>10452</v>
      </c>
      <c r="B1362" t="s">
        <v>10453</v>
      </c>
      <c r="C1362" t="str">
        <f t="shared" si="21"/>
        <v>ESSalamanca</v>
      </c>
    </row>
    <row r="1363" spans="1:3">
      <c r="A1363" t="s">
        <v>10454</v>
      </c>
      <c r="B1363" t="s">
        <v>10455</v>
      </c>
      <c r="C1363" t="str">
        <f t="shared" si="21"/>
        <v>ESSegovia</v>
      </c>
    </row>
    <row r="1364" spans="1:3">
      <c r="A1364" t="s">
        <v>10456</v>
      </c>
      <c r="B1364" t="s">
        <v>10457</v>
      </c>
      <c r="C1364" t="str">
        <f t="shared" si="21"/>
        <v>ESSoria</v>
      </c>
    </row>
    <row r="1365" spans="1:3">
      <c r="A1365" t="s">
        <v>10458</v>
      </c>
      <c r="B1365" t="s">
        <v>10459</v>
      </c>
      <c r="C1365" t="str">
        <f t="shared" si="21"/>
        <v>ESValladolid</v>
      </c>
    </row>
    <row r="1366" spans="1:3">
      <c r="A1366" t="s">
        <v>10460</v>
      </c>
      <c r="B1366" t="s">
        <v>10461</v>
      </c>
      <c r="C1366" t="str">
        <f t="shared" si="21"/>
        <v>ESZamora</v>
      </c>
    </row>
    <row r="1367" spans="1:3">
      <c r="A1367" t="s">
        <v>10462</v>
      </c>
      <c r="B1367" t="s">
        <v>10463</v>
      </c>
      <c r="C1367" t="str">
        <f t="shared" si="21"/>
        <v>ESCastilla-La Mancha</v>
      </c>
    </row>
    <row r="1368" spans="1:3">
      <c r="A1368" t="s">
        <v>10464</v>
      </c>
      <c r="B1368" t="s">
        <v>10465</v>
      </c>
      <c r="C1368" t="str">
        <f t="shared" si="21"/>
        <v>ESAlbacete</v>
      </c>
    </row>
    <row r="1369" spans="1:3">
      <c r="A1369" t="s">
        <v>10466</v>
      </c>
      <c r="B1369" t="s">
        <v>10467</v>
      </c>
      <c r="C1369" t="str">
        <f t="shared" si="21"/>
        <v>ESCiudad Real</v>
      </c>
    </row>
    <row r="1370" spans="1:3">
      <c r="A1370" t="s">
        <v>10468</v>
      </c>
      <c r="B1370" t="s">
        <v>10469</v>
      </c>
      <c r="C1370" t="str">
        <f t="shared" si="21"/>
        <v>ESCuenca</v>
      </c>
    </row>
    <row r="1371" spans="1:3">
      <c r="A1371" t="s">
        <v>10470</v>
      </c>
      <c r="B1371" t="s">
        <v>10471</v>
      </c>
      <c r="C1371" t="str">
        <f t="shared" si="21"/>
        <v>ESGuadalajara</v>
      </c>
    </row>
    <row r="1372" spans="1:3">
      <c r="A1372" t="s">
        <v>10472</v>
      </c>
      <c r="B1372" t="s">
        <v>4017</v>
      </c>
      <c r="C1372" t="str">
        <f t="shared" si="21"/>
        <v>ESToledo</v>
      </c>
    </row>
    <row r="1373" spans="1:3">
      <c r="A1373" t="s">
        <v>10473</v>
      </c>
      <c r="B1373" t="s">
        <v>10474</v>
      </c>
      <c r="C1373" t="str">
        <f t="shared" si="21"/>
        <v>ESCanarias</v>
      </c>
    </row>
    <row r="1374" spans="1:3">
      <c r="A1374" t="s">
        <v>10475</v>
      </c>
      <c r="B1374" t="s">
        <v>10476</v>
      </c>
      <c r="C1374" t="str">
        <f t="shared" si="21"/>
        <v>ESLas Palmas</v>
      </c>
    </row>
    <row r="1375" spans="1:3">
      <c r="A1375" t="s">
        <v>10477</v>
      </c>
      <c r="B1375" t="s">
        <v>10478</v>
      </c>
      <c r="C1375" t="str">
        <f t="shared" si="21"/>
        <v>ESSanta Cruz de Tenerife</v>
      </c>
    </row>
    <row r="1376" spans="1:3">
      <c r="A1376" t="s">
        <v>10479</v>
      </c>
      <c r="B1376" t="s">
        <v>10480</v>
      </c>
      <c r="C1376" t="str">
        <f t="shared" si="21"/>
        <v>ESCatalunya [Cataluña]</v>
      </c>
    </row>
    <row r="1377" spans="1:3">
      <c r="A1377" t="s">
        <v>10481</v>
      </c>
      <c r="B1377" t="s">
        <v>10482</v>
      </c>
      <c r="C1377" t="str">
        <f t="shared" si="21"/>
        <v>ESBarcelona [Barcelona]</v>
      </c>
    </row>
    <row r="1378" spans="1:3">
      <c r="A1378" t="s">
        <v>10483</v>
      </c>
      <c r="B1378" t="s">
        <v>10484</v>
      </c>
      <c r="C1378" t="str">
        <f t="shared" si="21"/>
        <v>ESGirona [Gerona]</v>
      </c>
    </row>
    <row r="1379" spans="1:3">
      <c r="A1379" t="s">
        <v>10485</v>
      </c>
      <c r="B1379" t="s">
        <v>10486</v>
      </c>
      <c r="C1379" t="str">
        <f t="shared" si="21"/>
        <v>ESLleida [Lérida]</v>
      </c>
    </row>
    <row r="1380" spans="1:3">
      <c r="A1380" t="s">
        <v>10487</v>
      </c>
      <c r="B1380" t="s">
        <v>10488</v>
      </c>
      <c r="C1380" t="str">
        <f t="shared" si="21"/>
        <v>ESTarragona [Tarragona]</v>
      </c>
    </row>
    <row r="1381" spans="1:3">
      <c r="A1381" t="s">
        <v>10489</v>
      </c>
      <c r="B1381" t="s">
        <v>10490</v>
      </c>
      <c r="C1381" t="str">
        <f t="shared" si="21"/>
        <v>ESExtremadura</v>
      </c>
    </row>
    <row r="1382" spans="1:3">
      <c r="A1382" t="s">
        <v>10491</v>
      </c>
      <c r="B1382" t="s">
        <v>10492</v>
      </c>
      <c r="C1382" t="str">
        <f t="shared" si="21"/>
        <v>ESBadajoz</v>
      </c>
    </row>
    <row r="1383" spans="1:3">
      <c r="A1383" t="s">
        <v>10493</v>
      </c>
      <c r="B1383" t="s">
        <v>10494</v>
      </c>
      <c r="C1383" t="str">
        <f t="shared" si="21"/>
        <v>ESCáceres</v>
      </c>
    </row>
    <row r="1384" spans="1:3">
      <c r="A1384" t="s">
        <v>10495</v>
      </c>
      <c r="B1384" t="s">
        <v>10496</v>
      </c>
      <c r="C1384" t="str">
        <f t="shared" si="21"/>
        <v>ESGalicia [Galicia]</v>
      </c>
    </row>
    <row r="1385" spans="1:3">
      <c r="A1385" t="s">
        <v>10497</v>
      </c>
      <c r="B1385" t="s">
        <v>10498</v>
      </c>
      <c r="C1385" t="str">
        <f t="shared" si="21"/>
        <v>ESA Coruña [La Coruña]</v>
      </c>
    </row>
    <row r="1386" spans="1:3">
      <c r="A1386" t="s">
        <v>10499</v>
      </c>
      <c r="B1386" t="s">
        <v>10500</v>
      </c>
      <c r="C1386" t="str">
        <f t="shared" si="21"/>
        <v>ESLugo [Lugo]</v>
      </c>
    </row>
    <row r="1387" spans="1:3">
      <c r="A1387" t="s">
        <v>10501</v>
      </c>
      <c r="B1387" t="s">
        <v>10502</v>
      </c>
      <c r="C1387" t="str">
        <f t="shared" si="21"/>
        <v>ESOurense [Orense]</v>
      </c>
    </row>
    <row r="1388" spans="1:3">
      <c r="A1388" t="s">
        <v>10503</v>
      </c>
      <c r="B1388" t="s">
        <v>10504</v>
      </c>
      <c r="C1388" t="str">
        <f t="shared" si="21"/>
        <v>ESPontevedra [Pontevedra]</v>
      </c>
    </row>
    <row r="1389" spans="1:3">
      <c r="A1389" t="s">
        <v>10505</v>
      </c>
      <c r="B1389" t="s">
        <v>10506</v>
      </c>
      <c r="C1389" t="str">
        <f t="shared" si="21"/>
        <v>ESIlles Balears [Islas Baleares]</v>
      </c>
    </row>
    <row r="1390" spans="1:3">
      <c r="A1390" t="s">
        <v>10507</v>
      </c>
      <c r="B1390" t="s">
        <v>10508</v>
      </c>
      <c r="C1390" t="str">
        <f t="shared" si="21"/>
        <v>ESBalears [Baleares]</v>
      </c>
    </row>
    <row r="1391" spans="1:3">
      <c r="A1391" t="s">
        <v>10509</v>
      </c>
      <c r="B1391" t="s">
        <v>10510</v>
      </c>
      <c r="C1391" t="str">
        <f t="shared" si="21"/>
        <v>ESMurcia, Región de</v>
      </c>
    </row>
    <row r="1392" spans="1:3">
      <c r="A1392" t="s">
        <v>10511</v>
      </c>
      <c r="B1392" t="s">
        <v>10512</v>
      </c>
      <c r="C1392" t="str">
        <f t="shared" si="21"/>
        <v>ESMurcia</v>
      </c>
    </row>
    <row r="1393" spans="1:3">
      <c r="A1393" t="s">
        <v>10513</v>
      </c>
      <c r="B1393" t="s">
        <v>3707</v>
      </c>
      <c r="C1393" t="str">
        <f t="shared" si="21"/>
        <v>ESMadrid, Comunidad de</v>
      </c>
    </row>
    <row r="1394" spans="1:3">
      <c r="A1394" t="s">
        <v>10514</v>
      </c>
      <c r="B1394" t="s">
        <v>3706</v>
      </c>
      <c r="C1394" t="str">
        <f t="shared" si="21"/>
        <v>ESMadrid</v>
      </c>
    </row>
    <row r="1395" spans="1:3">
      <c r="A1395" t="s">
        <v>10515</v>
      </c>
      <c r="B1395" t="s">
        <v>10516</v>
      </c>
      <c r="C1395" t="str">
        <f t="shared" si="21"/>
        <v>ESNafarroako Foru Komunitatea*</v>
      </c>
    </row>
    <row r="1396" spans="1:3">
      <c r="A1396" t="s">
        <v>10515</v>
      </c>
      <c r="B1396" t="s">
        <v>10517</v>
      </c>
      <c r="C1396" t="str">
        <f t="shared" si="21"/>
        <v>ESNavarra, Comunidad Foral de</v>
      </c>
    </row>
    <row r="1397" spans="1:3">
      <c r="A1397" t="s">
        <v>10518</v>
      </c>
      <c r="B1397" t="s">
        <v>10519</v>
      </c>
      <c r="C1397" t="str">
        <f t="shared" si="21"/>
        <v>ESNafarroa*</v>
      </c>
    </row>
    <row r="1398" spans="1:3">
      <c r="A1398" t="s">
        <v>10518</v>
      </c>
      <c r="B1398" t="s">
        <v>10520</v>
      </c>
      <c r="C1398" t="str">
        <f t="shared" si="21"/>
        <v>ESNavarra</v>
      </c>
    </row>
    <row r="1399" spans="1:3">
      <c r="A1399" t="s">
        <v>10521</v>
      </c>
      <c r="B1399" t="s">
        <v>10522</v>
      </c>
      <c r="C1399" t="str">
        <f t="shared" si="21"/>
        <v>ESEuskal Herria</v>
      </c>
    </row>
    <row r="1400" spans="1:3">
      <c r="A1400" t="s">
        <v>10521</v>
      </c>
      <c r="B1400" t="s">
        <v>10523</v>
      </c>
      <c r="C1400" t="str">
        <f t="shared" si="21"/>
        <v>ESPaís Vasco</v>
      </c>
    </row>
    <row r="1401" spans="1:3">
      <c r="A1401" t="s">
        <v>10524</v>
      </c>
      <c r="B1401" t="s">
        <v>3991</v>
      </c>
      <c r="C1401" t="str">
        <f t="shared" si="21"/>
        <v>ESBizkaia</v>
      </c>
    </row>
    <row r="1402" spans="1:3">
      <c r="A1402" t="s">
        <v>10525</v>
      </c>
      <c r="B1402" t="s">
        <v>10526</v>
      </c>
      <c r="C1402" t="str">
        <f t="shared" si="21"/>
        <v>ESGipuzkoa</v>
      </c>
    </row>
    <row r="1403" spans="1:3">
      <c r="A1403" t="s">
        <v>10527</v>
      </c>
      <c r="B1403" t="s">
        <v>10528</v>
      </c>
      <c r="C1403" t="str">
        <f t="shared" si="21"/>
        <v>ESAraba*</v>
      </c>
    </row>
    <row r="1404" spans="1:3">
      <c r="A1404" t="s">
        <v>10527</v>
      </c>
      <c r="B1404" t="s">
        <v>10529</v>
      </c>
      <c r="C1404" t="str">
        <f t="shared" si="21"/>
        <v>ESÁlava</v>
      </c>
    </row>
    <row r="1405" spans="1:3">
      <c r="A1405" t="s">
        <v>10530</v>
      </c>
      <c r="B1405" t="s">
        <v>8263</v>
      </c>
      <c r="C1405" t="str">
        <f t="shared" si="21"/>
        <v>ESLa Rioja</v>
      </c>
    </row>
    <row r="1406" spans="1:3">
      <c r="A1406" t="s">
        <v>10531</v>
      </c>
      <c r="B1406" t="s">
        <v>8263</v>
      </c>
      <c r="C1406" t="str">
        <f t="shared" si="21"/>
        <v>ESLa Rioja</v>
      </c>
    </row>
    <row r="1407" spans="1:3">
      <c r="A1407" t="s">
        <v>10532</v>
      </c>
      <c r="B1407" t="s">
        <v>10533</v>
      </c>
      <c r="C1407" t="str">
        <f t="shared" si="21"/>
        <v>ESValenciana, Comunitat*</v>
      </c>
    </row>
    <row r="1408" spans="1:3">
      <c r="A1408" t="s">
        <v>10532</v>
      </c>
      <c r="B1408" t="s">
        <v>10534</v>
      </c>
      <c r="C1408" t="str">
        <f t="shared" si="21"/>
        <v>ESValenciana, Comunidad</v>
      </c>
    </row>
    <row r="1409" spans="1:3">
      <c r="A1409" t="s">
        <v>10535</v>
      </c>
      <c r="B1409" t="s">
        <v>10536</v>
      </c>
      <c r="C1409" t="str">
        <f t="shared" si="21"/>
        <v>ESAlacant*</v>
      </c>
    </row>
    <row r="1410" spans="1:3">
      <c r="A1410" t="s">
        <v>10535</v>
      </c>
      <c r="B1410" t="s">
        <v>10537</v>
      </c>
      <c r="C1410" t="str">
        <f t="shared" si="21"/>
        <v>ESAlicante</v>
      </c>
    </row>
    <row r="1411" spans="1:3">
      <c r="A1411" t="s">
        <v>10538</v>
      </c>
      <c r="B1411" t="s">
        <v>10539</v>
      </c>
      <c r="C1411" t="str">
        <f t="shared" ref="C1411:C1474" si="22">LEFT(A1411,2)&amp;B1411</f>
        <v>ESCastelló*</v>
      </c>
    </row>
    <row r="1412" spans="1:3">
      <c r="A1412" t="s">
        <v>10538</v>
      </c>
      <c r="B1412" t="s">
        <v>10540</v>
      </c>
      <c r="C1412" t="str">
        <f t="shared" si="22"/>
        <v>ESCastellón</v>
      </c>
    </row>
    <row r="1413" spans="1:3">
      <c r="A1413" t="s">
        <v>10541</v>
      </c>
      <c r="B1413" t="s">
        <v>10542</v>
      </c>
      <c r="C1413" t="str">
        <f t="shared" si="22"/>
        <v>ESValència*</v>
      </c>
    </row>
    <row r="1414" spans="1:3">
      <c r="A1414" t="s">
        <v>10541</v>
      </c>
      <c r="B1414" t="s">
        <v>10543</v>
      </c>
      <c r="C1414" t="str">
        <f t="shared" si="22"/>
        <v>ESValencia</v>
      </c>
    </row>
    <row r="1415" spans="1:3">
      <c r="A1415" t="s">
        <v>10544</v>
      </c>
      <c r="B1415" t="s">
        <v>10545</v>
      </c>
      <c r="C1415" t="str">
        <f t="shared" si="22"/>
        <v>ESCeuta</v>
      </c>
    </row>
    <row r="1416" spans="1:3">
      <c r="A1416" t="s">
        <v>10546</v>
      </c>
      <c r="B1416" t="s">
        <v>10547</v>
      </c>
      <c r="C1416" t="str">
        <f t="shared" si="22"/>
        <v>ESMelilla</v>
      </c>
    </row>
    <row r="1417" spans="1:3">
      <c r="A1417" t="s">
        <v>10548</v>
      </c>
      <c r="B1417" t="s">
        <v>10549</v>
      </c>
      <c r="C1417" t="str">
        <f t="shared" si="22"/>
        <v>ETĀfar</v>
      </c>
    </row>
    <row r="1418" spans="1:3">
      <c r="A1418" t="s">
        <v>10548</v>
      </c>
      <c r="B1418" t="s">
        <v>10550</v>
      </c>
      <c r="C1418" t="str">
        <f t="shared" si="22"/>
        <v>ETAfar</v>
      </c>
    </row>
    <row r="1419" spans="1:3">
      <c r="A1419" t="s">
        <v>10551</v>
      </c>
      <c r="B1419" t="s">
        <v>10552</v>
      </c>
      <c r="C1419" t="str">
        <f t="shared" si="22"/>
        <v>ETĀmara</v>
      </c>
    </row>
    <row r="1420" spans="1:3">
      <c r="A1420" t="s">
        <v>10551</v>
      </c>
      <c r="B1420" t="s">
        <v>10553</v>
      </c>
      <c r="C1420" t="str">
        <f t="shared" si="22"/>
        <v>ETAmara</v>
      </c>
    </row>
    <row r="1421" spans="1:3">
      <c r="A1421" t="s">
        <v>10554</v>
      </c>
      <c r="B1421" t="s">
        <v>10555</v>
      </c>
      <c r="C1421" t="str">
        <f t="shared" si="22"/>
        <v>ETBīnshangul Gumuz</v>
      </c>
    </row>
    <row r="1422" spans="1:3">
      <c r="A1422" t="s">
        <v>10554</v>
      </c>
      <c r="B1422" t="s">
        <v>10556</v>
      </c>
      <c r="C1422" t="str">
        <f t="shared" si="22"/>
        <v>ETBenshangul-Gumaz</v>
      </c>
    </row>
    <row r="1423" spans="1:3">
      <c r="A1423" t="s">
        <v>10557</v>
      </c>
      <c r="B1423" t="s">
        <v>10558</v>
      </c>
      <c r="C1423" t="str">
        <f t="shared" si="22"/>
        <v>ETGambēla Hizboch</v>
      </c>
    </row>
    <row r="1424" spans="1:3">
      <c r="A1424" t="s">
        <v>10557</v>
      </c>
      <c r="B1424" t="s">
        <v>10559</v>
      </c>
      <c r="C1424" t="str">
        <f t="shared" si="22"/>
        <v>ETGambela Peoples</v>
      </c>
    </row>
    <row r="1425" spans="1:3">
      <c r="A1425" t="s">
        <v>10560</v>
      </c>
      <c r="B1425" t="s">
        <v>10561</v>
      </c>
      <c r="C1425" t="str">
        <f t="shared" si="22"/>
        <v>ETHārerī Hizb</v>
      </c>
    </row>
    <row r="1426" spans="1:3">
      <c r="A1426" t="s">
        <v>10560</v>
      </c>
      <c r="B1426" t="s">
        <v>10562</v>
      </c>
      <c r="C1426" t="str">
        <f t="shared" si="22"/>
        <v>ETHarari People</v>
      </c>
    </row>
    <row r="1427" spans="1:3">
      <c r="A1427" t="s">
        <v>10563</v>
      </c>
      <c r="B1427" t="s">
        <v>10564</v>
      </c>
      <c r="C1427" t="str">
        <f t="shared" si="22"/>
        <v>ETOromīya</v>
      </c>
    </row>
    <row r="1428" spans="1:3">
      <c r="A1428" t="s">
        <v>10563</v>
      </c>
      <c r="B1428" t="s">
        <v>10565</v>
      </c>
      <c r="C1428" t="str">
        <f t="shared" si="22"/>
        <v>ETOromia</v>
      </c>
    </row>
    <row r="1429" spans="1:3">
      <c r="A1429" t="s">
        <v>10566</v>
      </c>
      <c r="B1429" t="s">
        <v>10567</v>
      </c>
      <c r="C1429" t="str">
        <f t="shared" si="22"/>
        <v>ETYeDebub Bihēroch Bihēreseboch na Hizboch</v>
      </c>
    </row>
    <row r="1430" spans="1:3">
      <c r="A1430" t="s">
        <v>10566</v>
      </c>
      <c r="B1430" t="s">
        <v>10568</v>
      </c>
      <c r="C1430" t="str">
        <f t="shared" si="22"/>
        <v>ETSouthern Nations, Nationalities and Peoples</v>
      </c>
    </row>
    <row r="1431" spans="1:3">
      <c r="A1431" t="s">
        <v>10569</v>
      </c>
      <c r="B1431" t="s">
        <v>10570</v>
      </c>
      <c r="C1431" t="str">
        <f t="shared" si="22"/>
        <v>ETSumalē</v>
      </c>
    </row>
    <row r="1432" spans="1:3">
      <c r="A1432" t="s">
        <v>10569</v>
      </c>
      <c r="B1432" t="s">
        <v>10571</v>
      </c>
      <c r="C1432" t="str">
        <f t="shared" si="22"/>
        <v>ETSomali</v>
      </c>
    </row>
    <row r="1433" spans="1:3">
      <c r="A1433" t="s">
        <v>10572</v>
      </c>
      <c r="B1433" t="s">
        <v>10573</v>
      </c>
      <c r="C1433" t="str">
        <f t="shared" si="22"/>
        <v>ETTigray</v>
      </c>
    </row>
    <row r="1434" spans="1:3">
      <c r="A1434" t="s">
        <v>10572</v>
      </c>
      <c r="B1434" t="s">
        <v>10574</v>
      </c>
      <c r="C1434" t="str">
        <f t="shared" si="22"/>
        <v>ETTigrai</v>
      </c>
    </row>
    <row r="1435" spans="1:3">
      <c r="A1435" t="s">
        <v>10575</v>
      </c>
      <c r="B1435" t="s">
        <v>10576</v>
      </c>
      <c r="C1435" t="str">
        <f t="shared" si="22"/>
        <v>ETĀdīs Ābeba</v>
      </c>
    </row>
    <row r="1436" spans="1:3">
      <c r="A1436" t="s">
        <v>10575</v>
      </c>
      <c r="B1436" t="s">
        <v>10577</v>
      </c>
      <c r="C1436" t="str">
        <f t="shared" si="22"/>
        <v>ETAddis Ababa</v>
      </c>
    </row>
    <row r="1437" spans="1:3">
      <c r="A1437" t="s">
        <v>10578</v>
      </c>
      <c r="B1437" t="s">
        <v>10579</v>
      </c>
      <c r="C1437" t="str">
        <f t="shared" si="22"/>
        <v>ETDirē Dawa</v>
      </c>
    </row>
    <row r="1438" spans="1:3">
      <c r="A1438" t="s">
        <v>10578</v>
      </c>
      <c r="B1438" t="s">
        <v>10580</v>
      </c>
      <c r="C1438" t="str">
        <f t="shared" si="22"/>
        <v>ETDire Dawa</v>
      </c>
    </row>
    <row r="1439" spans="1:3">
      <c r="A1439" t="s">
        <v>10581</v>
      </c>
      <c r="B1439" t="s">
        <v>10582</v>
      </c>
      <c r="C1439" t="str">
        <f t="shared" si="22"/>
        <v>FIAhvenanmaan maakunta</v>
      </c>
    </row>
    <row r="1440" spans="1:3">
      <c r="A1440" t="s">
        <v>10581</v>
      </c>
      <c r="B1440" t="s">
        <v>10583</v>
      </c>
      <c r="C1440" t="str">
        <f t="shared" si="22"/>
        <v>FILandskapet Åland</v>
      </c>
    </row>
    <row r="1441" spans="1:3">
      <c r="A1441" t="s">
        <v>10584</v>
      </c>
      <c r="B1441" t="s">
        <v>10585</v>
      </c>
      <c r="C1441" t="str">
        <f t="shared" si="22"/>
        <v>FIEtelä-Karjala</v>
      </c>
    </row>
    <row r="1442" spans="1:3">
      <c r="A1442" t="s">
        <v>10584</v>
      </c>
      <c r="B1442" t="s">
        <v>10586</v>
      </c>
      <c r="C1442" t="str">
        <f t="shared" si="22"/>
        <v>FISödra Karelen</v>
      </c>
    </row>
    <row r="1443" spans="1:3">
      <c r="A1443" t="s">
        <v>10587</v>
      </c>
      <c r="B1443" t="s">
        <v>10588</v>
      </c>
      <c r="C1443" t="str">
        <f t="shared" si="22"/>
        <v>FIEtelä-Pohjanmaa</v>
      </c>
    </row>
    <row r="1444" spans="1:3">
      <c r="A1444" t="s">
        <v>10587</v>
      </c>
      <c r="B1444" t="s">
        <v>10589</v>
      </c>
      <c r="C1444" t="str">
        <f t="shared" si="22"/>
        <v>FISödra Österbotten</v>
      </c>
    </row>
    <row r="1445" spans="1:3">
      <c r="A1445" t="s">
        <v>10590</v>
      </c>
      <c r="B1445" t="s">
        <v>10591</v>
      </c>
      <c r="C1445" t="str">
        <f t="shared" si="22"/>
        <v>FIEtelä-Savo</v>
      </c>
    </row>
    <row r="1446" spans="1:3">
      <c r="A1446" t="s">
        <v>10590</v>
      </c>
      <c r="B1446" t="s">
        <v>10592</v>
      </c>
      <c r="C1446" t="str">
        <f t="shared" si="22"/>
        <v>FISödra Savolax</v>
      </c>
    </row>
    <row r="1447" spans="1:3">
      <c r="A1447" t="s">
        <v>10593</v>
      </c>
      <c r="B1447" t="s">
        <v>10594</v>
      </c>
      <c r="C1447" t="str">
        <f t="shared" si="22"/>
        <v>FIKainuu</v>
      </c>
    </row>
    <row r="1448" spans="1:3">
      <c r="A1448" t="s">
        <v>10593</v>
      </c>
      <c r="B1448" t="s">
        <v>10595</v>
      </c>
      <c r="C1448" t="str">
        <f t="shared" si="22"/>
        <v>FIKajanaland</v>
      </c>
    </row>
    <row r="1449" spans="1:3">
      <c r="A1449" t="s">
        <v>10596</v>
      </c>
      <c r="B1449" t="s">
        <v>10597</v>
      </c>
      <c r="C1449" t="str">
        <f t="shared" si="22"/>
        <v>FIKanta-Häme</v>
      </c>
    </row>
    <row r="1450" spans="1:3">
      <c r="A1450" t="s">
        <v>10596</v>
      </c>
      <c r="B1450" t="s">
        <v>10598</v>
      </c>
      <c r="C1450" t="str">
        <f t="shared" si="22"/>
        <v>FIEgentliga Tavastland</v>
      </c>
    </row>
    <row r="1451" spans="1:3">
      <c r="A1451" t="s">
        <v>10599</v>
      </c>
      <c r="B1451" t="s">
        <v>10600</v>
      </c>
      <c r="C1451" t="str">
        <f t="shared" si="22"/>
        <v>FIKeski-Pohjanmaa</v>
      </c>
    </row>
    <row r="1452" spans="1:3">
      <c r="A1452" t="s">
        <v>10599</v>
      </c>
      <c r="B1452" t="s">
        <v>10601</v>
      </c>
      <c r="C1452" t="str">
        <f t="shared" si="22"/>
        <v>FIMellersta Österbotten</v>
      </c>
    </row>
    <row r="1453" spans="1:3">
      <c r="A1453" t="s">
        <v>10602</v>
      </c>
      <c r="B1453" t="s">
        <v>10603</v>
      </c>
      <c r="C1453" t="str">
        <f t="shared" si="22"/>
        <v>FIKeski-Suomi</v>
      </c>
    </row>
    <row r="1454" spans="1:3">
      <c r="A1454" t="s">
        <v>10602</v>
      </c>
      <c r="B1454" t="s">
        <v>10604</v>
      </c>
      <c r="C1454" t="str">
        <f t="shared" si="22"/>
        <v>FIMellersta Finland</v>
      </c>
    </row>
    <row r="1455" spans="1:3">
      <c r="A1455" t="s">
        <v>10605</v>
      </c>
      <c r="B1455" t="s">
        <v>10606</v>
      </c>
      <c r="C1455" t="str">
        <f t="shared" si="22"/>
        <v>FIKymenlaakso</v>
      </c>
    </row>
    <row r="1456" spans="1:3">
      <c r="A1456" t="s">
        <v>10605</v>
      </c>
      <c r="B1456" t="s">
        <v>10607</v>
      </c>
      <c r="C1456" t="str">
        <f t="shared" si="22"/>
        <v>FIKymmenedalen</v>
      </c>
    </row>
    <row r="1457" spans="1:3">
      <c r="A1457" t="s">
        <v>10608</v>
      </c>
      <c r="B1457" t="s">
        <v>10609</v>
      </c>
      <c r="C1457" t="str">
        <f t="shared" si="22"/>
        <v>FILappi</v>
      </c>
    </row>
    <row r="1458" spans="1:3">
      <c r="A1458" t="s">
        <v>10608</v>
      </c>
      <c r="B1458" t="s">
        <v>10610</v>
      </c>
      <c r="C1458" t="str">
        <f t="shared" si="22"/>
        <v>FILappland</v>
      </c>
    </row>
    <row r="1459" spans="1:3">
      <c r="A1459" t="s">
        <v>10611</v>
      </c>
      <c r="B1459" t="s">
        <v>10612</v>
      </c>
      <c r="C1459" t="str">
        <f t="shared" si="22"/>
        <v>FIPirkanmaa</v>
      </c>
    </row>
    <row r="1460" spans="1:3">
      <c r="A1460" t="s">
        <v>10611</v>
      </c>
      <c r="B1460" t="s">
        <v>10613</v>
      </c>
      <c r="C1460" t="str">
        <f t="shared" si="22"/>
        <v>FIBirkaland</v>
      </c>
    </row>
    <row r="1461" spans="1:3">
      <c r="A1461" t="s">
        <v>10614</v>
      </c>
      <c r="B1461" t="s">
        <v>10615</v>
      </c>
      <c r="C1461" t="str">
        <f t="shared" si="22"/>
        <v>FIPohjanmaa</v>
      </c>
    </row>
    <row r="1462" spans="1:3">
      <c r="A1462" t="s">
        <v>10614</v>
      </c>
      <c r="B1462" t="s">
        <v>10616</v>
      </c>
      <c r="C1462" t="str">
        <f t="shared" si="22"/>
        <v>FIÖsterbotten</v>
      </c>
    </row>
    <row r="1463" spans="1:3">
      <c r="A1463" t="s">
        <v>10617</v>
      </c>
      <c r="B1463" t="s">
        <v>10618</v>
      </c>
      <c r="C1463" t="str">
        <f t="shared" si="22"/>
        <v>FIPohjois-Karjala</v>
      </c>
    </row>
    <row r="1464" spans="1:3">
      <c r="A1464" t="s">
        <v>10617</v>
      </c>
      <c r="B1464" t="s">
        <v>10619</v>
      </c>
      <c r="C1464" t="str">
        <f t="shared" si="22"/>
        <v>FINorra Karelen</v>
      </c>
    </row>
    <row r="1465" spans="1:3">
      <c r="A1465" t="s">
        <v>10620</v>
      </c>
      <c r="B1465" t="s">
        <v>10621</v>
      </c>
      <c r="C1465" t="str">
        <f t="shared" si="22"/>
        <v>FIPohjois-Pohjanmaa</v>
      </c>
    </row>
    <row r="1466" spans="1:3">
      <c r="A1466" t="s">
        <v>10620</v>
      </c>
      <c r="B1466" t="s">
        <v>10622</v>
      </c>
      <c r="C1466" t="str">
        <f t="shared" si="22"/>
        <v>FINorra Österbotten</v>
      </c>
    </row>
    <row r="1467" spans="1:3">
      <c r="A1467" t="s">
        <v>10623</v>
      </c>
      <c r="B1467" t="s">
        <v>10624</v>
      </c>
      <c r="C1467" t="str">
        <f t="shared" si="22"/>
        <v>FIPohjois-Savo</v>
      </c>
    </row>
    <row r="1468" spans="1:3">
      <c r="A1468" t="s">
        <v>10623</v>
      </c>
      <c r="B1468" t="s">
        <v>10625</v>
      </c>
      <c r="C1468" t="str">
        <f t="shared" si="22"/>
        <v>FINorra Savolax</v>
      </c>
    </row>
    <row r="1469" spans="1:3">
      <c r="A1469" t="s">
        <v>10626</v>
      </c>
      <c r="B1469" t="s">
        <v>10627</v>
      </c>
      <c r="C1469" t="str">
        <f t="shared" si="22"/>
        <v>FIPäijät-Häme</v>
      </c>
    </row>
    <row r="1470" spans="1:3">
      <c r="A1470" t="s">
        <v>10626</v>
      </c>
      <c r="B1470" t="s">
        <v>10628</v>
      </c>
      <c r="C1470" t="str">
        <f t="shared" si="22"/>
        <v>FIPäijänne-Tavastland</v>
      </c>
    </row>
    <row r="1471" spans="1:3">
      <c r="A1471" t="s">
        <v>10629</v>
      </c>
      <c r="B1471" t="s">
        <v>10630</v>
      </c>
      <c r="C1471" t="str">
        <f t="shared" si="22"/>
        <v>FISatakunta</v>
      </c>
    </row>
    <row r="1472" spans="1:3">
      <c r="A1472" t="s">
        <v>10629</v>
      </c>
      <c r="B1472" t="s">
        <v>10631</v>
      </c>
      <c r="C1472" t="str">
        <f t="shared" si="22"/>
        <v>FISatakunda</v>
      </c>
    </row>
    <row r="1473" spans="1:3">
      <c r="A1473" t="s">
        <v>10632</v>
      </c>
      <c r="B1473" t="s">
        <v>10633</v>
      </c>
      <c r="C1473" t="str">
        <f t="shared" si="22"/>
        <v>FIUusimaa</v>
      </c>
    </row>
    <row r="1474" spans="1:3">
      <c r="A1474" t="s">
        <v>10632</v>
      </c>
      <c r="B1474" t="s">
        <v>10634</v>
      </c>
      <c r="C1474" t="str">
        <f t="shared" si="22"/>
        <v>FINyland</v>
      </c>
    </row>
    <row r="1475" spans="1:3">
      <c r="A1475" t="s">
        <v>10635</v>
      </c>
      <c r="B1475" t="s">
        <v>10636</v>
      </c>
      <c r="C1475" t="str">
        <f t="shared" ref="C1475:C1538" si="23">LEFT(A1475,2)&amp;B1475</f>
        <v>FIVarsinais-Suomi</v>
      </c>
    </row>
    <row r="1476" spans="1:3">
      <c r="A1476" t="s">
        <v>10635</v>
      </c>
      <c r="B1476" t="s">
        <v>10637</v>
      </c>
      <c r="C1476" t="str">
        <f t="shared" si="23"/>
        <v>FIEgentliga Finland</v>
      </c>
    </row>
    <row r="1477" spans="1:3">
      <c r="A1477" t="s">
        <v>10638</v>
      </c>
      <c r="B1477" t="s">
        <v>10639</v>
      </c>
      <c r="C1477" t="str">
        <f t="shared" si="23"/>
        <v>FJRotuma</v>
      </c>
    </row>
    <row r="1478" spans="1:3">
      <c r="A1478" t="s">
        <v>10640</v>
      </c>
      <c r="B1478" t="s">
        <v>9096</v>
      </c>
      <c r="C1478" t="str">
        <f t="shared" si="23"/>
        <v>FJCentral</v>
      </c>
    </row>
    <row r="1479" spans="1:3">
      <c r="A1479" t="s">
        <v>10641</v>
      </c>
      <c r="B1479" t="s">
        <v>10642</v>
      </c>
      <c r="C1479" t="str">
        <f t="shared" si="23"/>
        <v>FJNaitasiri</v>
      </c>
    </row>
    <row r="1480" spans="1:3">
      <c r="A1480" t="s">
        <v>10643</v>
      </c>
      <c r="B1480" t="s">
        <v>10644</v>
      </c>
      <c r="C1480" t="str">
        <f t="shared" si="23"/>
        <v>FJNamosi</v>
      </c>
    </row>
    <row r="1481" spans="1:3">
      <c r="A1481" t="s">
        <v>10645</v>
      </c>
      <c r="B1481" t="s">
        <v>10646</v>
      </c>
      <c r="C1481" t="str">
        <f t="shared" si="23"/>
        <v>FJRewa</v>
      </c>
    </row>
    <row r="1482" spans="1:3">
      <c r="A1482" t="s">
        <v>10647</v>
      </c>
      <c r="B1482" t="s">
        <v>10648</v>
      </c>
      <c r="C1482" t="str">
        <f t="shared" si="23"/>
        <v>FJSerua</v>
      </c>
    </row>
    <row r="1483" spans="1:3">
      <c r="A1483" t="s">
        <v>10649</v>
      </c>
      <c r="B1483" t="s">
        <v>10650</v>
      </c>
      <c r="C1483" t="str">
        <f t="shared" si="23"/>
        <v>FJTailevu</v>
      </c>
    </row>
    <row r="1484" spans="1:3">
      <c r="A1484" t="s">
        <v>10651</v>
      </c>
      <c r="B1484" t="s">
        <v>3945</v>
      </c>
      <c r="C1484" t="str">
        <f t="shared" si="23"/>
        <v>FJEastern</v>
      </c>
    </row>
    <row r="1485" spans="1:3">
      <c r="A1485" t="s">
        <v>10652</v>
      </c>
      <c r="B1485" t="s">
        <v>10653</v>
      </c>
      <c r="C1485" t="str">
        <f t="shared" si="23"/>
        <v>FJKadavu</v>
      </c>
    </row>
    <row r="1486" spans="1:3">
      <c r="A1486" t="s">
        <v>10654</v>
      </c>
      <c r="B1486" t="s">
        <v>10655</v>
      </c>
      <c r="C1486" t="str">
        <f t="shared" si="23"/>
        <v>FJLau</v>
      </c>
    </row>
    <row r="1487" spans="1:3">
      <c r="A1487" t="s">
        <v>10656</v>
      </c>
      <c r="B1487" t="s">
        <v>10657</v>
      </c>
      <c r="C1487" t="str">
        <f t="shared" si="23"/>
        <v>FJLomaiviti</v>
      </c>
    </row>
    <row r="1488" spans="1:3">
      <c r="A1488" t="s">
        <v>10658</v>
      </c>
      <c r="B1488" t="s">
        <v>10659</v>
      </c>
      <c r="C1488" t="str">
        <f t="shared" si="23"/>
        <v>FJNorthern</v>
      </c>
    </row>
    <row r="1489" spans="1:3">
      <c r="A1489" t="s">
        <v>10660</v>
      </c>
      <c r="B1489" t="s">
        <v>10661</v>
      </c>
      <c r="C1489" t="str">
        <f t="shared" si="23"/>
        <v>FJBua</v>
      </c>
    </row>
    <row r="1490" spans="1:3">
      <c r="A1490" t="s">
        <v>10662</v>
      </c>
      <c r="B1490" t="s">
        <v>10663</v>
      </c>
      <c r="C1490" t="str">
        <f t="shared" si="23"/>
        <v>FJCakaudrove</v>
      </c>
    </row>
    <row r="1491" spans="1:3">
      <c r="A1491" t="s">
        <v>10664</v>
      </c>
      <c r="B1491" t="s">
        <v>10665</v>
      </c>
      <c r="C1491" t="str">
        <f t="shared" si="23"/>
        <v>FJMacuata</v>
      </c>
    </row>
    <row r="1492" spans="1:3">
      <c r="A1492" t="s">
        <v>10666</v>
      </c>
      <c r="B1492" t="s">
        <v>4211</v>
      </c>
      <c r="C1492" t="str">
        <f t="shared" si="23"/>
        <v>FJWestern</v>
      </c>
    </row>
    <row r="1493" spans="1:3">
      <c r="A1493" t="s">
        <v>10667</v>
      </c>
      <c r="B1493" t="s">
        <v>10668</v>
      </c>
      <c r="C1493" t="str">
        <f t="shared" si="23"/>
        <v>FJBa</v>
      </c>
    </row>
    <row r="1494" spans="1:3">
      <c r="A1494" t="s">
        <v>10669</v>
      </c>
      <c r="B1494" t="s">
        <v>10670</v>
      </c>
      <c r="C1494" t="str">
        <f t="shared" si="23"/>
        <v>FJNadroga and Navosa</v>
      </c>
    </row>
    <row r="1495" spans="1:3">
      <c r="A1495" t="s">
        <v>10671</v>
      </c>
      <c r="B1495" t="s">
        <v>10672</v>
      </c>
      <c r="C1495" t="str">
        <f t="shared" si="23"/>
        <v>FJRa</v>
      </c>
    </row>
    <row r="1496" spans="1:3">
      <c r="A1496" t="s">
        <v>10673</v>
      </c>
      <c r="B1496" t="s">
        <v>10674</v>
      </c>
      <c r="C1496" t="str">
        <f t="shared" si="23"/>
        <v>FMKosrae</v>
      </c>
    </row>
    <row r="1497" spans="1:3">
      <c r="A1497" t="s">
        <v>10675</v>
      </c>
      <c r="B1497" t="s">
        <v>10676</v>
      </c>
      <c r="C1497" t="str">
        <f t="shared" si="23"/>
        <v>FMPohnpei</v>
      </c>
    </row>
    <row r="1498" spans="1:3">
      <c r="A1498" t="s">
        <v>10677</v>
      </c>
      <c r="B1498" t="s">
        <v>10678</v>
      </c>
      <c r="C1498" t="str">
        <f t="shared" si="23"/>
        <v>FMChuuk</v>
      </c>
    </row>
    <row r="1499" spans="1:3">
      <c r="A1499" t="s">
        <v>10679</v>
      </c>
      <c r="B1499" t="s">
        <v>10680</v>
      </c>
      <c r="C1499" t="str">
        <f t="shared" si="23"/>
        <v>FMYap</v>
      </c>
    </row>
    <row r="1500" spans="1:3">
      <c r="A1500" t="s">
        <v>10681</v>
      </c>
      <c r="B1500" t="s">
        <v>3674</v>
      </c>
      <c r="C1500" t="str">
        <f t="shared" si="23"/>
        <v>FRAuvergne-Rhône-Alpes</v>
      </c>
    </row>
    <row r="1501" spans="1:3">
      <c r="A1501" t="s">
        <v>10682</v>
      </c>
      <c r="B1501" t="s">
        <v>10683</v>
      </c>
      <c r="C1501" t="str">
        <f t="shared" si="23"/>
        <v>FRAin</v>
      </c>
    </row>
    <row r="1502" spans="1:3">
      <c r="A1502" t="s">
        <v>10684</v>
      </c>
      <c r="B1502" t="s">
        <v>10685</v>
      </c>
      <c r="C1502" t="str">
        <f t="shared" si="23"/>
        <v>FRAllier</v>
      </c>
    </row>
    <row r="1503" spans="1:3">
      <c r="A1503" t="s">
        <v>10686</v>
      </c>
      <c r="B1503" t="s">
        <v>10687</v>
      </c>
      <c r="C1503" t="str">
        <f t="shared" si="23"/>
        <v>FRArdèche</v>
      </c>
    </row>
    <row r="1504" spans="1:3">
      <c r="A1504" t="s">
        <v>10688</v>
      </c>
      <c r="B1504" t="s">
        <v>10689</v>
      </c>
      <c r="C1504" t="str">
        <f t="shared" si="23"/>
        <v>FRCantal</v>
      </c>
    </row>
    <row r="1505" spans="1:3">
      <c r="A1505" t="s">
        <v>10690</v>
      </c>
      <c r="B1505" t="s">
        <v>10691</v>
      </c>
      <c r="C1505" t="str">
        <f t="shared" si="23"/>
        <v>FRDrôme</v>
      </c>
    </row>
    <row r="1506" spans="1:3">
      <c r="A1506" t="s">
        <v>10692</v>
      </c>
      <c r="B1506" t="s">
        <v>10693</v>
      </c>
      <c r="C1506" t="str">
        <f t="shared" si="23"/>
        <v>FRIsère</v>
      </c>
    </row>
    <row r="1507" spans="1:3">
      <c r="A1507" t="s">
        <v>10694</v>
      </c>
      <c r="B1507" t="s">
        <v>10695</v>
      </c>
      <c r="C1507" t="str">
        <f t="shared" si="23"/>
        <v>FRLoire</v>
      </c>
    </row>
    <row r="1508" spans="1:3">
      <c r="A1508" t="s">
        <v>10696</v>
      </c>
      <c r="B1508" t="s">
        <v>10697</v>
      </c>
      <c r="C1508" t="str">
        <f t="shared" si="23"/>
        <v>FRHaute-Loire</v>
      </c>
    </row>
    <row r="1509" spans="1:3">
      <c r="A1509" t="s">
        <v>10698</v>
      </c>
      <c r="B1509" t="s">
        <v>10699</v>
      </c>
      <c r="C1509" t="str">
        <f t="shared" si="23"/>
        <v>FRPuy-de-Dôme</v>
      </c>
    </row>
    <row r="1510" spans="1:3">
      <c r="A1510" t="s">
        <v>10700</v>
      </c>
      <c r="B1510" t="s">
        <v>10701</v>
      </c>
      <c r="C1510" t="str">
        <f t="shared" si="23"/>
        <v>FRRhône</v>
      </c>
    </row>
    <row r="1511" spans="1:3">
      <c r="A1511" t="s">
        <v>10702</v>
      </c>
      <c r="B1511" t="s">
        <v>10703</v>
      </c>
      <c r="C1511" t="str">
        <f t="shared" si="23"/>
        <v>FRSavoie</v>
      </c>
    </row>
    <row r="1512" spans="1:3">
      <c r="A1512" t="s">
        <v>10704</v>
      </c>
      <c r="B1512" t="s">
        <v>10705</v>
      </c>
      <c r="C1512" t="str">
        <f t="shared" si="23"/>
        <v>FRHaute-Savoie</v>
      </c>
    </row>
    <row r="1513" spans="1:3">
      <c r="A1513" t="s">
        <v>10706</v>
      </c>
      <c r="B1513" t="s">
        <v>10707</v>
      </c>
      <c r="C1513" t="str">
        <f t="shared" si="23"/>
        <v>FRBourgogne-Franche-Comté</v>
      </c>
    </row>
    <row r="1514" spans="1:3">
      <c r="A1514" t="s">
        <v>10708</v>
      </c>
      <c r="B1514" t="s">
        <v>10709</v>
      </c>
      <c r="C1514" t="str">
        <f t="shared" si="23"/>
        <v>FRCôte-d'Or</v>
      </c>
    </row>
    <row r="1515" spans="1:3">
      <c r="A1515" t="s">
        <v>10710</v>
      </c>
      <c r="B1515" t="s">
        <v>10711</v>
      </c>
      <c r="C1515" t="str">
        <f t="shared" si="23"/>
        <v>FRDoubs</v>
      </c>
    </row>
    <row r="1516" spans="1:3">
      <c r="A1516" t="s">
        <v>10712</v>
      </c>
      <c r="B1516" t="s">
        <v>9350</v>
      </c>
      <c r="C1516" t="str">
        <f t="shared" si="23"/>
        <v>FRJura</v>
      </c>
    </row>
    <row r="1517" spans="1:3">
      <c r="A1517" t="s">
        <v>10713</v>
      </c>
      <c r="B1517" t="s">
        <v>10714</v>
      </c>
      <c r="C1517" t="str">
        <f t="shared" si="23"/>
        <v>FRNièvre</v>
      </c>
    </row>
    <row r="1518" spans="1:3">
      <c r="A1518" t="s">
        <v>10715</v>
      </c>
      <c r="B1518" t="s">
        <v>10716</v>
      </c>
      <c r="C1518" t="str">
        <f t="shared" si="23"/>
        <v>FRHaute-Saône</v>
      </c>
    </row>
    <row r="1519" spans="1:3">
      <c r="A1519" t="s">
        <v>10717</v>
      </c>
      <c r="B1519" t="s">
        <v>10718</v>
      </c>
      <c r="C1519" t="str">
        <f t="shared" si="23"/>
        <v>FRSaône-et-Loire</v>
      </c>
    </row>
    <row r="1520" spans="1:3">
      <c r="A1520" t="s">
        <v>10719</v>
      </c>
      <c r="B1520" t="s">
        <v>10720</v>
      </c>
      <c r="C1520" t="str">
        <f t="shared" si="23"/>
        <v>FRYonne</v>
      </c>
    </row>
    <row r="1521" spans="1:3">
      <c r="A1521" t="s">
        <v>10721</v>
      </c>
      <c r="B1521" t="s">
        <v>10722</v>
      </c>
      <c r="C1521" t="str">
        <f t="shared" si="23"/>
        <v>FRTerritoire de Belfort</v>
      </c>
    </row>
    <row r="1522" spans="1:3">
      <c r="A1522" t="s">
        <v>10723</v>
      </c>
      <c r="B1522" t="s">
        <v>10724</v>
      </c>
      <c r="C1522" t="str">
        <f t="shared" si="23"/>
        <v>FRBretagne</v>
      </c>
    </row>
    <row r="1523" spans="1:3">
      <c r="A1523" t="s">
        <v>10725</v>
      </c>
      <c r="B1523" t="s">
        <v>10726</v>
      </c>
      <c r="C1523" t="str">
        <f t="shared" si="23"/>
        <v>FRCôtes-d'Armor</v>
      </c>
    </row>
    <row r="1524" spans="1:3">
      <c r="A1524" t="s">
        <v>10727</v>
      </c>
      <c r="B1524" t="s">
        <v>10728</v>
      </c>
      <c r="C1524" t="str">
        <f t="shared" si="23"/>
        <v>FRFinistère</v>
      </c>
    </row>
    <row r="1525" spans="1:3">
      <c r="A1525" t="s">
        <v>10729</v>
      </c>
      <c r="B1525" t="s">
        <v>10730</v>
      </c>
      <c r="C1525" t="str">
        <f t="shared" si="23"/>
        <v>FRIlle-et-Vilaine</v>
      </c>
    </row>
    <row r="1526" spans="1:3">
      <c r="A1526" t="s">
        <v>10731</v>
      </c>
      <c r="B1526" t="s">
        <v>10732</v>
      </c>
      <c r="C1526" t="str">
        <f t="shared" si="23"/>
        <v>FRMorbihan</v>
      </c>
    </row>
    <row r="1527" spans="1:3">
      <c r="A1527" t="s">
        <v>10733</v>
      </c>
      <c r="B1527" t="s">
        <v>10734</v>
      </c>
      <c r="C1527" t="str">
        <f t="shared" si="23"/>
        <v>FRCentre-Val de Loire</v>
      </c>
    </row>
    <row r="1528" spans="1:3">
      <c r="A1528" t="s">
        <v>10735</v>
      </c>
      <c r="B1528" t="s">
        <v>10736</v>
      </c>
      <c r="C1528" t="str">
        <f t="shared" si="23"/>
        <v>FRCher</v>
      </c>
    </row>
    <row r="1529" spans="1:3">
      <c r="A1529" t="s">
        <v>10737</v>
      </c>
      <c r="B1529" t="s">
        <v>10738</v>
      </c>
      <c r="C1529" t="str">
        <f t="shared" si="23"/>
        <v>FREure-et-Loir</v>
      </c>
    </row>
    <row r="1530" spans="1:3">
      <c r="A1530" t="s">
        <v>10739</v>
      </c>
      <c r="B1530" t="s">
        <v>10740</v>
      </c>
      <c r="C1530" t="str">
        <f t="shared" si="23"/>
        <v>FRIndre</v>
      </c>
    </row>
    <row r="1531" spans="1:3">
      <c r="A1531" t="s">
        <v>10741</v>
      </c>
      <c r="B1531" t="s">
        <v>10742</v>
      </c>
      <c r="C1531" t="str">
        <f t="shared" si="23"/>
        <v>FRIndre-et-Loire</v>
      </c>
    </row>
    <row r="1532" spans="1:3">
      <c r="A1532" t="s">
        <v>10743</v>
      </c>
      <c r="B1532" t="s">
        <v>10744</v>
      </c>
      <c r="C1532" t="str">
        <f t="shared" si="23"/>
        <v>FRLoir-et-Cher</v>
      </c>
    </row>
    <row r="1533" spans="1:3">
      <c r="A1533" t="s">
        <v>10745</v>
      </c>
      <c r="B1533" t="s">
        <v>10746</v>
      </c>
      <c r="C1533" t="str">
        <f t="shared" si="23"/>
        <v>FRLoiret</v>
      </c>
    </row>
    <row r="1534" spans="1:3">
      <c r="A1534" t="s">
        <v>10747</v>
      </c>
      <c r="B1534" t="s">
        <v>10748</v>
      </c>
      <c r="C1534" t="str">
        <f t="shared" si="23"/>
        <v>FRGrand-Est</v>
      </c>
    </row>
    <row r="1535" spans="1:3">
      <c r="A1535" t="s">
        <v>10749</v>
      </c>
      <c r="B1535" t="s">
        <v>10750</v>
      </c>
      <c r="C1535" t="str">
        <f t="shared" si="23"/>
        <v>FRArdennes</v>
      </c>
    </row>
    <row r="1536" spans="1:3">
      <c r="A1536" t="s">
        <v>10751</v>
      </c>
      <c r="B1536" t="s">
        <v>10752</v>
      </c>
      <c r="C1536" t="str">
        <f t="shared" si="23"/>
        <v>FRAube</v>
      </c>
    </row>
    <row r="1537" spans="1:3">
      <c r="A1537" t="s">
        <v>10753</v>
      </c>
      <c r="B1537" t="s">
        <v>10754</v>
      </c>
      <c r="C1537" t="str">
        <f t="shared" si="23"/>
        <v>FRMarne</v>
      </c>
    </row>
    <row r="1538" spans="1:3">
      <c r="A1538" t="s">
        <v>10755</v>
      </c>
      <c r="B1538" t="s">
        <v>10756</v>
      </c>
      <c r="C1538" t="str">
        <f t="shared" si="23"/>
        <v>FRHaute-Marne</v>
      </c>
    </row>
    <row r="1539" spans="1:3">
      <c r="A1539" t="s">
        <v>10757</v>
      </c>
      <c r="B1539" t="s">
        <v>10758</v>
      </c>
      <c r="C1539" t="str">
        <f t="shared" ref="C1539:C1602" si="24">LEFT(A1539,2)&amp;B1539</f>
        <v>FRMeurthe-et-Moselle</v>
      </c>
    </row>
    <row r="1540" spans="1:3">
      <c r="A1540" t="s">
        <v>10759</v>
      </c>
      <c r="B1540" t="s">
        <v>10760</v>
      </c>
      <c r="C1540" t="str">
        <f t="shared" si="24"/>
        <v>FRMeuse</v>
      </c>
    </row>
    <row r="1541" spans="1:3">
      <c r="A1541" t="s">
        <v>10761</v>
      </c>
      <c r="B1541" t="s">
        <v>10762</v>
      </c>
      <c r="C1541" t="str">
        <f t="shared" si="24"/>
        <v>FRMoselle</v>
      </c>
    </row>
    <row r="1542" spans="1:3">
      <c r="A1542" t="s">
        <v>10763</v>
      </c>
      <c r="B1542" t="s">
        <v>10764</v>
      </c>
      <c r="C1542" t="str">
        <f t="shared" si="24"/>
        <v>FRBas-Rhin</v>
      </c>
    </row>
    <row r="1543" spans="1:3">
      <c r="A1543" t="s">
        <v>10765</v>
      </c>
      <c r="B1543" t="s">
        <v>10766</v>
      </c>
      <c r="C1543" t="str">
        <f t="shared" si="24"/>
        <v>FRHaut-Rhin</v>
      </c>
    </row>
    <row r="1544" spans="1:3">
      <c r="A1544" t="s">
        <v>10767</v>
      </c>
      <c r="B1544" t="s">
        <v>10768</v>
      </c>
      <c r="C1544" t="str">
        <f t="shared" si="24"/>
        <v>FRVosges</v>
      </c>
    </row>
    <row r="1545" spans="1:3">
      <c r="A1545" t="s">
        <v>10769</v>
      </c>
      <c r="B1545" t="s">
        <v>10770</v>
      </c>
      <c r="C1545" t="str">
        <f t="shared" si="24"/>
        <v>FRHauts-de-France</v>
      </c>
    </row>
    <row r="1546" spans="1:3">
      <c r="A1546" t="s">
        <v>10771</v>
      </c>
      <c r="B1546" t="s">
        <v>10772</v>
      </c>
      <c r="C1546" t="str">
        <f t="shared" si="24"/>
        <v>FRAisne</v>
      </c>
    </row>
    <row r="1547" spans="1:3">
      <c r="A1547" t="s">
        <v>10773</v>
      </c>
      <c r="B1547" t="s">
        <v>8749</v>
      </c>
      <c r="C1547" t="str">
        <f t="shared" si="24"/>
        <v>FRNord</v>
      </c>
    </row>
    <row r="1548" spans="1:3">
      <c r="A1548" t="s">
        <v>10774</v>
      </c>
      <c r="B1548" t="s">
        <v>10775</v>
      </c>
      <c r="C1548" t="str">
        <f t="shared" si="24"/>
        <v>FROise</v>
      </c>
    </row>
    <row r="1549" spans="1:3">
      <c r="A1549" t="s">
        <v>10776</v>
      </c>
      <c r="B1549" t="s">
        <v>10777</v>
      </c>
      <c r="C1549" t="str">
        <f t="shared" si="24"/>
        <v>FRPas-de-Calais</v>
      </c>
    </row>
    <row r="1550" spans="1:3">
      <c r="A1550" t="s">
        <v>10778</v>
      </c>
      <c r="B1550" t="s">
        <v>10779</v>
      </c>
      <c r="C1550" t="str">
        <f t="shared" si="24"/>
        <v>FRSomme</v>
      </c>
    </row>
    <row r="1551" spans="1:3">
      <c r="A1551" t="s">
        <v>10780</v>
      </c>
      <c r="B1551" t="s">
        <v>10781</v>
      </c>
      <c r="C1551" t="str">
        <f t="shared" si="24"/>
        <v>FRÎle-de-France</v>
      </c>
    </row>
    <row r="1552" spans="1:3">
      <c r="A1552" t="s">
        <v>10782</v>
      </c>
      <c r="B1552" t="s">
        <v>10783</v>
      </c>
      <c r="C1552" t="str">
        <f t="shared" si="24"/>
        <v>FRParis</v>
      </c>
    </row>
    <row r="1553" spans="1:3">
      <c r="A1553" t="s">
        <v>10784</v>
      </c>
      <c r="B1553" t="s">
        <v>10785</v>
      </c>
      <c r="C1553" t="str">
        <f t="shared" si="24"/>
        <v>FRSeine-et-Marne</v>
      </c>
    </row>
    <row r="1554" spans="1:3">
      <c r="A1554" t="s">
        <v>10786</v>
      </c>
      <c r="B1554" t="s">
        <v>10787</v>
      </c>
      <c r="C1554" t="str">
        <f t="shared" si="24"/>
        <v>FRYvelines</v>
      </c>
    </row>
    <row r="1555" spans="1:3">
      <c r="A1555" t="s">
        <v>10788</v>
      </c>
      <c r="B1555" t="s">
        <v>10789</v>
      </c>
      <c r="C1555" t="str">
        <f t="shared" si="24"/>
        <v>FREssonne</v>
      </c>
    </row>
    <row r="1556" spans="1:3">
      <c r="A1556" t="s">
        <v>10790</v>
      </c>
      <c r="B1556" t="s">
        <v>10791</v>
      </c>
      <c r="C1556" t="str">
        <f t="shared" si="24"/>
        <v>FRHauts-de-Seine</v>
      </c>
    </row>
    <row r="1557" spans="1:3">
      <c r="A1557" t="s">
        <v>10792</v>
      </c>
      <c r="B1557" t="s">
        <v>10793</v>
      </c>
      <c r="C1557" t="str">
        <f t="shared" si="24"/>
        <v>FRSeine-Saint-Denis</v>
      </c>
    </row>
    <row r="1558" spans="1:3">
      <c r="A1558" t="s">
        <v>10794</v>
      </c>
      <c r="B1558" t="s">
        <v>10795</v>
      </c>
      <c r="C1558" t="str">
        <f t="shared" si="24"/>
        <v>FRVal-de-Marne</v>
      </c>
    </row>
    <row r="1559" spans="1:3">
      <c r="A1559" t="s">
        <v>10796</v>
      </c>
      <c r="B1559" t="s">
        <v>10797</v>
      </c>
      <c r="C1559" t="str">
        <f t="shared" si="24"/>
        <v>FRVal-d'Oise</v>
      </c>
    </row>
    <row r="1560" spans="1:3">
      <c r="A1560" t="s">
        <v>10798</v>
      </c>
      <c r="B1560" t="s">
        <v>10799</v>
      </c>
      <c r="C1560" t="str">
        <f t="shared" si="24"/>
        <v>FRNouvelle-Aquitaine</v>
      </c>
    </row>
    <row r="1561" spans="1:3">
      <c r="A1561" t="s">
        <v>10800</v>
      </c>
      <c r="B1561" t="s">
        <v>10801</v>
      </c>
      <c r="C1561" t="str">
        <f t="shared" si="24"/>
        <v>FRCharente</v>
      </c>
    </row>
    <row r="1562" spans="1:3">
      <c r="A1562" t="s">
        <v>10802</v>
      </c>
      <c r="B1562" t="s">
        <v>10803</v>
      </c>
      <c r="C1562" t="str">
        <f t="shared" si="24"/>
        <v>FRCharente-Maritime</v>
      </c>
    </row>
    <row r="1563" spans="1:3">
      <c r="A1563" t="s">
        <v>10804</v>
      </c>
      <c r="B1563" t="s">
        <v>10805</v>
      </c>
      <c r="C1563" t="str">
        <f t="shared" si="24"/>
        <v>FRCorrèze</v>
      </c>
    </row>
    <row r="1564" spans="1:3">
      <c r="A1564" t="s">
        <v>10806</v>
      </c>
      <c r="B1564" t="s">
        <v>10807</v>
      </c>
      <c r="C1564" t="str">
        <f t="shared" si="24"/>
        <v>FRCreuse</v>
      </c>
    </row>
    <row r="1565" spans="1:3">
      <c r="A1565" t="s">
        <v>10808</v>
      </c>
      <c r="B1565" t="s">
        <v>10809</v>
      </c>
      <c r="C1565" t="str">
        <f t="shared" si="24"/>
        <v>FRDordogne</v>
      </c>
    </row>
    <row r="1566" spans="1:3">
      <c r="A1566" t="s">
        <v>10810</v>
      </c>
      <c r="B1566" t="s">
        <v>10811</v>
      </c>
      <c r="C1566" t="str">
        <f t="shared" si="24"/>
        <v>FRGironde</v>
      </c>
    </row>
    <row r="1567" spans="1:3">
      <c r="A1567" t="s">
        <v>10812</v>
      </c>
      <c r="B1567" t="s">
        <v>10813</v>
      </c>
      <c r="C1567" t="str">
        <f t="shared" si="24"/>
        <v>FRLandes</v>
      </c>
    </row>
    <row r="1568" spans="1:3">
      <c r="A1568" t="s">
        <v>10814</v>
      </c>
      <c r="B1568" t="s">
        <v>10815</v>
      </c>
      <c r="C1568" t="str">
        <f t="shared" si="24"/>
        <v>FRLot-et-Garonne</v>
      </c>
    </row>
    <row r="1569" spans="1:3">
      <c r="A1569" t="s">
        <v>10816</v>
      </c>
      <c r="B1569" t="s">
        <v>10817</v>
      </c>
      <c r="C1569" t="str">
        <f t="shared" si="24"/>
        <v>FRPyrénées-Atlantiques</v>
      </c>
    </row>
    <row r="1570" spans="1:3">
      <c r="A1570" t="s">
        <v>10818</v>
      </c>
      <c r="B1570" t="s">
        <v>10819</v>
      </c>
      <c r="C1570" t="str">
        <f t="shared" si="24"/>
        <v>FRDeux-Sèvres</v>
      </c>
    </row>
    <row r="1571" spans="1:3">
      <c r="A1571" t="s">
        <v>10820</v>
      </c>
      <c r="B1571" t="s">
        <v>10821</v>
      </c>
      <c r="C1571" t="str">
        <f t="shared" si="24"/>
        <v>FRVienne</v>
      </c>
    </row>
    <row r="1572" spans="1:3">
      <c r="A1572" t="s">
        <v>10822</v>
      </c>
      <c r="B1572" t="s">
        <v>10823</v>
      </c>
      <c r="C1572" t="str">
        <f t="shared" si="24"/>
        <v>FRHaute-Vienne</v>
      </c>
    </row>
    <row r="1573" spans="1:3">
      <c r="A1573" t="s">
        <v>10824</v>
      </c>
      <c r="B1573" t="s">
        <v>3819</v>
      </c>
      <c r="C1573" t="str">
        <f t="shared" si="24"/>
        <v>FRNormandie</v>
      </c>
    </row>
    <row r="1574" spans="1:3">
      <c r="A1574" t="s">
        <v>10825</v>
      </c>
      <c r="B1574" t="s">
        <v>10826</v>
      </c>
      <c r="C1574" t="str">
        <f t="shared" si="24"/>
        <v>FRCalvados</v>
      </c>
    </row>
    <row r="1575" spans="1:3">
      <c r="A1575" t="s">
        <v>10827</v>
      </c>
      <c r="B1575" t="s">
        <v>10828</v>
      </c>
      <c r="C1575" t="str">
        <f t="shared" si="24"/>
        <v>FREure</v>
      </c>
    </row>
    <row r="1576" spans="1:3">
      <c r="A1576" t="s">
        <v>10829</v>
      </c>
      <c r="B1576" t="s">
        <v>10830</v>
      </c>
      <c r="C1576" t="str">
        <f t="shared" si="24"/>
        <v>FRManche</v>
      </c>
    </row>
    <row r="1577" spans="1:3">
      <c r="A1577" t="s">
        <v>10831</v>
      </c>
      <c r="B1577" t="s">
        <v>10832</v>
      </c>
      <c r="C1577" t="str">
        <f t="shared" si="24"/>
        <v>FROrne</v>
      </c>
    </row>
    <row r="1578" spans="1:3">
      <c r="A1578" t="s">
        <v>10833</v>
      </c>
      <c r="B1578" t="s">
        <v>10834</v>
      </c>
      <c r="C1578" t="str">
        <f t="shared" si="24"/>
        <v>FRSeine-Maritime</v>
      </c>
    </row>
    <row r="1579" spans="1:3">
      <c r="A1579" t="s">
        <v>10835</v>
      </c>
      <c r="B1579" t="s">
        <v>10836</v>
      </c>
      <c r="C1579" t="str">
        <f t="shared" si="24"/>
        <v>FROccitanie</v>
      </c>
    </row>
    <row r="1580" spans="1:3">
      <c r="A1580" t="s">
        <v>10837</v>
      </c>
      <c r="B1580" t="s">
        <v>10838</v>
      </c>
      <c r="C1580" t="str">
        <f t="shared" si="24"/>
        <v>FRAriège</v>
      </c>
    </row>
    <row r="1581" spans="1:3">
      <c r="A1581" t="s">
        <v>10839</v>
      </c>
      <c r="B1581" t="s">
        <v>10840</v>
      </c>
      <c r="C1581" t="str">
        <f t="shared" si="24"/>
        <v>FRAude</v>
      </c>
    </row>
    <row r="1582" spans="1:3">
      <c r="A1582" t="s">
        <v>10841</v>
      </c>
      <c r="B1582" t="s">
        <v>10842</v>
      </c>
      <c r="C1582" t="str">
        <f t="shared" si="24"/>
        <v>FRAveyron</v>
      </c>
    </row>
    <row r="1583" spans="1:3">
      <c r="A1583" t="s">
        <v>10843</v>
      </c>
      <c r="B1583" t="s">
        <v>10844</v>
      </c>
      <c r="C1583" t="str">
        <f t="shared" si="24"/>
        <v>FRGard</v>
      </c>
    </row>
    <row r="1584" spans="1:3">
      <c r="A1584" t="s">
        <v>10845</v>
      </c>
      <c r="B1584" t="s">
        <v>10846</v>
      </c>
      <c r="C1584" t="str">
        <f t="shared" si="24"/>
        <v>FRHaute-Garonne</v>
      </c>
    </row>
    <row r="1585" spans="1:3">
      <c r="A1585" t="s">
        <v>10847</v>
      </c>
      <c r="B1585" t="s">
        <v>10848</v>
      </c>
      <c r="C1585" t="str">
        <f t="shared" si="24"/>
        <v>FRGers</v>
      </c>
    </row>
    <row r="1586" spans="1:3">
      <c r="A1586" t="s">
        <v>10849</v>
      </c>
      <c r="B1586" t="s">
        <v>10850</v>
      </c>
      <c r="C1586" t="str">
        <f t="shared" si="24"/>
        <v>FRHérault</v>
      </c>
    </row>
    <row r="1587" spans="1:3">
      <c r="A1587" t="s">
        <v>10851</v>
      </c>
      <c r="B1587" t="s">
        <v>10852</v>
      </c>
      <c r="C1587" t="str">
        <f t="shared" si="24"/>
        <v>FRLot</v>
      </c>
    </row>
    <row r="1588" spans="1:3">
      <c r="A1588" t="s">
        <v>10853</v>
      </c>
      <c r="B1588" t="s">
        <v>10854</v>
      </c>
      <c r="C1588" t="str">
        <f t="shared" si="24"/>
        <v>FRLozère</v>
      </c>
    </row>
    <row r="1589" spans="1:3">
      <c r="A1589" t="s">
        <v>10855</v>
      </c>
      <c r="B1589" t="s">
        <v>10856</v>
      </c>
      <c r="C1589" t="str">
        <f t="shared" si="24"/>
        <v>FRHautes-Pyrénées</v>
      </c>
    </row>
    <row r="1590" spans="1:3">
      <c r="A1590" t="s">
        <v>10857</v>
      </c>
      <c r="B1590" t="s">
        <v>10858</v>
      </c>
      <c r="C1590" t="str">
        <f t="shared" si="24"/>
        <v>FRPyrénées-Orientales</v>
      </c>
    </row>
    <row r="1591" spans="1:3">
      <c r="A1591" t="s">
        <v>10859</v>
      </c>
      <c r="B1591" t="s">
        <v>10860</v>
      </c>
      <c r="C1591" t="str">
        <f t="shared" si="24"/>
        <v>FRTarn</v>
      </c>
    </row>
    <row r="1592" spans="1:3">
      <c r="A1592" t="s">
        <v>10861</v>
      </c>
      <c r="B1592" t="s">
        <v>10862</v>
      </c>
      <c r="C1592" t="str">
        <f t="shared" si="24"/>
        <v>FRTarn-et-Garonne</v>
      </c>
    </row>
    <row r="1593" spans="1:3">
      <c r="A1593" t="s">
        <v>10863</v>
      </c>
      <c r="B1593" t="s">
        <v>10864</v>
      </c>
      <c r="C1593" t="str">
        <f t="shared" si="24"/>
        <v>FRProvence-Alpes-Côte-d’Azur</v>
      </c>
    </row>
    <row r="1594" spans="1:3">
      <c r="A1594" t="s">
        <v>10865</v>
      </c>
      <c r="B1594" t="s">
        <v>10866</v>
      </c>
      <c r="C1594" t="str">
        <f t="shared" si="24"/>
        <v>FRAlpes-de-Haute-Provence</v>
      </c>
    </row>
    <row r="1595" spans="1:3">
      <c r="A1595" t="s">
        <v>10867</v>
      </c>
      <c r="B1595" t="s">
        <v>10868</v>
      </c>
      <c r="C1595" t="str">
        <f t="shared" si="24"/>
        <v>FRHautes-Alpes</v>
      </c>
    </row>
    <row r="1596" spans="1:3">
      <c r="A1596" t="s">
        <v>10869</v>
      </c>
      <c r="B1596" t="s">
        <v>10870</v>
      </c>
      <c r="C1596" t="str">
        <f t="shared" si="24"/>
        <v>FRAlpes-Maritimes</v>
      </c>
    </row>
    <row r="1597" spans="1:3">
      <c r="A1597" t="s">
        <v>10871</v>
      </c>
      <c r="B1597" t="s">
        <v>10872</v>
      </c>
      <c r="C1597" t="str">
        <f t="shared" si="24"/>
        <v>FRBouches-du-Rhône</v>
      </c>
    </row>
    <row r="1598" spans="1:3">
      <c r="A1598" t="s">
        <v>10873</v>
      </c>
      <c r="B1598" t="s">
        <v>10874</v>
      </c>
      <c r="C1598" t="str">
        <f t="shared" si="24"/>
        <v>FRVar</v>
      </c>
    </row>
    <row r="1599" spans="1:3">
      <c r="A1599" t="s">
        <v>10875</v>
      </c>
      <c r="B1599" t="s">
        <v>10876</v>
      </c>
      <c r="C1599" t="str">
        <f t="shared" si="24"/>
        <v>FRVaucluse</v>
      </c>
    </row>
    <row r="1600" spans="1:3">
      <c r="A1600" t="s">
        <v>10877</v>
      </c>
      <c r="B1600" t="s">
        <v>10878</v>
      </c>
      <c r="C1600" t="str">
        <f t="shared" si="24"/>
        <v>FRPays-de-la-Loire</v>
      </c>
    </row>
    <row r="1601" spans="1:3">
      <c r="A1601" t="s">
        <v>10879</v>
      </c>
      <c r="B1601" t="s">
        <v>10880</v>
      </c>
      <c r="C1601" t="str">
        <f t="shared" si="24"/>
        <v>FRLoire-Atlantique</v>
      </c>
    </row>
    <row r="1602" spans="1:3">
      <c r="A1602" t="s">
        <v>10881</v>
      </c>
      <c r="B1602" t="s">
        <v>10882</v>
      </c>
      <c r="C1602" t="str">
        <f t="shared" si="24"/>
        <v>FRMaine-et-Loire</v>
      </c>
    </row>
    <row r="1603" spans="1:3">
      <c r="A1603" t="s">
        <v>10883</v>
      </c>
      <c r="B1603" t="s">
        <v>10884</v>
      </c>
      <c r="C1603" t="str">
        <f t="shared" ref="C1603:C1666" si="25">LEFT(A1603,2)&amp;B1603</f>
        <v>FRMayenne</v>
      </c>
    </row>
    <row r="1604" spans="1:3">
      <c r="A1604" t="s">
        <v>10885</v>
      </c>
      <c r="B1604" t="s">
        <v>10886</v>
      </c>
      <c r="C1604" t="str">
        <f t="shared" si="25"/>
        <v>FRSarthe</v>
      </c>
    </row>
    <row r="1605" spans="1:3">
      <c r="A1605" t="s">
        <v>10887</v>
      </c>
      <c r="B1605" t="s">
        <v>10888</v>
      </c>
      <c r="C1605" t="str">
        <f t="shared" si="25"/>
        <v>FRVendée</v>
      </c>
    </row>
    <row r="1606" spans="1:3">
      <c r="A1606" t="s">
        <v>10889</v>
      </c>
      <c r="B1606" t="s">
        <v>10890</v>
      </c>
      <c r="C1606" t="str">
        <f t="shared" si="25"/>
        <v>FRClipperton</v>
      </c>
    </row>
    <row r="1607" spans="1:3">
      <c r="A1607" t="s">
        <v>10891</v>
      </c>
      <c r="B1607" t="s">
        <v>10892</v>
      </c>
      <c r="C1607" t="str">
        <f t="shared" si="25"/>
        <v>FRSaint-Barthélemy (see also separate country code entry under BL)</v>
      </c>
    </row>
    <row r="1608" spans="1:3">
      <c r="A1608" t="s">
        <v>10893</v>
      </c>
      <c r="B1608" t="s">
        <v>10894</v>
      </c>
      <c r="C1608" t="str">
        <f t="shared" si="25"/>
        <v>FRGuyane (française) (see also separate country code entry under GF)</v>
      </c>
    </row>
    <row r="1609" spans="1:3">
      <c r="A1609" t="s">
        <v>10895</v>
      </c>
      <c r="B1609" t="s">
        <v>10896</v>
      </c>
      <c r="C1609" t="str">
        <f t="shared" si="25"/>
        <v>FRSaint-Martin (see also separate country code entry under MF)</v>
      </c>
    </row>
    <row r="1610" spans="1:3">
      <c r="A1610" t="s">
        <v>10897</v>
      </c>
      <c r="B1610" t="s">
        <v>10898</v>
      </c>
      <c r="C1610" t="str">
        <f t="shared" si="25"/>
        <v>FRMartinique (see also separate country code entry under MQ)</v>
      </c>
    </row>
    <row r="1611" spans="1:3">
      <c r="A1611" t="s">
        <v>10899</v>
      </c>
      <c r="B1611" t="s">
        <v>10900</v>
      </c>
      <c r="C1611" t="str">
        <f t="shared" si="25"/>
        <v>FRNouvelle-Calédonie (see also separate country code entry under NC)</v>
      </c>
    </row>
    <row r="1612" spans="1:3">
      <c r="A1612" t="s">
        <v>10901</v>
      </c>
      <c r="B1612" t="s">
        <v>10902</v>
      </c>
      <c r="C1612" t="str">
        <f t="shared" si="25"/>
        <v>FRPolynésie française (see also separate country code entry under PF)</v>
      </c>
    </row>
    <row r="1613" spans="1:3">
      <c r="A1613" t="s">
        <v>10903</v>
      </c>
      <c r="B1613" t="s">
        <v>10904</v>
      </c>
      <c r="C1613" t="str">
        <f t="shared" si="25"/>
        <v>FRSaint-Pierre-et-Miquelon (see also separate country code entry under PM)</v>
      </c>
    </row>
    <row r="1614" spans="1:3">
      <c r="A1614" t="s">
        <v>10905</v>
      </c>
      <c r="B1614" t="s">
        <v>10906</v>
      </c>
      <c r="C1614" t="str">
        <f t="shared" si="25"/>
        <v>FRTerres australes françaises (see also separate country code entry under TF)</v>
      </c>
    </row>
    <row r="1615" spans="1:3">
      <c r="A1615" t="s">
        <v>10907</v>
      </c>
      <c r="B1615" t="s">
        <v>10908</v>
      </c>
      <c r="C1615" t="str">
        <f t="shared" si="25"/>
        <v>FRWallis-et-Futuna (see also separate country code entry under WF)</v>
      </c>
    </row>
    <row r="1616" spans="1:3">
      <c r="A1616" t="s">
        <v>10909</v>
      </c>
      <c r="B1616" t="s">
        <v>10910</v>
      </c>
      <c r="C1616" t="str">
        <f t="shared" si="25"/>
        <v>FRGuadeloupe</v>
      </c>
    </row>
    <row r="1617" spans="1:3">
      <c r="A1617" t="s">
        <v>10911</v>
      </c>
      <c r="B1617" t="s">
        <v>10912</v>
      </c>
      <c r="C1617" t="str">
        <f t="shared" si="25"/>
        <v>FRGuadeloupe (see also separate country code entry under GP)</v>
      </c>
    </row>
    <row r="1618" spans="1:3">
      <c r="A1618" t="s">
        <v>10913</v>
      </c>
      <c r="B1618" t="s">
        <v>10914</v>
      </c>
      <c r="C1618" t="str">
        <f t="shared" si="25"/>
        <v>FRLa Réunion</v>
      </c>
    </row>
    <row r="1619" spans="1:3">
      <c r="A1619" t="s">
        <v>10915</v>
      </c>
      <c r="B1619" t="s">
        <v>10916</v>
      </c>
      <c r="C1619" t="str">
        <f t="shared" si="25"/>
        <v>FRLa Réunion (see also separate country code entry under RE)</v>
      </c>
    </row>
    <row r="1620" spans="1:3">
      <c r="A1620" t="s">
        <v>10917</v>
      </c>
      <c r="B1620" t="s">
        <v>10918</v>
      </c>
      <c r="C1620" t="str">
        <f t="shared" si="25"/>
        <v>FRMayotte</v>
      </c>
    </row>
    <row r="1621" spans="1:3">
      <c r="A1621" t="s">
        <v>10919</v>
      </c>
      <c r="B1621" t="s">
        <v>10920</v>
      </c>
      <c r="C1621" t="str">
        <f t="shared" si="25"/>
        <v>FRMayotte (see also separate country code entry under YT)</v>
      </c>
    </row>
    <row r="1622" spans="1:3">
      <c r="A1622" t="s">
        <v>10921</v>
      </c>
      <c r="B1622" t="s">
        <v>10922</v>
      </c>
      <c r="C1622" t="str">
        <f t="shared" si="25"/>
        <v>FRCorse</v>
      </c>
    </row>
    <row r="1623" spans="1:3">
      <c r="A1623" t="s">
        <v>10923</v>
      </c>
      <c r="B1623" t="s">
        <v>10924</v>
      </c>
      <c r="C1623" t="str">
        <f t="shared" si="25"/>
        <v>FRCorse-du-Sud</v>
      </c>
    </row>
    <row r="1624" spans="1:3">
      <c r="A1624" t="s">
        <v>10925</v>
      </c>
      <c r="B1624" t="s">
        <v>10926</v>
      </c>
      <c r="C1624" t="str">
        <f t="shared" si="25"/>
        <v>FRHaute-Corse</v>
      </c>
    </row>
    <row r="1625" spans="1:3">
      <c r="A1625" t="s">
        <v>10927</v>
      </c>
      <c r="B1625" t="s">
        <v>10928</v>
      </c>
      <c r="C1625" t="str">
        <f t="shared" si="25"/>
        <v>GAEstuaire</v>
      </c>
    </row>
    <row r="1626" spans="1:3">
      <c r="A1626" t="s">
        <v>10929</v>
      </c>
      <c r="B1626" t="s">
        <v>10930</v>
      </c>
      <c r="C1626" t="str">
        <f t="shared" si="25"/>
        <v>GAHaut-Ogooué</v>
      </c>
    </row>
    <row r="1627" spans="1:3">
      <c r="A1627" t="s">
        <v>10931</v>
      </c>
      <c r="B1627" t="s">
        <v>10932</v>
      </c>
      <c r="C1627" t="str">
        <f t="shared" si="25"/>
        <v>GAMoyen-Ogooué</v>
      </c>
    </row>
    <row r="1628" spans="1:3">
      <c r="A1628" t="s">
        <v>10933</v>
      </c>
      <c r="B1628" t="s">
        <v>10934</v>
      </c>
      <c r="C1628" t="str">
        <f t="shared" si="25"/>
        <v>GANgounié</v>
      </c>
    </row>
    <row r="1629" spans="1:3">
      <c r="A1629" t="s">
        <v>10935</v>
      </c>
      <c r="B1629" t="s">
        <v>10936</v>
      </c>
      <c r="C1629" t="str">
        <f t="shared" si="25"/>
        <v>GANyanga</v>
      </c>
    </row>
    <row r="1630" spans="1:3">
      <c r="A1630" t="s">
        <v>10937</v>
      </c>
      <c r="B1630" t="s">
        <v>10938</v>
      </c>
      <c r="C1630" t="str">
        <f t="shared" si="25"/>
        <v>GAOgooué-Ivindo</v>
      </c>
    </row>
    <row r="1631" spans="1:3">
      <c r="A1631" t="s">
        <v>10939</v>
      </c>
      <c r="B1631" t="s">
        <v>10940</v>
      </c>
      <c r="C1631" t="str">
        <f t="shared" si="25"/>
        <v>GAOgooué-Lolo</v>
      </c>
    </row>
    <row r="1632" spans="1:3">
      <c r="A1632" t="s">
        <v>10941</v>
      </c>
      <c r="B1632" t="s">
        <v>10942</v>
      </c>
      <c r="C1632" t="str">
        <f t="shared" si="25"/>
        <v>GAOgooué-Maritime</v>
      </c>
    </row>
    <row r="1633" spans="1:3">
      <c r="A1633" t="s">
        <v>10943</v>
      </c>
      <c r="B1633" t="s">
        <v>10944</v>
      </c>
      <c r="C1633" t="str">
        <f t="shared" si="25"/>
        <v>GAWoleu-Ntem</v>
      </c>
    </row>
    <row r="1634" spans="1:3">
      <c r="A1634" t="s">
        <v>10945</v>
      </c>
      <c r="B1634" t="s">
        <v>10946</v>
      </c>
      <c r="C1634" t="str">
        <f t="shared" si="25"/>
        <v>GBAberdeenshire</v>
      </c>
    </row>
    <row r="1635" spans="1:3">
      <c r="A1635" t="s">
        <v>10947</v>
      </c>
      <c r="B1635" t="s">
        <v>10948</v>
      </c>
      <c r="C1635" t="str">
        <f t="shared" si="25"/>
        <v>GBAberdeen City</v>
      </c>
    </row>
    <row r="1636" spans="1:3">
      <c r="A1636" t="s">
        <v>10949</v>
      </c>
      <c r="B1636" t="s">
        <v>10950</v>
      </c>
      <c r="C1636" t="str">
        <f t="shared" si="25"/>
        <v>GBArgyll and Bute</v>
      </c>
    </row>
    <row r="1637" spans="1:3">
      <c r="A1637" t="s">
        <v>10951</v>
      </c>
      <c r="B1637" t="s">
        <v>10952</v>
      </c>
      <c r="C1637" t="str">
        <f t="shared" si="25"/>
        <v>GBAngus</v>
      </c>
    </row>
    <row r="1638" spans="1:3">
      <c r="A1638" t="s">
        <v>10953</v>
      </c>
      <c r="B1638" t="s">
        <v>10954</v>
      </c>
      <c r="C1638" t="str">
        <f t="shared" si="25"/>
        <v>GBClackmannanshire</v>
      </c>
    </row>
    <row r="1639" spans="1:3">
      <c r="A1639" t="s">
        <v>10955</v>
      </c>
      <c r="B1639" t="s">
        <v>10956</v>
      </c>
      <c r="C1639" t="str">
        <f t="shared" si="25"/>
        <v>GBDumfries and Galloway</v>
      </c>
    </row>
    <row r="1640" spans="1:3">
      <c r="A1640" t="s">
        <v>10957</v>
      </c>
      <c r="B1640" t="s">
        <v>10958</v>
      </c>
      <c r="C1640" t="str">
        <f t="shared" si="25"/>
        <v>GBDundee City</v>
      </c>
    </row>
    <row r="1641" spans="1:3">
      <c r="A1641" t="s">
        <v>10959</v>
      </c>
      <c r="B1641" t="s">
        <v>10960</v>
      </c>
      <c r="C1641" t="str">
        <f t="shared" si="25"/>
        <v>GBEast Ayrshire</v>
      </c>
    </row>
    <row r="1642" spans="1:3">
      <c r="A1642" t="s">
        <v>10961</v>
      </c>
      <c r="B1642" t="s">
        <v>10962</v>
      </c>
      <c r="C1642" t="str">
        <f t="shared" si="25"/>
        <v>GBEdinburgh, City of</v>
      </c>
    </row>
    <row r="1643" spans="1:3">
      <c r="A1643" t="s">
        <v>10963</v>
      </c>
      <c r="B1643" t="s">
        <v>10964</v>
      </c>
      <c r="C1643" t="str">
        <f t="shared" si="25"/>
        <v>GBEast Dunbartonshire</v>
      </c>
    </row>
    <row r="1644" spans="1:3">
      <c r="A1644" t="s">
        <v>10965</v>
      </c>
      <c r="B1644" t="s">
        <v>10966</v>
      </c>
      <c r="C1644" t="str">
        <f t="shared" si="25"/>
        <v>GBEast Lothian</v>
      </c>
    </row>
    <row r="1645" spans="1:3">
      <c r="A1645" t="s">
        <v>10967</v>
      </c>
      <c r="B1645" t="s">
        <v>10968</v>
      </c>
      <c r="C1645" t="str">
        <f t="shared" si="25"/>
        <v>GBEilean Siar</v>
      </c>
    </row>
    <row r="1646" spans="1:3">
      <c r="A1646" t="s">
        <v>10969</v>
      </c>
      <c r="B1646" t="s">
        <v>10970</v>
      </c>
      <c r="C1646" t="str">
        <f t="shared" si="25"/>
        <v>GBEast Renfrewshire</v>
      </c>
    </row>
    <row r="1647" spans="1:3">
      <c r="A1647" t="s">
        <v>10971</v>
      </c>
      <c r="B1647" t="s">
        <v>10972</v>
      </c>
      <c r="C1647" t="str">
        <f t="shared" si="25"/>
        <v>GBFalkirk</v>
      </c>
    </row>
    <row r="1648" spans="1:3">
      <c r="A1648" t="s">
        <v>10973</v>
      </c>
      <c r="B1648" t="s">
        <v>10974</v>
      </c>
      <c r="C1648" t="str">
        <f t="shared" si="25"/>
        <v>GBFife</v>
      </c>
    </row>
    <row r="1649" spans="1:3">
      <c r="A1649" t="s">
        <v>10975</v>
      </c>
      <c r="B1649" t="s">
        <v>10976</v>
      </c>
      <c r="C1649" t="str">
        <f t="shared" si="25"/>
        <v>GBGlasgow City</v>
      </c>
    </row>
    <row r="1650" spans="1:3">
      <c r="A1650" t="s">
        <v>10977</v>
      </c>
      <c r="B1650" t="s">
        <v>10978</v>
      </c>
      <c r="C1650" t="str">
        <f t="shared" si="25"/>
        <v>GBHighland</v>
      </c>
    </row>
    <row r="1651" spans="1:3">
      <c r="A1651" t="s">
        <v>10979</v>
      </c>
      <c r="B1651" t="s">
        <v>10980</v>
      </c>
      <c r="C1651" t="str">
        <f t="shared" si="25"/>
        <v>GBInverclyde</v>
      </c>
    </row>
    <row r="1652" spans="1:3">
      <c r="A1652" t="s">
        <v>10981</v>
      </c>
      <c r="B1652" t="s">
        <v>10982</v>
      </c>
      <c r="C1652" t="str">
        <f t="shared" si="25"/>
        <v>GBMidlothian</v>
      </c>
    </row>
    <row r="1653" spans="1:3">
      <c r="A1653" t="s">
        <v>10983</v>
      </c>
      <c r="B1653" t="s">
        <v>10984</v>
      </c>
      <c r="C1653" t="str">
        <f t="shared" si="25"/>
        <v>GBMoray</v>
      </c>
    </row>
    <row r="1654" spans="1:3">
      <c r="A1654" t="s">
        <v>10985</v>
      </c>
      <c r="B1654" t="s">
        <v>10986</v>
      </c>
      <c r="C1654" t="str">
        <f t="shared" si="25"/>
        <v>GBNorth Ayrshire</v>
      </c>
    </row>
    <row r="1655" spans="1:3">
      <c r="A1655" t="s">
        <v>10987</v>
      </c>
      <c r="B1655" t="s">
        <v>10988</v>
      </c>
      <c r="C1655" t="str">
        <f t="shared" si="25"/>
        <v>GBNorth Lanarkshire</v>
      </c>
    </row>
    <row r="1656" spans="1:3">
      <c r="A1656" t="s">
        <v>10989</v>
      </c>
      <c r="B1656" t="s">
        <v>10990</v>
      </c>
      <c r="C1656" t="str">
        <f t="shared" si="25"/>
        <v>GBOrkney Islands</v>
      </c>
    </row>
    <row r="1657" spans="1:3">
      <c r="A1657" t="s">
        <v>10991</v>
      </c>
      <c r="B1657" t="s">
        <v>10992</v>
      </c>
      <c r="C1657" t="str">
        <f t="shared" si="25"/>
        <v>GBPerth and Kinross</v>
      </c>
    </row>
    <row r="1658" spans="1:3">
      <c r="A1658" t="s">
        <v>10993</v>
      </c>
      <c r="B1658" t="s">
        <v>10994</v>
      </c>
      <c r="C1658" t="str">
        <f t="shared" si="25"/>
        <v>GBRenfrewshire</v>
      </c>
    </row>
    <row r="1659" spans="1:3">
      <c r="A1659" t="s">
        <v>10995</v>
      </c>
      <c r="B1659" t="s">
        <v>10996</v>
      </c>
      <c r="C1659" t="str">
        <f t="shared" si="25"/>
        <v>GBSouth Ayrshire</v>
      </c>
    </row>
    <row r="1660" spans="1:3">
      <c r="A1660" t="s">
        <v>10997</v>
      </c>
      <c r="B1660" t="s">
        <v>10998</v>
      </c>
      <c r="C1660" t="str">
        <f t="shared" si="25"/>
        <v>GBScottish Borders, The</v>
      </c>
    </row>
    <row r="1661" spans="1:3">
      <c r="A1661" t="s">
        <v>10999</v>
      </c>
      <c r="B1661" t="s">
        <v>11000</v>
      </c>
      <c r="C1661" t="str">
        <f t="shared" si="25"/>
        <v>GBSouth Lanarkshire</v>
      </c>
    </row>
    <row r="1662" spans="1:3">
      <c r="A1662" t="s">
        <v>11001</v>
      </c>
      <c r="B1662" t="s">
        <v>11002</v>
      </c>
      <c r="C1662" t="str">
        <f t="shared" si="25"/>
        <v>GBStirling</v>
      </c>
    </row>
    <row r="1663" spans="1:3">
      <c r="A1663" t="s">
        <v>11003</v>
      </c>
      <c r="B1663" t="s">
        <v>11004</v>
      </c>
      <c r="C1663" t="str">
        <f t="shared" si="25"/>
        <v>GBWest Dunbartonshire</v>
      </c>
    </row>
    <row r="1664" spans="1:3">
      <c r="A1664" t="s">
        <v>11005</v>
      </c>
      <c r="B1664" t="s">
        <v>11006</v>
      </c>
      <c r="C1664" t="str">
        <f t="shared" si="25"/>
        <v>GBWest Lothian</v>
      </c>
    </row>
    <row r="1665" spans="1:3">
      <c r="A1665" t="s">
        <v>11007</v>
      </c>
      <c r="B1665" t="s">
        <v>11008</v>
      </c>
      <c r="C1665" t="str">
        <f t="shared" si="25"/>
        <v>GBShetland Islands</v>
      </c>
    </row>
    <row r="1666" spans="1:3">
      <c r="A1666" t="s">
        <v>11009</v>
      </c>
      <c r="B1666" t="s">
        <v>11010</v>
      </c>
      <c r="C1666" t="str">
        <f t="shared" si="25"/>
        <v>GBBuckinghamshire</v>
      </c>
    </row>
    <row r="1667" spans="1:3">
      <c r="A1667" t="s">
        <v>11011</v>
      </c>
      <c r="B1667" t="s">
        <v>11012</v>
      </c>
      <c r="C1667" t="str">
        <f t="shared" ref="C1667:C1730" si="26">LEFT(A1667,2)&amp;B1667</f>
        <v>GBCambridgeshire</v>
      </c>
    </row>
    <row r="1668" spans="1:3">
      <c r="A1668" t="s">
        <v>11013</v>
      </c>
      <c r="B1668" t="s">
        <v>11014</v>
      </c>
      <c r="C1668" t="str">
        <f t="shared" si="26"/>
        <v>GBCumbria</v>
      </c>
    </row>
    <row r="1669" spans="1:3">
      <c r="A1669" t="s">
        <v>11015</v>
      </c>
      <c r="B1669" t="s">
        <v>11016</v>
      </c>
      <c r="C1669" t="str">
        <f t="shared" si="26"/>
        <v>GBDerbyshire</v>
      </c>
    </row>
    <row r="1670" spans="1:3">
      <c r="A1670" t="s">
        <v>11017</v>
      </c>
      <c r="B1670" t="s">
        <v>11018</v>
      </c>
      <c r="C1670" t="str">
        <f t="shared" si="26"/>
        <v>GBDevon</v>
      </c>
    </row>
    <row r="1671" spans="1:3">
      <c r="A1671" t="s">
        <v>11019</v>
      </c>
      <c r="B1671" t="s">
        <v>11020</v>
      </c>
      <c r="C1671" t="str">
        <f t="shared" si="26"/>
        <v>GBDorset</v>
      </c>
    </row>
    <row r="1672" spans="1:3">
      <c r="A1672" t="s">
        <v>11021</v>
      </c>
      <c r="B1672" t="s">
        <v>11022</v>
      </c>
      <c r="C1672" t="str">
        <f t="shared" si="26"/>
        <v>GBEssex</v>
      </c>
    </row>
    <row r="1673" spans="1:3">
      <c r="A1673" t="s">
        <v>11023</v>
      </c>
      <c r="B1673" t="s">
        <v>11024</v>
      </c>
      <c r="C1673" t="str">
        <f t="shared" si="26"/>
        <v>GBEast Sussex</v>
      </c>
    </row>
    <row r="1674" spans="1:3">
      <c r="A1674" t="s">
        <v>11025</v>
      </c>
      <c r="B1674" t="s">
        <v>11026</v>
      </c>
      <c r="C1674" t="str">
        <f t="shared" si="26"/>
        <v>GBGloucestershire</v>
      </c>
    </row>
    <row r="1675" spans="1:3">
      <c r="A1675" t="s">
        <v>11027</v>
      </c>
      <c r="B1675" t="s">
        <v>11028</v>
      </c>
      <c r="C1675" t="str">
        <f t="shared" si="26"/>
        <v>GBHampshire</v>
      </c>
    </row>
    <row r="1676" spans="1:3">
      <c r="A1676" t="s">
        <v>11029</v>
      </c>
      <c r="B1676" t="s">
        <v>11030</v>
      </c>
      <c r="C1676" t="str">
        <f t="shared" si="26"/>
        <v>GBHertfordshire</v>
      </c>
    </row>
    <row r="1677" spans="1:3">
      <c r="A1677" t="s">
        <v>11031</v>
      </c>
      <c r="B1677" t="s">
        <v>11032</v>
      </c>
      <c r="C1677" t="str">
        <f t="shared" si="26"/>
        <v>GBKent</v>
      </c>
    </row>
    <row r="1678" spans="1:3">
      <c r="A1678" t="s">
        <v>11033</v>
      </c>
      <c r="B1678" t="s">
        <v>11034</v>
      </c>
      <c r="C1678" t="str">
        <f t="shared" si="26"/>
        <v>GBLancashire</v>
      </c>
    </row>
    <row r="1679" spans="1:3">
      <c r="A1679" t="s">
        <v>11035</v>
      </c>
      <c r="B1679" t="s">
        <v>11036</v>
      </c>
      <c r="C1679" t="str">
        <f t="shared" si="26"/>
        <v>GBLeicestershire</v>
      </c>
    </row>
    <row r="1680" spans="1:3">
      <c r="A1680" t="s">
        <v>11037</v>
      </c>
      <c r="B1680" t="s">
        <v>11038</v>
      </c>
      <c r="C1680" t="str">
        <f t="shared" si="26"/>
        <v>GBLincolnshire</v>
      </c>
    </row>
    <row r="1681" spans="1:3">
      <c r="A1681" t="s">
        <v>11039</v>
      </c>
      <c r="B1681" t="s">
        <v>11040</v>
      </c>
      <c r="C1681" t="str">
        <f t="shared" si="26"/>
        <v>GBNorfolk</v>
      </c>
    </row>
    <row r="1682" spans="1:3">
      <c r="A1682" t="s">
        <v>11041</v>
      </c>
      <c r="B1682" t="s">
        <v>11042</v>
      </c>
      <c r="C1682" t="str">
        <f t="shared" si="26"/>
        <v>GBNorthamptonshire</v>
      </c>
    </row>
    <row r="1683" spans="1:3">
      <c r="A1683" t="s">
        <v>11043</v>
      </c>
      <c r="B1683" t="s">
        <v>11044</v>
      </c>
      <c r="C1683" t="str">
        <f t="shared" si="26"/>
        <v>GBNottinghamshire</v>
      </c>
    </row>
    <row r="1684" spans="1:3">
      <c r="A1684" t="s">
        <v>11045</v>
      </c>
      <c r="B1684" t="s">
        <v>11046</v>
      </c>
      <c r="C1684" t="str">
        <f t="shared" si="26"/>
        <v>GBNorth Yorkshire</v>
      </c>
    </row>
    <row r="1685" spans="1:3">
      <c r="A1685" t="s">
        <v>11047</v>
      </c>
      <c r="B1685" t="s">
        <v>11048</v>
      </c>
      <c r="C1685" t="str">
        <f t="shared" si="26"/>
        <v>GBOxfordshire</v>
      </c>
    </row>
    <row r="1686" spans="1:3">
      <c r="A1686" t="s">
        <v>11049</v>
      </c>
      <c r="B1686" t="s">
        <v>11050</v>
      </c>
      <c r="C1686" t="str">
        <f t="shared" si="26"/>
        <v>GBSuffolk</v>
      </c>
    </row>
    <row r="1687" spans="1:3">
      <c r="A1687" t="s">
        <v>11051</v>
      </c>
      <c r="B1687" t="s">
        <v>11052</v>
      </c>
      <c r="C1687" t="str">
        <f t="shared" si="26"/>
        <v>GBSomerset</v>
      </c>
    </row>
    <row r="1688" spans="1:3">
      <c r="A1688" t="s">
        <v>11053</v>
      </c>
      <c r="B1688" t="s">
        <v>11054</v>
      </c>
      <c r="C1688" t="str">
        <f t="shared" si="26"/>
        <v>GBSurrey</v>
      </c>
    </row>
    <row r="1689" spans="1:3">
      <c r="A1689" t="s">
        <v>11055</v>
      </c>
      <c r="B1689" t="s">
        <v>11056</v>
      </c>
      <c r="C1689" t="str">
        <f t="shared" si="26"/>
        <v>GBStaffordshire</v>
      </c>
    </row>
    <row r="1690" spans="1:3">
      <c r="A1690" t="s">
        <v>11057</v>
      </c>
      <c r="B1690" t="s">
        <v>11058</v>
      </c>
      <c r="C1690" t="str">
        <f t="shared" si="26"/>
        <v>GBWarwickshire</v>
      </c>
    </row>
    <row r="1691" spans="1:3">
      <c r="A1691" t="s">
        <v>11059</v>
      </c>
      <c r="B1691" t="s">
        <v>11060</v>
      </c>
      <c r="C1691" t="str">
        <f t="shared" si="26"/>
        <v>GBWorcestershire</v>
      </c>
    </row>
    <row r="1692" spans="1:3">
      <c r="A1692" t="s">
        <v>11061</v>
      </c>
      <c r="B1692" t="s">
        <v>11062</v>
      </c>
      <c r="C1692" t="str">
        <f t="shared" si="26"/>
        <v>GBWest Sussex</v>
      </c>
    </row>
    <row r="1693" spans="1:3">
      <c r="A1693" t="s">
        <v>11063</v>
      </c>
      <c r="B1693" t="s">
        <v>11064</v>
      </c>
      <c r="C1693" t="str">
        <f t="shared" si="26"/>
        <v>GBArmagh City, Banbridge and Craigavon</v>
      </c>
    </row>
    <row r="1694" spans="1:3">
      <c r="A1694" t="s">
        <v>11065</v>
      </c>
      <c r="B1694" t="s">
        <v>11066</v>
      </c>
      <c r="C1694" t="str">
        <f t="shared" si="26"/>
        <v>GBArds and North Down</v>
      </c>
    </row>
    <row r="1695" spans="1:3">
      <c r="A1695" t="s">
        <v>11067</v>
      </c>
      <c r="B1695" t="s">
        <v>11068</v>
      </c>
      <c r="C1695" t="str">
        <f t="shared" si="26"/>
        <v>GBAntrim and Newtownabbey</v>
      </c>
    </row>
    <row r="1696" spans="1:3">
      <c r="A1696" t="s">
        <v>11069</v>
      </c>
      <c r="B1696" t="s">
        <v>11070</v>
      </c>
      <c r="C1696" t="str">
        <f t="shared" si="26"/>
        <v>GBBelfast</v>
      </c>
    </row>
    <row r="1697" spans="1:3">
      <c r="A1697" t="s">
        <v>11071</v>
      </c>
      <c r="B1697" t="s">
        <v>11072</v>
      </c>
      <c r="C1697" t="str">
        <f t="shared" si="26"/>
        <v>GBCauseway Coast and Glens</v>
      </c>
    </row>
    <row r="1698" spans="1:3">
      <c r="A1698" t="s">
        <v>11073</v>
      </c>
      <c r="B1698" t="s">
        <v>11074</v>
      </c>
      <c r="C1698" t="str">
        <f t="shared" si="26"/>
        <v>GBDerry City and Strabane</v>
      </c>
    </row>
    <row r="1699" spans="1:3">
      <c r="A1699" t="s">
        <v>11075</v>
      </c>
      <c r="B1699" t="s">
        <v>11076</v>
      </c>
      <c r="C1699" t="str">
        <f t="shared" si="26"/>
        <v>GBFermanagh and Omagh</v>
      </c>
    </row>
    <row r="1700" spans="1:3">
      <c r="A1700" t="s">
        <v>11077</v>
      </c>
      <c r="B1700" t="s">
        <v>11078</v>
      </c>
      <c r="C1700" t="str">
        <f t="shared" si="26"/>
        <v>GBLisburn and Castlereagh</v>
      </c>
    </row>
    <row r="1701" spans="1:3">
      <c r="A1701" t="s">
        <v>11079</v>
      </c>
      <c r="B1701" t="s">
        <v>11080</v>
      </c>
      <c r="C1701" t="str">
        <f t="shared" si="26"/>
        <v>GBMid and East Antrim</v>
      </c>
    </row>
    <row r="1702" spans="1:3">
      <c r="A1702" t="s">
        <v>11081</v>
      </c>
      <c r="B1702" t="s">
        <v>11082</v>
      </c>
      <c r="C1702" t="str">
        <f t="shared" si="26"/>
        <v>GBMid Ulster</v>
      </c>
    </row>
    <row r="1703" spans="1:3">
      <c r="A1703" t="s">
        <v>11083</v>
      </c>
      <c r="B1703" t="s">
        <v>11084</v>
      </c>
      <c r="C1703" t="str">
        <f t="shared" si="26"/>
        <v>GBNewry, Mourne and Down</v>
      </c>
    </row>
    <row r="1704" spans="1:3">
      <c r="A1704" t="s">
        <v>11085</v>
      </c>
      <c r="B1704" t="s">
        <v>11086</v>
      </c>
      <c r="C1704" t="str">
        <f t="shared" si="26"/>
        <v>GBIsle of Anglesey [Sir Ynys Môn GB-YNM]</v>
      </c>
    </row>
    <row r="1705" spans="1:3">
      <c r="A1705" t="s">
        <v>11087</v>
      </c>
      <c r="B1705" t="s">
        <v>11088</v>
      </c>
      <c r="C1705" t="str">
        <f t="shared" si="26"/>
        <v>GBBath and North East Somerset</v>
      </c>
    </row>
    <row r="1706" spans="1:3">
      <c r="A1706" t="s">
        <v>11089</v>
      </c>
      <c r="B1706" t="s">
        <v>11090</v>
      </c>
      <c r="C1706" t="str">
        <f t="shared" si="26"/>
        <v>GBBlackburn with Darwen</v>
      </c>
    </row>
    <row r="1707" spans="1:3">
      <c r="A1707" t="s">
        <v>11091</v>
      </c>
      <c r="B1707" t="s">
        <v>11092</v>
      </c>
      <c r="C1707" t="str">
        <f t="shared" si="26"/>
        <v>GBBedford</v>
      </c>
    </row>
    <row r="1708" spans="1:3">
      <c r="A1708" t="s">
        <v>11093</v>
      </c>
      <c r="B1708" t="s">
        <v>11094</v>
      </c>
      <c r="C1708" t="str">
        <f t="shared" si="26"/>
        <v>GBBridgend [Pen-y-bont ar Ogwr GB-POG]</v>
      </c>
    </row>
    <row r="1709" spans="1:3">
      <c r="A1709" t="s">
        <v>11095</v>
      </c>
      <c r="B1709" t="s">
        <v>11096</v>
      </c>
      <c r="C1709" t="str">
        <f t="shared" si="26"/>
        <v>GBBlaenau Gwent</v>
      </c>
    </row>
    <row r="1710" spans="1:3">
      <c r="A1710" t="s">
        <v>11097</v>
      </c>
      <c r="B1710" t="s">
        <v>11098</v>
      </c>
      <c r="C1710" t="str">
        <f t="shared" si="26"/>
        <v>GBBournemouth</v>
      </c>
    </row>
    <row r="1711" spans="1:3">
      <c r="A1711" t="s">
        <v>11099</v>
      </c>
      <c r="B1711" t="s">
        <v>11100</v>
      </c>
      <c r="C1711" t="str">
        <f t="shared" si="26"/>
        <v>GBBrighton and Hove</v>
      </c>
    </row>
    <row r="1712" spans="1:3">
      <c r="A1712" t="s">
        <v>11101</v>
      </c>
      <c r="B1712" t="s">
        <v>11102</v>
      </c>
      <c r="C1712" t="str">
        <f t="shared" si="26"/>
        <v>GBBlackpool</v>
      </c>
    </row>
    <row r="1713" spans="1:3">
      <c r="A1713" t="s">
        <v>11103</v>
      </c>
      <c r="B1713" t="s">
        <v>11104</v>
      </c>
      <c r="C1713" t="str">
        <f t="shared" si="26"/>
        <v>GBBracknell Forest</v>
      </c>
    </row>
    <row r="1714" spans="1:3">
      <c r="A1714" t="s">
        <v>11105</v>
      </c>
      <c r="B1714" t="s">
        <v>11106</v>
      </c>
      <c r="C1714" t="str">
        <f t="shared" si="26"/>
        <v>GBBristol, City of</v>
      </c>
    </row>
    <row r="1715" spans="1:3">
      <c r="A1715" t="s">
        <v>11107</v>
      </c>
      <c r="B1715" t="s">
        <v>11108</v>
      </c>
      <c r="C1715" t="str">
        <f t="shared" si="26"/>
        <v>GBCaerphilly [Caerffili GB-CAF]</v>
      </c>
    </row>
    <row r="1716" spans="1:3">
      <c r="A1716" t="s">
        <v>11109</v>
      </c>
      <c r="B1716" t="s">
        <v>11110</v>
      </c>
      <c r="C1716" t="str">
        <f t="shared" si="26"/>
        <v>GBCentral Bedfordshire</v>
      </c>
    </row>
    <row r="1717" spans="1:3">
      <c r="A1717" t="s">
        <v>11111</v>
      </c>
      <c r="B1717" t="s">
        <v>11112</v>
      </c>
      <c r="C1717" t="str">
        <f t="shared" si="26"/>
        <v>GBCeredigion [Sir Ceredigion]</v>
      </c>
    </row>
    <row r="1718" spans="1:3">
      <c r="A1718" t="s">
        <v>11113</v>
      </c>
      <c r="B1718" t="s">
        <v>11114</v>
      </c>
      <c r="C1718" t="str">
        <f t="shared" si="26"/>
        <v>GBCheshire East</v>
      </c>
    </row>
    <row r="1719" spans="1:3">
      <c r="A1719" t="s">
        <v>11115</v>
      </c>
      <c r="B1719" t="s">
        <v>11116</v>
      </c>
      <c r="C1719" t="str">
        <f t="shared" si="26"/>
        <v>GBCheshire West and Chester</v>
      </c>
    </row>
    <row r="1720" spans="1:3">
      <c r="A1720" t="s">
        <v>11117</v>
      </c>
      <c r="B1720" t="s">
        <v>11118</v>
      </c>
      <c r="C1720" t="str">
        <f t="shared" si="26"/>
        <v>GBCarmarthenshire [Sir Gaerfyrddin GB-GFY]</v>
      </c>
    </row>
    <row r="1721" spans="1:3">
      <c r="A1721" t="s">
        <v>11119</v>
      </c>
      <c r="B1721" t="s">
        <v>11120</v>
      </c>
      <c r="C1721" t="str">
        <f t="shared" si="26"/>
        <v>GBCornwall</v>
      </c>
    </row>
    <row r="1722" spans="1:3">
      <c r="A1722" t="s">
        <v>11121</v>
      </c>
      <c r="B1722" t="s">
        <v>11122</v>
      </c>
      <c r="C1722" t="str">
        <f t="shared" si="26"/>
        <v>GBCardiff [Caerdydd GB-CRD]</v>
      </c>
    </row>
    <row r="1723" spans="1:3">
      <c r="A1723" t="s">
        <v>11123</v>
      </c>
      <c r="B1723" t="s">
        <v>11124</v>
      </c>
      <c r="C1723" t="str">
        <f t="shared" si="26"/>
        <v>GBConwy</v>
      </c>
    </row>
    <row r="1724" spans="1:3">
      <c r="A1724" t="s">
        <v>11125</v>
      </c>
      <c r="B1724" t="s">
        <v>11126</v>
      </c>
      <c r="C1724" t="str">
        <f t="shared" si="26"/>
        <v>GBDarlington</v>
      </c>
    </row>
    <row r="1725" spans="1:3">
      <c r="A1725" t="s">
        <v>11127</v>
      </c>
      <c r="B1725" t="s">
        <v>11128</v>
      </c>
      <c r="C1725" t="str">
        <f t="shared" si="26"/>
        <v>GBDenbighshire [Sir Ddinbych GB-DDB]</v>
      </c>
    </row>
    <row r="1726" spans="1:3">
      <c r="A1726" t="s">
        <v>11129</v>
      </c>
      <c r="B1726" t="s">
        <v>11130</v>
      </c>
      <c r="C1726" t="str">
        <f t="shared" si="26"/>
        <v>GBDerby</v>
      </c>
    </row>
    <row r="1727" spans="1:3">
      <c r="A1727" t="s">
        <v>11131</v>
      </c>
      <c r="B1727" t="s">
        <v>11132</v>
      </c>
      <c r="C1727" t="str">
        <f t="shared" si="26"/>
        <v>GBDurham County</v>
      </c>
    </row>
    <row r="1728" spans="1:3">
      <c r="A1728" t="s">
        <v>11133</v>
      </c>
      <c r="B1728" t="s">
        <v>11134</v>
      </c>
      <c r="C1728" t="str">
        <f t="shared" si="26"/>
        <v>GBEast Riding of Yorkshire</v>
      </c>
    </row>
    <row r="1729" spans="1:3">
      <c r="A1729" t="s">
        <v>11135</v>
      </c>
      <c r="B1729" t="s">
        <v>11136</v>
      </c>
      <c r="C1729" t="str">
        <f t="shared" si="26"/>
        <v>GBFlintshire [Sir y Fflint GB-FFL]</v>
      </c>
    </row>
    <row r="1730" spans="1:3">
      <c r="A1730" t="s">
        <v>11137</v>
      </c>
      <c r="B1730" t="s">
        <v>11138</v>
      </c>
      <c r="C1730" t="str">
        <f t="shared" si="26"/>
        <v>GBGwynedd</v>
      </c>
    </row>
    <row r="1731" spans="1:3">
      <c r="A1731" t="s">
        <v>11139</v>
      </c>
      <c r="B1731" t="s">
        <v>11140</v>
      </c>
      <c r="C1731" t="str">
        <f t="shared" ref="C1731:C1794" si="27">LEFT(A1731,2)&amp;B1731</f>
        <v>GBHalton</v>
      </c>
    </row>
    <row r="1732" spans="1:3">
      <c r="A1732" t="s">
        <v>11141</v>
      </c>
      <c r="B1732" t="s">
        <v>11142</v>
      </c>
      <c r="C1732" t="str">
        <f t="shared" si="27"/>
        <v>GBHerefordshire</v>
      </c>
    </row>
    <row r="1733" spans="1:3">
      <c r="A1733" t="s">
        <v>11143</v>
      </c>
      <c r="B1733" t="s">
        <v>11144</v>
      </c>
      <c r="C1733" t="str">
        <f t="shared" si="27"/>
        <v>GBHartlepool</v>
      </c>
    </row>
    <row r="1734" spans="1:3">
      <c r="A1734" t="s">
        <v>11145</v>
      </c>
      <c r="B1734" t="s">
        <v>11146</v>
      </c>
      <c r="C1734" t="str">
        <f t="shared" si="27"/>
        <v>GBIsles of Scilly</v>
      </c>
    </row>
    <row r="1735" spans="1:3">
      <c r="A1735" t="s">
        <v>11147</v>
      </c>
      <c r="B1735" t="s">
        <v>11148</v>
      </c>
      <c r="C1735" t="str">
        <f t="shared" si="27"/>
        <v>GBIsle of Wight</v>
      </c>
    </row>
    <row r="1736" spans="1:3">
      <c r="A1736" t="s">
        <v>11149</v>
      </c>
      <c r="B1736" t="s">
        <v>11150</v>
      </c>
      <c r="C1736" t="str">
        <f t="shared" si="27"/>
        <v>GBKingston upon Hull</v>
      </c>
    </row>
    <row r="1737" spans="1:3">
      <c r="A1737" t="s">
        <v>11151</v>
      </c>
      <c r="B1737" t="s">
        <v>11152</v>
      </c>
      <c r="C1737" t="str">
        <f t="shared" si="27"/>
        <v>GBLeicester</v>
      </c>
    </row>
    <row r="1738" spans="1:3">
      <c r="A1738" t="s">
        <v>11153</v>
      </c>
      <c r="B1738" t="s">
        <v>11154</v>
      </c>
      <c r="C1738" t="str">
        <f t="shared" si="27"/>
        <v>GBLuton</v>
      </c>
    </row>
    <row r="1739" spans="1:3">
      <c r="A1739" t="s">
        <v>11155</v>
      </c>
      <c r="B1739" t="s">
        <v>11156</v>
      </c>
      <c r="C1739" t="str">
        <f t="shared" si="27"/>
        <v>GBMiddlesbrough</v>
      </c>
    </row>
    <row r="1740" spans="1:3">
      <c r="A1740" t="s">
        <v>11157</v>
      </c>
      <c r="B1740" t="s">
        <v>11158</v>
      </c>
      <c r="C1740" t="str">
        <f t="shared" si="27"/>
        <v>GBMedway</v>
      </c>
    </row>
    <row r="1741" spans="1:3">
      <c r="A1741" t="s">
        <v>11159</v>
      </c>
      <c r="B1741" t="s">
        <v>11160</v>
      </c>
      <c r="C1741" t="str">
        <f t="shared" si="27"/>
        <v>GBMilton Keynes</v>
      </c>
    </row>
    <row r="1742" spans="1:3">
      <c r="A1742" t="s">
        <v>11161</v>
      </c>
      <c r="B1742" t="s">
        <v>11162</v>
      </c>
      <c r="C1742" t="str">
        <f t="shared" si="27"/>
        <v>GBMonmouthshire [Sir Fynwy GB-FYN]</v>
      </c>
    </row>
    <row r="1743" spans="1:3">
      <c r="A1743" t="s">
        <v>11163</v>
      </c>
      <c r="B1743" t="s">
        <v>11164</v>
      </c>
      <c r="C1743" t="str">
        <f t="shared" si="27"/>
        <v>GBMerthyr Tydfil [Merthyr Tudful GB-MTU]</v>
      </c>
    </row>
    <row r="1744" spans="1:3">
      <c r="A1744" t="s">
        <v>11165</v>
      </c>
      <c r="B1744" t="s">
        <v>11166</v>
      </c>
      <c r="C1744" t="str">
        <f t="shared" si="27"/>
        <v>GBNorthumberland</v>
      </c>
    </row>
    <row r="1745" spans="1:3">
      <c r="A1745" t="s">
        <v>11167</v>
      </c>
      <c r="B1745" t="s">
        <v>11168</v>
      </c>
      <c r="C1745" t="str">
        <f t="shared" si="27"/>
        <v>GBNorth East Lincolnshire</v>
      </c>
    </row>
    <row r="1746" spans="1:3">
      <c r="A1746" t="s">
        <v>11169</v>
      </c>
      <c r="B1746" t="s">
        <v>11170</v>
      </c>
      <c r="C1746" t="str">
        <f t="shared" si="27"/>
        <v>GBNottingham</v>
      </c>
    </row>
    <row r="1747" spans="1:3">
      <c r="A1747" t="s">
        <v>11171</v>
      </c>
      <c r="B1747" t="s">
        <v>11172</v>
      </c>
      <c r="C1747" t="str">
        <f t="shared" si="27"/>
        <v>GBNorth Lincolnshire</v>
      </c>
    </row>
    <row r="1748" spans="1:3">
      <c r="A1748" t="s">
        <v>11173</v>
      </c>
      <c r="B1748" t="s">
        <v>11174</v>
      </c>
      <c r="C1748" t="str">
        <f t="shared" si="27"/>
        <v>GBNorth Somerset</v>
      </c>
    </row>
    <row r="1749" spans="1:3">
      <c r="A1749" t="s">
        <v>11175</v>
      </c>
      <c r="B1749" t="s">
        <v>11176</v>
      </c>
      <c r="C1749" t="str">
        <f t="shared" si="27"/>
        <v>GBNeath Port Talbot [Castell-nedd Port Talbot GB-CTL]</v>
      </c>
    </row>
    <row r="1750" spans="1:3">
      <c r="A1750" t="s">
        <v>11177</v>
      </c>
      <c r="B1750" t="s">
        <v>11178</v>
      </c>
      <c r="C1750" t="str">
        <f t="shared" si="27"/>
        <v>GBNewport [Casnewydd GB-CNW]</v>
      </c>
    </row>
    <row r="1751" spans="1:3">
      <c r="A1751" t="s">
        <v>11179</v>
      </c>
      <c r="B1751" t="s">
        <v>11180</v>
      </c>
      <c r="C1751" t="str">
        <f t="shared" si="27"/>
        <v>GBPembrokeshire [Sir Benfro GB-BNF]</v>
      </c>
    </row>
    <row r="1752" spans="1:3">
      <c r="A1752" t="s">
        <v>11181</v>
      </c>
      <c r="B1752" t="s">
        <v>11182</v>
      </c>
      <c r="C1752" t="str">
        <f t="shared" si="27"/>
        <v>GBPlymouth</v>
      </c>
    </row>
    <row r="1753" spans="1:3">
      <c r="A1753" t="s">
        <v>11183</v>
      </c>
      <c r="B1753" t="s">
        <v>11184</v>
      </c>
      <c r="C1753" t="str">
        <f t="shared" si="27"/>
        <v>GBPoole</v>
      </c>
    </row>
    <row r="1754" spans="1:3">
      <c r="A1754" t="s">
        <v>11185</v>
      </c>
      <c r="B1754" t="s">
        <v>11186</v>
      </c>
      <c r="C1754" t="str">
        <f t="shared" si="27"/>
        <v>GBPortsmouth</v>
      </c>
    </row>
    <row r="1755" spans="1:3">
      <c r="A1755" t="s">
        <v>11187</v>
      </c>
      <c r="B1755" t="s">
        <v>11188</v>
      </c>
      <c r="C1755" t="str">
        <f t="shared" si="27"/>
        <v>GBPowys</v>
      </c>
    </row>
    <row r="1756" spans="1:3">
      <c r="A1756" t="s">
        <v>11189</v>
      </c>
      <c r="B1756" t="s">
        <v>11190</v>
      </c>
      <c r="C1756" t="str">
        <f t="shared" si="27"/>
        <v>GBPeterborough</v>
      </c>
    </row>
    <row r="1757" spans="1:3">
      <c r="A1757" t="s">
        <v>11191</v>
      </c>
      <c r="B1757" t="s">
        <v>11192</v>
      </c>
      <c r="C1757" t="str">
        <f t="shared" si="27"/>
        <v>GBRedcar and Cleveland</v>
      </c>
    </row>
    <row r="1758" spans="1:3">
      <c r="A1758" t="s">
        <v>11193</v>
      </c>
      <c r="B1758" t="s">
        <v>11194</v>
      </c>
      <c r="C1758" t="str">
        <f t="shared" si="27"/>
        <v>GBRhondda, Cynon, Taff [Rhondda, Cynon,Taf]</v>
      </c>
    </row>
    <row r="1759" spans="1:3">
      <c r="A1759" t="s">
        <v>11195</v>
      </c>
      <c r="B1759" t="s">
        <v>11196</v>
      </c>
      <c r="C1759" t="str">
        <f t="shared" si="27"/>
        <v>GBReading</v>
      </c>
    </row>
    <row r="1760" spans="1:3">
      <c r="A1760" t="s">
        <v>11197</v>
      </c>
      <c r="B1760" t="s">
        <v>11198</v>
      </c>
      <c r="C1760" t="str">
        <f t="shared" si="27"/>
        <v>GBRutland</v>
      </c>
    </row>
    <row r="1761" spans="1:3">
      <c r="A1761" t="s">
        <v>11199</v>
      </c>
      <c r="B1761" t="s">
        <v>11200</v>
      </c>
      <c r="C1761" t="str">
        <f t="shared" si="27"/>
        <v>GBSouth Gloucestershire</v>
      </c>
    </row>
    <row r="1762" spans="1:3">
      <c r="A1762" t="s">
        <v>11201</v>
      </c>
      <c r="B1762" t="s">
        <v>11202</v>
      </c>
      <c r="C1762" t="str">
        <f t="shared" si="27"/>
        <v>GBShropshire</v>
      </c>
    </row>
    <row r="1763" spans="1:3">
      <c r="A1763" t="s">
        <v>11203</v>
      </c>
      <c r="B1763" t="s">
        <v>11204</v>
      </c>
      <c r="C1763" t="str">
        <f t="shared" si="27"/>
        <v>GBSlough</v>
      </c>
    </row>
    <row r="1764" spans="1:3">
      <c r="A1764" t="s">
        <v>11205</v>
      </c>
      <c r="B1764" t="s">
        <v>11206</v>
      </c>
      <c r="C1764" t="str">
        <f t="shared" si="27"/>
        <v>GBSouthend-on-Sea</v>
      </c>
    </row>
    <row r="1765" spans="1:3">
      <c r="A1765" t="s">
        <v>11207</v>
      </c>
      <c r="B1765" t="s">
        <v>11208</v>
      </c>
      <c r="C1765" t="str">
        <f t="shared" si="27"/>
        <v>GBStoke-on-Trent</v>
      </c>
    </row>
    <row r="1766" spans="1:3">
      <c r="A1766" t="s">
        <v>11209</v>
      </c>
      <c r="B1766" t="s">
        <v>11210</v>
      </c>
      <c r="C1766" t="str">
        <f t="shared" si="27"/>
        <v>GBSouthampton</v>
      </c>
    </row>
    <row r="1767" spans="1:3">
      <c r="A1767" t="s">
        <v>11211</v>
      </c>
      <c r="B1767" t="s">
        <v>11212</v>
      </c>
      <c r="C1767" t="str">
        <f t="shared" si="27"/>
        <v>GBStockton-on-Tees</v>
      </c>
    </row>
    <row r="1768" spans="1:3">
      <c r="A1768" t="s">
        <v>11213</v>
      </c>
      <c r="B1768" t="s">
        <v>11214</v>
      </c>
      <c r="C1768" t="str">
        <f t="shared" si="27"/>
        <v>GBSwansea [Abertawe GB-ATA]</v>
      </c>
    </row>
    <row r="1769" spans="1:3">
      <c r="A1769" t="s">
        <v>11215</v>
      </c>
      <c r="B1769" t="s">
        <v>11216</v>
      </c>
      <c r="C1769" t="str">
        <f t="shared" si="27"/>
        <v>GBSwindon</v>
      </c>
    </row>
    <row r="1770" spans="1:3">
      <c r="A1770" t="s">
        <v>11217</v>
      </c>
      <c r="B1770" t="s">
        <v>11218</v>
      </c>
      <c r="C1770" t="str">
        <f t="shared" si="27"/>
        <v>GBTelford and Wrekin</v>
      </c>
    </row>
    <row r="1771" spans="1:3">
      <c r="A1771" t="s">
        <v>11219</v>
      </c>
      <c r="B1771" t="s">
        <v>11220</v>
      </c>
      <c r="C1771" t="str">
        <f t="shared" si="27"/>
        <v>GBThurrock</v>
      </c>
    </row>
    <row r="1772" spans="1:3">
      <c r="A1772" t="s">
        <v>11221</v>
      </c>
      <c r="B1772" t="s">
        <v>11222</v>
      </c>
      <c r="C1772" t="str">
        <f t="shared" si="27"/>
        <v>GBTorbay</v>
      </c>
    </row>
    <row r="1773" spans="1:3">
      <c r="A1773" t="s">
        <v>11223</v>
      </c>
      <c r="B1773" t="s">
        <v>11224</v>
      </c>
      <c r="C1773" t="str">
        <f t="shared" si="27"/>
        <v>GBTorfaen [Tor-faen]</v>
      </c>
    </row>
    <row r="1774" spans="1:3">
      <c r="A1774" t="s">
        <v>11225</v>
      </c>
      <c r="B1774" t="s">
        <v>11226</v>
      </c>
      <c r="C1774" t="str">
        <f t="shared" si="27"/>
        <v>GBVale of Glamorgan, The [Bro Morgannwg GB-BMG]</v>
      </c>
    </row>
    <row r="1775" spans="1:3">
      <c r="A1775" t="s">
        <v>11227</v>
      </c>
      <c r="B1775" t="s">
        <v>11228</v>
      </c>
      <c r="C1775" t="str">
        <f t="shared" si="27"/>
        <v>GBWest Berkshire</v>
      </c>
    </row>
    <row r="1776" spans="1:3">
      <c r="A1776" t="s">
        <v>11229</v>
      </c>
      <c r="B1776" t="s">
        <v>11230</v>
      </c>
      <c r="C1776" t="str">
        <f t="shared" si="27"/>
        <v>GBWiltshire</v>
      </c>
    </row>
    <row r="1777" spans="1:3">
      <c r="A1777" t="s">
        <v>11231</v>
      </c>
      <c r="B1777" t="s">
        <v>11232</v>
      </c>
      <c r="C1777" t="str">
        <f t="shared" si="27"/>
        <v>GBWindsor and Maidenhead</v>
      </c>
    </row>
    <row r="1778" spans="1:3">
      <c r="A1778" t="s">
        <v>11233</v>
      </c>
      <c r="B1778" t="s">
        <v>11234</v>
      </c>
      <c r="C1778" t="str">
        <f t="shared" si="27"/>
        <v>GBWokingham</v>
      </c>
    </row>
    <row r="1779" spans="1:3">
      <c r="A1779" t="s">
        <v>11235</v>
      </c>
      <c r="B1779" t="s">
        <v>11236</v>
      </c>
      <c r="C1779" t="str">
        <f t="shared" si="27"/>
        <v>GBWarrington</v>
      </c>
    </row>
    <row r="1780" spans="1:3">
      <c r="A1780" t="s">
        <v>11237</v>
      </c>
      <c r="B1780" t="s">
        <v>11238</v>
      </c>
      <c r="C1780" t="str">
        <f t="shared" si="27"/>
        <v>GBWrexham [Wrecsam GB-WRC]</v>
      </c>
    </row>
    <row r="1781" spans="1:3">
      <c r="A1781" t="s">
        <v>11239</v>
      </c>
      <c r="B1781" t="s">
        <v>11240</v>
      </c>
      <c r="C1781" t="str">
        <f t="shared" si="27"/>
        <v>GBYork</v>
      </c>
    </row>
    <row r="1782" spans="1:3">
      <c r="A1782" t="s">
        <v>11241</v>
      </c>
      <c r="B1782" t="s">
        <v>11242</v>
      </c>
      <c r="C1782" t="str">
        <f t="shared" si="27"/>
        <v>GBBirmingham</v>
      </c>
    </row>
    <row r="1783" spans="1:3">
      <c r="A1783" t="s">
        <v>11243</v>
      </c>
      <c r="B1783" t="s">
        <v>11244</v>
      </c>
      <c r="C1783" t="str">
        <f t="shared" si="27"/>
        <v>GBBarnsley</v>
      </c>
    </row>
    <row r="1784" spans="1:3">
      <c r="A1784" t="s">
        <v>11245</v>
      </c>
      <c r="B1784" t="s">
        <v>11246</v>
      </c>
      <c r="C1784" t="str">
        <f t="shared" si="27"/>
        <v>GBBolton</v>
      </c>
    </row>
    <row r="1785" spans="1:3">
      <c r="A1785" t="s">
        <v>11247</v>
      </c>
      <c r="B1785" t="s">
        <v>11248</v>
      </c>
      <c r="C1785" t="str">
        <f t="shared" si="27"/>
        <v>GBBradford</v>
      </c>
    </row>
    <row r="1786" spans="1:3">
      <c r="A1786" t="s">
        <v>11249</v>
      </c>
      <c r="B1786" t="s">
        <v>11250</v>
      </c>
      <c r="C1786" t="str">
        <f t="shared" si="27"/>
        <v>GBBury</v>
      </c>
    </row>
    <row r="1787" spans="1:3">
      <c r="A1787" t="s">
        <v>11251</v>
      </c>
      <c r="B1787" t="s">
        <v>11252</v>
      </c>
      <c r="C1787" t="str">
        <f t="shared" si="27"/>
        <v>GBCalderdale</v>
      </c>
    </row>
    <row r="1788" spans="1:3">
      <c r="A1788" t="s">
        <v>11253</v>
      </c>
      <c r="B1788" t="s">
        <v>11254</v>
      </c>
      <c r="C1788" t="str">
        <f t="shared" si="27"/>
        <v>GBCoventry</v>
      </c>
    </row>
    <row r="1789" spans="1:3">
      <c r="A1789" t="s">
        <v>11255</v>
      </c>
      <c r="B1789" t="s">
        <v>11256</v>
      </c>
      <c r="C1789" t="str">
        <f t="shared" si="27"/>
        <v>GBDoncaster</v>
      </c>
    </row>
    <row r="1790" spans="1:3">
      <c r="A1790" t="s">
        <v>11257</v>
      </c>
      <c r="B1790" t="s">
        <v>11258</v>
      </c>
      <c r="C1790" t="str">
        <f t="shared" si="27"/>
        <v>GBDudley</v>
      </c>
    </row>
    <row r="1791" spans="1:3">
      <c r="A1791" t="s">
        <v>11259</v>
      </c>
      <c r="B1791" t="s">
        <v>11260</v>
      </c>
      <c r="C1791" t="str">
        <f t="shared" si="27"/>
        <v>GBGateshead</v>
      </c>
    </row>
    <row r="1792" spans="1:3">
      <c r="A1792" t="s">
        <v>11261</v>
      </c>
      <c r="B1792" t="s">
        <v>11262</v>
      </c>
      <c r="C1792" t="str">
        <f t="shared" si="27"/>
        <v>GBKirklees</v>
      </c>
    </row>
    <row r="1793" spans="1:3">
      <c r="A1793" t="s">
        <v>11263</v>
      </c>
      <c r="B1793" t="s">
        <v>11264</v>
      </c>
      <c r="C1793" t="str">
        <f t="shared" si="27"/>
        <v>GBKnowsley</v>
      </c>
    </row>
    <row r="1794" spans="1:3">
      <c r="A1794" t="s">
        <v>11265</v>
      </c>
      <c r="B1794" t="s">
        <v>11266</v>
      </c>
      <c r="C1794" t="str">
        <f t="shared" si="27"/>
        <v>GBLeeds</v>
      </c>
    </row>
    <row r="1795" spans="1:3">
      <c r="A1795" t="s">
        <v>11267</v>
      </c>
      <c r="B1795" t="s">
        <v>11268</v>
      </c>
      <c r="C1795" t="str">
        <f t="shared" ref="C1795:C1858" si="28">LEFT(A1795,2)&amp;B1795</f>
        <v>GBLiverpool</v>
      </c>
    </row>
    <row r="1796" spans="1:3">
      <c r="A1796" t="s">
        <v>11269</v>
      </c>
      <c r="B1796" t="s">
        <v>11270</v>
      </c>
      <c r="C1796" t="str">
        <f t="shared" si="28"/>
        <v>GBManchester</v>
      </c>
    </row>
    <row r="1797" spans="1:3">
      <c r="A1797" t="s">
        <v>11271</v>
      </c>
      <c r="B1797" t="s">
        <v>11272</v>
      </c>
      <c r="C1797" t="str">
        <f t="shared" si="28"/>
        <v>GBNewcastle upon Tyne</v>
      </c>
    </row>
    <row r="1798" spans="1:3">
      <c r="A1798" t="s">
        <v>11273</v>
      </c>
      <c r="B1798" t="s">
        <v>11274</v>
      </c>
      <c r="C1798" t="str">
        <f t="shared" si="28"/>
        <v>GBNorth Tyneside</v>
      </c>
    </row>
    <row r="1799" spans="1:3">
      <c r="A1799" t="s">
        <v>11275</v>
      </c>
      <c r="B1799" t="s">
        <v>11276</v>
      </c>
      <c r="C1799" t="str">
        <f t="shared" si="28"/>
        <v>GBOldham</v>
      </c>
    </row>
    <row r="1800" spans="1:3">
      <c r="A1800" t="s">
        <v>11277</v>
      </c>
      <c r="B1800" t="s">
        <v>11278</v>
      </c>
      <c r="C1800" t="str">
        <f t="shared" si="28"/>
        <v>GBRochdale</v>
      </c>
    </row>
    <row r="1801" spans="1:3">
      <c r="A1801" t="s">
        <v>11279</v>
      </c>
      <c r="B1801" t="s">
        <v>11280</v>
      </c>
      <c r="C1801" t="str">
        <f t="shared" si="28"/>
        <v>GBRotherham</v>
      </c>
    </row>
    <row r="1802" spans="1:3">
      <c r="A1802" t="s">
        <v>11281</v>
      </c>
      <c r="B1802" t="s">
        <v>11282</v>
      </c>
      <c r="C1802" t="str">
        <f t="shared" si="28"/>
        <v>GBSandwell</v>
      </c>
    </row>
    <row r="1803" spans="1:3">
      <c r="A1803" t="s">
        <v>11283</v>
      </c>
      <c r="B1803" t="s">
        <v>11284</v>
      </c>
      <c r="C1803" t="str">
        <f t="shared" si="28"/>
        <v>GBSefton</v>
      </c>
    </row>
    <row r="1804" spans="1:3">
      <c r="A1804" t="s">
        <v>11285</v>
      </c>
      <c r="B1804" t="s">
        <v>11286</v>
      </c>
      <c r="C1804" t="str">
        <f t="shared" si="28"/>
        <v>GBSheffield</v>
      </c>
    </row>
    <row r="1805" spans="1:3">
      <c r="A1805" t="s">
        <v>11287</v>
      </c>
      <c r="B1805" t="s">
        <v>11288</v>
      </c>
      <c r="C1805" t="str">
        <f t="shared" si="28"/>
        <v>GBSt. Helens</v>
      </c>
    </row>
    <row r="1806" spans="1:3">
      <c r="A1806" t="s">
        <v>11289</v>
      </c>
      <c r="B1806" t="s">
        <v>11290</v>
      </c>
      <c r="C1806" t="str">
        <f t="shared" si="28"/>
        <v>GBStockport</v>
      </c>
    </row>
    <row r="1807" spans="1:3">
      <c r="A1807" t="s">
        <v>11291</v>
      </c>
      <c r="B1807" t="s">
        <v>11292</v>
      </c>
      <c r="C1807" t="str">
        <f t="shared" si="28"/>
        <v>GBSalford</v>
      </c>
    </row>
    <row r="1808" spans="1:3">
      <c r="A1808" t="s">
        <v>11293</v>
      </c>
      <c r="B1808" t="s">
        <v>11294</v>
      </c>
      <c r="C1808" t="str">
        <f t="shared" si="28"/>
        <v>GBSunderland</v>
      </c>
    </row>
    <row r="1809" spans="1:3">
      <c r="A1809" t="s">
        <v>11295</v>
      </c>
      <c r="B1809" t="s">
        <v>11296</v>
      </c>
      <c r="C1809" t="str">
        <f t="shared" si="28"/>
        <v>GBSolihull</v>
      </c>
    </row>
    <row r="1810" spans="1:3">
      <c r="A1810" t="s">
        <v>11297</v>
      </c>
      <c r="B1810" t="s">
        <v>11298</v>
      </c>
      <c r="C1810" t="str">
        <f t="shared" si="28"/>
        <v>GBSouth Tyneside</v>
      </c>
    </row>
    <row r="1811" spans="1:3">
      <c r="A1811" t="s">
        <v>11299</v>
      </c>
      <c r="B1811" t="s">
        <v>11300</v>
      </c>
      <c r="C1811" t="str">
        <f t="shared" si="28"/>
        <v>GBTameside</v>
      </c>
    </row>
    <row r="1812" spans="1:3">
      <c r="A1812" t="s">
        <v>11301</v>
      </c>
      <c r="B1812" t="s">
        <v>11302</v>
      </c>
      <c r="C1812" t="str">
        <f t="shared" si="28"/>
        <v>GBTrafford</v>
      </c>
    </row>
    <row r="1813" spans="1:3">
      <c r="A1813" t="s">
        <v>11303</v>
      </c>
      <c r="B1813" t="s">
        <v>11304</v>
      </c>
      <c r="C1813" t="str">
        <f t="shared" si="28"/>
        <v>GBWigan</v>
      </c>
    </row>
    <row r="1814" spans="1:3">
      <c r="A1814" t="s">
        <v>11305</v>
      </c>
      <c r="B1814" t="s">
        <v>11306</v>
      </c>
      <c r="C1814" t="str">
        <f t="shared" si="28"/>
        <v>GBWakefield</v>
      </c>
    </row>
    <row r="1815" spans="1:3">
      <c r="A1815" t="s">
        <v>11307</v>
      </c>
      <c r="B1815" t="s">
        <v>11308</v>
      </c>
      <c r="C1815" t="str">
        <f t="shared" si="28"/>
        <v>GBWalsall</v>
      </c>
    </row>
    <row r="1816" spans="1:3">
      <c r="A1816" t="s">
        <v>11309</v>
      </c>
      <c r="B1816" t="s">
        <v>11310</v>
      </c>
      <c r="C1816" t="str">
        <f t="shared" si="28"/>
        <v>GBWolverhampton</v>
      </c>
    </row>
    <row r="1817" spans="1:3">
      <c r="A1817" t="s">
        <v>11311</v>
      </c>
      <c r="B1817" t="s">
        <v>11312</v>
      </c>
      <c r="C1817" t="str">
        <f t="shared" si="28"/>
        <v>GBWirral</v>
      </c>
    </row>
    <row r="1818" spans="1:3">
      <c r="A1818" t="s">
        <v>11313</v>
      </c>
      <c r="B1818" t="s">
        <v>11314</v>
      </c>
      <c r="C1818" t="str">
        <f t="shared" si="28"/>
        <v>GBBarking and Dagenham</v>
      </c>
    </row>
    <row r="1819" spans="1:3">
      <c r="A1819" t="s">
        <v>11315</v>
      </c>
      <c r="B1819" t="s">
        <v>11316</v>
      </c>
      <c r="C1819" t="str">
        <f t="shared" si="28"/>
        <v>GBBrent</v>
      </c>
    </row>
    <row r="1820" spans="1:3">
      <c r="A1820" t="s">
        <v>11317</v>
      </c>
      <c r="B1820" t="s">
        <v>11318</v>
      </c>
      <c r="C1820" t="str">
        <f t="shared" si="28"/>
        <v>GBBexley</v>
      </c>
    </row>
    <row r="1821" spans="1:3">
      <c r="A1821" t="s">
        <v>11319</v>
      </c>
      <c r="B1821" t="s">
        <v>11320</v>
      </c>
      <c r="C1821" t="str">
        <f t="shared" si="28"/>
        <v>GBBarnet</v>
      </c>
    </row>
    <row r="1822" spans="1:3">
      <c r="A1822" t="s">
        <v>11321</v>
      </c>
      <c r="B1822" t="s">
        <v>11322</v>
      </c>
      <c r="C1822" t="str">
        <f t="shared" si="28"/>
        <v>GBBromley</v>
      </c>
    </row>
    <row r="1823" spans="1:3">
      <c r="A1823" t="s">
        <v>11323</v>
      </c>
      <c r="B1823" t="s">
        <v>11324</v>
      </c>
      <c r="C1823" t="str">
        <f t="shared" si="28"/>
        <v>GBCamden</v>
      </c>
    </row>
    <row r="1824" spans="1:3">
      <c r="A1824" t="s">
        <v>11325</v>
      </c>
      <c r="B1824" t="s">
        <v>3969</v>
      </c>
      <c r="C1824" t="str">
        <f t="shared" si="28"/>
        <v>GBCroydon</v>
      </c>
    </row>
    <row r="1825" spans="1:3">
      <c r="A1825" t="s">
        <v>11326</v>
      </c>
      <c r="B1825" t="s">
        <v>11327</v>
      </c>
      <c r="C1825" t="str">
        <f t="shared" si="28"/>
        <v>GBEaling</v>
      </c>
    </row>
    <row r="1826" spans="1:3">
      <c r="A1826" t="s">
        <v>11328</v>
      </c>
      <c r="B1826" t="s">
        <v>11329</v>
      </c>
      <c r="C1826" t="str">
        <f t="shared" si="28"/>
        <v>GBEnfield</v>
      </c>
    </row>
    <row r="1827" spans="1:3">
      <c r="A1827" t="s">
        <v>11330</v>
      </c>
      <c r="B1827" t="s">
        <v>11331</v>
      </c>
      <c r="C1827" t="str">
        <f t="shared" si="28"/>
        <v>GBGreenwich</v>
      </c>
    </row>
    <row r="1828" spans="1:3">
      <c r="A1828" t="s">
        <v>11332</v>
      </c>
      <c r="B1828" t="s">
        <v>11333</v>
      </c>
      <c r="C1828" t="str">
        <f t="shared" si="28"/>
        <v>GBHavering</v>
      </c>
    </row>
    <row r="1829" spans="1:3">
      <c r="A1829" t="s">
        <v>11334</v>
      </c>
      <c r="B1829" t="s">
        <v>11335</v>
      </c>
      <c r="C1829" t="str">
        <f t="shared" si="28"/>
        <v>GBHackney</v>
      </c>
    </row>
    <row r="1830" spans="1:3">
      <c r="A1830" t="s">
        <v>11336</v>
      </c>
      <c r="B1830" t="s">
        <v>11337</v>
      </c>
      <c r="C1830" t="str">
        <f t="shared" si="28"/>
        <v>GBHillingdon</v>
      </c>
    </row>
    <row r="1831" spans="1:3">
      <c r="A1831" t="s">
        <v>11338</v>
      </c>
      <c r="B1831" t="s">
        <v>11339</v>
      </c>
      <c r="C1831" t="str">
        <f t="shared" si="28"/>
        <v>GBHammersmith and Fulham</v>
      </c>
    </row>
    <row r="1832" spans="1:3">
      <c r="A1832" t="s">
        <v>11340</v>
      </c>
      <c r="B1832" t="s">
        <v>11341</v>
      </c>
      <c r="C1832" t="str">
        <f t="shared" si="28"/>
        <v>GBHounslow</v>
      </c>
    </row>
    <row r="1833" spans="1:3">
      <c r="A1833" t="s">
        <v>11342</v>
      </c>
      <c r="B1833" t="s">
        <v>11343</v>
      </c>
      <c r="C1833" t="str">
        <f t="shared" si="28"/>
        <v>GBHarrow</v>
      </c>
    </row>
    <row r="1834" spans="1:3">
      <c r="A1834" t="s">
        <v>11344</v>
      </c>
      <c r="B1834" t="s">
        <v>11345</v>
      </c>
      <c r="C1834" t="str">
        <f t="shared" si="28"/>
        <v>GBHaringey</v>
      </c>
    </row>
    <row r="1835" spans="1:3">
      <c r="A1835" t="s">
        <v>11346</v>
      </c>
      <c r="B1835" t="s">
        <v>11347</v>
      </c>
      <c r="C1835" t="str">
        <f t="shared" si="28"/>
        <v>GBIslington</v>
      </c>
    </row>
    <row r="1836" spans="1:3">
      <c r="A1836" t="s">
        <v>11348</v>
      </c>
      <c r="B1836" t="s">
        <v>11349</v>
      </c>
      <c r="C1836" t="str">
        <f t="shared" si="28"/>
        <v>GBKensington and Chelsea</v>
      </c>
    </row>
    <row r="1837" spans="1:3">
      <c r="A1837" t="s">
        <v>11350</v>
      </c>
      <c r="B1837" t="s">
        <v>11351</v>
      </c>
      <c r="C1837" t="str">
        <f t="shared" si="28"/>
        <v>GBKingston upon Thames</v>
      </c>
    </row>
    <row r="1838" spans="1:3">
      <c r="A1838" t="s">
        <v>11352</v>
      </c>
      <c r="B1838" t="s">
        <v>11353</v>
      </c>
      <c r="C1838" t="str">
        <f t="shared" si="28"/>
        <v>GBLambeth</v>
      </c>
    </row>
    <row r="1839" spans="1:3">
      <c r="A1839" t="s">
        <v>11354</v>
      </c>
      <c r="B1839" t="s">
        <v>11355</v>
      </c>
      <c r="C1839" t="str">
        <f t="shared" si="28"/>
        <v>GBLewisham</v>
      </c>
    </row>
    <row r="1840" spans="1:3">
      <c r="A1840" t="s">
        <v>11356</v>
      </c>
      <c r="B1840" t="s">
        <v>11357</v>
      </c>
      <c r="C1840" t="str">
        <f t="shared" si="28"/>
        <v>GBMerton</v>
      </c>
    </row>
    <row r="1841" spans="1:3">
      <c r="A1841" t="s">
        <v>11358</v>
      </c>
      <c r="B1841" t="s">
        <v>11359</v>
      </c>
      <c r="C1841" t="str">
        <f t="shared" si="28"/>
        <v>GBNewham</v>
      </c>
    </row>
    <row r="1842" spans="1:3">
      <c r="A1842" t="s">
        <v>11360</v>
      </c>
      <c r="B1842" t="s">
        <v>11361</v>
      </c>
      <c r="C1842" t="str">
        <f t="shared" si="28"/>
        <v>GBRedbridge</v>
      </c>
    </row>
    <row r="1843" spans="1:3">
      <c r="A1843" t="s">
        <v>11362</v>
      </c>
      <c r="B1843" t="s">
        <v>11363</v>
      </c>
      <c r="C1843" t="str">
        <f t="shared" si="28"/>
        <v>GBRichmond upon Thames</v>
      </c>
    </row>
    <row r="1844" spans="1:3">
      <c r="A1844" t="s">
        <v>11364</v>
      </c>
      <c r="B1844" t="s">
        <v>11365</v>
      </c>
      <c r="C1844" t="str">
        <f t="shared" si="28"/>
        <v>GBSutton</v>
      </c>
    </row>
    <row r="1845" spans="1:3">
      <c r="A1845" t="s">
        <v>11366</v>
      </c>
      <c r="B1845" t="s">
        <v>11367</v>
      </c>
      <c r="C1845" t="str">
        <f t="shared" si="28"/>
        <v>GBSouthwark</v>
      </c>
    </row>
    <row r="1846" spans="1:3">
      <c r="A1846" t="s">
        <v>11368</v>
      </c>
      <c r="B1846" t="s">
        <v>11369</v>
      </c>
      <c r="C1846" t="str">
        <f t="shared" si="28"/>
        <v>GBTower Hamlets</v>
      </c>
    </row>
    <row r="1847" spans="1:3">
      <c r="A1847" t="s">
        <v>11370</v>
      </c>
      <c r="B1847" t="s">
        <v>11371</v>
      </c>
      <c r="C1847" t="str">
        <f t="shared" si="28"/>
        <v>GBWaltham Forest</v>
      </c>
    </row>
    <row r="1848" spans="1:3">
      <c r="A1848" t="s">
        <v>11372</v>
      </c>
      <c r="B1848" t="s">
        <v>11373</v>
      </c>
      <c r="C1848" t="str">
        <f t="shared" si="28"/>
        <v>GBWandsworth</v>
      </c>
    </row>
    <row r="1849" spans="1:3">
      <c r="A1849" t="s">
        <v>11374</v>
      </c>
      <c r="B1849" t="s">
        <v>11375</v>
      </c>
      <c r="C1849" t="str">
        <f t="shared" si="28"/>
        <v>GBWestminster</v>
      </c>
    </row>
    <row r="1850" spans="1:3">
      <c r="A1850" t="s">
        <v>11376</v>
      </c>
      <c r="B1850" t="s">
        <v>11377</v>
      </c>
      <c r="C1850" t="str">
        <f t="shared" si="28"/>
        <v>GBLondon, City of</v>
      </c>
    </row>
    <row r="1851" spans="1:3">
      <c r="A1851" t="s">
        <v>11378</v>
      </c>
      <c r="B1851" t="s">
        <v>8493</v>
      </c>
      <c r="C1851" t="str">
        <f t="shared" si="28"/>
        <v>GDSaint Andrew</v>
      </c>
    </row>
    <row r="1852" spans="1:3">
      <c r="A1852" t="s">
        <v>11379</v>
      </c>
      <c r="B1852" t="s">
        <v>9922</v>
      </c>
      <c r="C1852" t="str">
        <f t="shared" si="28"/>
        <v>GDSaint David</v>
      </c>
    </row>
    <row r="1853" spans="1:3">
      <c r="A1853" t="s">
        <v>11380</v>
      </c>
      <c r="B1853" t="s">
        <v>8161</v>
      </c>
      <c r="C1853" t="str">
        <f t="shared" si="28"/>
        <v>GDSaint George</v>
      </c>
    </row>
    <row r="1854" spans="1:3">
      <c r="A1854" t="s">
        <v>11381</v>
      </c>
      <c r="B1854" t="s">
        <v>8163</v>
      </c>
      <c r="C1854" t="str">
        <f t="shared" si="28"/>
        <v>GDSaint John</v>
      </c>
    </row>
    <row r="1855" spans="1:3">
      <c r="A1855" t="s">
        <v>11382</v>
      </c>
      <c r="B1855" t="s">
        <v>9929</v>
      </c>
      <c r="C1855" t="str">
        <f t="shared" si="28"/>
        <v>GDSaint Mark</v>
      </c>
    </row>
    <row r="1856" spans="1:3">
      <c r="A1856" t="s">
        <v>11383</v>
      </c>
      <c r="B1856" t="s">
        <v>9931</v>
      </c>
      <c r="C1856" t="str">
        <f t="shared" si="28"/>
        <v>GDSaint Patrick</v>
      </c>
    </row>
    <row r="1857" spans="1:3">
      <c r="A1857" t="s">
        <v>11384</v>
      </c>
      <c r="B1857" t="s">
        <v>11385</v>
      </c>
      <c r="C1857" t="str">
        <f t="shared" si="28"/>
        <v>GDSouthern Grenadine Islands</v>
      </c>
    </row>
    <row r="1858" spans="1:3">
      <c r="A1858" t="s">
        <v>11386</v>
      </c>
      <c r="B1858" t="s">
        <v>11387</v>
      </c>
      <c r="C1858" t="str">
        <f t="shared" si="28"/>
        <v>GEGuria</v>
      </c>
    </row>
    <row r="1859" spans="1:3">
      <c r="A1859" t="s">
        <v>11388</v>
      </c>
      <c r="B1859" t="s">
        <v>11389</v>
      </c>
      <c r="C1859" t="str">
        <f t="shared" ref="C1859:C1922" si="29">LEFT(A1859,2)&amp;B1859</f>
        <v>GEImereti</v>
      </c>
    </row>
    <row r="1860" spans="1:3">
      <c r="A1860" t="s">
        <v>11390</v>
      </c>
      <c r="B1860" t="s">
        <v>11391</v>
      </c>
      <c r="C1860" t="str">
        <f t="shared" si="29"/>
        <v>GEK'akheti</v>
      </c>
    </row>
    <row r="1861" spans="1:3">
      <c r="A1861" t="s">
        <v>11392</v>
      </c>
      <c r="B1861" t="s">
        <v>11393</v>
      </c>
      <c r="C1861" t="str">
        <f t="shared" si="29"/>
        <v>GEKvemo Kartli</v>
      </c>
    </row>
    <row r="1862" spans="1:3">
      <c r="A1862" t="s">
        <v>11394</v>
      </c>
      <c r="B1862" t="s">
        <v>11395</v>
      </c>
      <c r="C1862" t="str">
        <f t="shared" si="29"/>
        <v>GEMtskheta-Mtianeti</v>
      </c>
    </row>
    <row r="1863" spans="1:3">
      <c r="A1863" t="s">
        <v>11396</v>
      </c>
      <c r="B1863" t="s">
        <v>11397</v>
      </c>
      <c r="C1863" t="str">
        <f t="shared" si="29"/>
        <v>GERach'a-Lechkhumi-Kvemo Svaneti</v>
      </c>
    </row>
    <row r="1864" spans="1:3">
      <c r="A1864" t="s">
        <v>11398</v>
      </c>
      <c r="B1864" t="s">
        <v>11399</v>
      </c>
      <c r="C1864" t="str">
        <f t="shared" si="29"/>
        <v>GESamtskhe-Javakheti</v>
      </c>
    </row>
    <row r="1865" spans="1:3">
      <c r="A1865" t="s">
        <v>11400</v>
      </c>
      <c r="B1865" t="s">
        <v>11401</v>
      </c>
      <c r="C1865" t="str">
        <f t="shared" si="29"/>
        <v>GEShida Kartli</v>
      </c>
    </row>
    <row r="1866" spans="1:3">
      <c r="A1866" t="s">
        <v>11402</v>
      </c>
      <c r="B1866" t="s">
        <v>11403</v>
      </c>
      <c r="C1866" t="str">
        <f t="shared" si="29"/>
        <v>GESamegrelo-Zemo Svaneti</v>
      </c>
    </row>
    <row r="1867" spans="1:3">
      <c r="A1867" t="s">
        <v>11404</v>
      </c>
      <c r="B1867" t="s">
        <v>11405</v>
      </c>
      <c r="C1867" t="str">
        <f t="shared" si="29"/>
        <v>GEAbkhazia</v>
      </c>
    </row>
    <row r="1868" spans="1:3">
      <c r="A1868" t="s">
        <v>11406</v>
      </c>
      <c r="B1868" t="s">
        <v>11407</v>
      </c>
      <c r="C1868" t="str">
        <f t="shared" si="29"/>
        <v>GEAjaria</v>
      </c>
    </row>
    <row r="1869" spans="1:3">
      <c r="A1869" t="s">
        <v>11408</v>
      </c>
      <c r="B1869" t="s">
        <v>11409</v>
      </c>
      <c r="C1869" t="str">
        <f t="shared" si="29"/>
        <v>GETbilisi</v>
      </c>
    </row>
    <row r="1870" spans="1:3">
      <c r="A1870" t="s">
        <v>11410</v>
      </c>
      <c r="B1870" t="s">
        <v>3339</v>
      </c>
      <c r="C1870" t="str">
        <f t="shared" si="29"/>
        <v>GHGreater Accra</v>
      </c>
    </row>
    <row r="1871" spans="1:3">
      <c r="A1871" t="s">
        <v>11411</v>
      </c>
      <c r="B1871" t="s">
        <v>11412</v>
      </c>
      <c r="C1871" t="str">
        <f t="shared" si="29"/>
        <v>GHAhafo</v>
      </c>
    </row>
    <row r="1872" spans="1:3">
      <c r="A1872" t="s">
        <v>11413</v>
      </c>
      <c r="B1872" t="s">
        <v>11414</v>
      </c>
      <c r="C1872" t="str">
        <f t="shared" si="29"/>
        <v>GHAshanti</v>
      </c>
    </row>
    <row r="1873" spans="1:3">
      <c r="A1873" t="s">
        <v>11415</v>
      </c>
      <c r="B1873" t="s">
        <v>11416</v>
      </c>
      <c r="C1873" t="str">
        <f t="shared" si="29"/>
        <v>GHBono East</v>
      </c>
    </row>
    <row r="1874" spans="1:3">
      <c r="A1874" t="s">
        <v>11417</v>
      </c>
      <c r="B1874" t="s">
        <v>11418</v>
      </c>
      <c r="C1874" t="str">
        <f t="shared" si="29"/>
        <v>GHBono</v>
      </c>
    </row>
    <row r="1875" spans="1:3">
      <c r="A1875" t="s">
        <v>11419</v>
      </c>
      <c r="B1875" t="s">
        <v>9096</v>
      </c>
      <c r="C1875" t="str">
        <f t="shared" si="29"/>
        <v>GHCentral</v>
      </c>
    </row>
    <row r="1876" spans="1:3">
      <c r="A1876" t="s">
        <v>11420</v>
      </c>
      <c r="B1876" t="s">
        <v>3945</v>
      </c>
      <c r="C1876" t="str">
        <f t="shared" si="29"/>
        <v>GHEastern</v>
      </c>
    </row>
    <row r="1877" spans="1:3">
      <c r="A1877" t="s">
        <v>11421</v>
      </c>
      <c r="B1877" t="s">
        <v>9108</v>
      </c>
      <c r="C1877" t="str">
        <f t="shared" si="29"/>
        <v>GHNorth East</v>
      </c>
    </row>
    <row r="1878" spans="1:3">
      <c r="A1878" t="s">
        <v>11422</v>
      </c>
      <c r="B1878" t="s">
        <v>10659</v>
      </c>
      <c r="C1878" t="str">
        <f t="shared" si="29"/>
        <v>GHNorthern</v>
      </c>
    </row>
    <row r="1879" spans="1:3">
      <c r="A1879" t="s">
        <v>11423</v>
      </c>
      <c r="B1879" t="s">
        <v>11424</v>
      </c>
      <c r="C1879" t="str">
        <f t="shared" si="29"/>
        <v>GHOti</v>
      </c>
    </row>
    <row r="1880" spans="1:3">
      <c r="A1880" t="s">
        <v>11425</v>
      </c>
      <c r="B1880" t="s">
        <v>11426</v>
      </c>
      <c r="C1880" t="str">
        <f t="shared" si="29"/>
        <v>GHSavannah</v>
      </c>
    </row>
    <row r="1881" spans="1:3">
      <c r="A1881" t="s">
        <v>11427</v>
      </c>
      <c r="B1881" t="s">
        <v>11428</v>
      </c>
      <c r="C1881" t="str">
        <f t="shared" si="29"/>
        <v>GHVolta</v>
      </c>
    </row>
    <row r="1882" spans="1:3">
      <c r="A1882" t="s">
        <v>11429</v>
      </c>
      <c r="B1882" t="s">
        <v>11430</v>
      </c>
      <c r="C1882" t="str">
        <f t="shared" si="29"/>
        <v>GHUpper East</v>
      </c>
    </row>
    <row r="1883" spans="1:3">
      <c r="A1883" t="s">
        <v>11431</v>
      </c>
      <c r="B1883" t="s">
        <v>11432</v>
      </c>
      <c r="C1883" t="str">
        <f t="shared" si="29"/>
        <v>GHUpper West</v>
      </c>
    </row>
    <row r="1884" spans="1:3">
      <c r="A1884" t="s">
        <v>11433</v>
      </c>
      <c r="B1884" t="s">
        <v>11434</v>
      </c>
      <c r="C1884" t="str">
        <f t="shared" si="29"/>
        <v>GHWestern North</v>
      </c>
    </row>
    <row r="1885" spans="1:3">
      <c r="A1885" t="s">
        <v>11435</v>
      </c>
      <c r="B1885" t="s">
        <v>4211</v>
      </c>
      <c r="C1885" t="str">
        <f t="shared" si="29"/>
        <v>GHWestern</v>
      </c>
    </row>
    <row r="1886" spans="1:3">
      <c r="A1886" t="s">
        <v>11436</v>
      </c>
      <c r="B1886" t="s">
        <v>11437</v>
      </c>
      <c r="C1886" t="str">
        <f t="shared" si="29"/>
        <v>GLAvannaata Kommunia</v>
      </c>
    </row>
    <row r="1887" spans="1:3">
      <c r="A1887" t="s">
        <v>11438</v>
      </c>
      <c r="B1887" t="s">
        <v>11439</v>
      </c>
      <c r="C1887" t="str">
        <f t="shared" si="29"/>
        <v>GLKommune Kujalleq</v>
      </c>
    </row>
    <row r="1888" spans="1:3">
      <c r="A1888" t="s">
        <v>11440</v>
      </c>
      <c r="B1888" t="s">
        <v>11441</v>
      </c>
      <c r="C1888" t="str">
        <f t="shared" si="29"/>
        <v>GLQeqqata Kommunia</v>
      </c>
    </row>
    <row r="1889" spans="1:3">
      <c r="A1889" t="s">
        <v>11442</v>
      </c>
      <c r="B1889" t="s">
        <v>11443</v>
      </c>
      <c r="C1889" t="str">
        <f t="shared" si="29"/>
        <v>GLKommune Qeqertalik</v>
      </c>
    </row>
    <row r="1890" spans="1:3">
      <c r="A1890" t="s">
        <v>11444</v>
      </c>
      <c r="B1890" t="s">
        <v>11445</v>
      </c>
      <c r="C1890" t="str">
        <f t="shared" si="29"/>
        <v>GLKommuneqarfik Sermersooq</v>
      </c>
    </row>
    <row r="1891" spans="1:3">
      <c r="A1891" t="s">
        <v>11446</v>
      </c>
      <c r="B1891" t="s">
        <v>11447</v>
      </c>
      <c r="C1891" t="str">
        <f t="shared" si="29"/>
        <v>GMLower River</v>
      </c>
    </row>
    <row r="1892" spans="1:3">
      <c r="A1892" t="s">
        <v>11448</v>
      </c>
      <c r="B1892" t="s">
        <v>11449</v>
      </c>
      <c r="C1892" t="str">
        <f t="shared" si="29"/>
        <v>GMCentral River</v>
      </c>
    </row>
    <row r="1893" spans="1:3">
      <c r="A1893" t="s">
        <v>11450</v>
      </c>
      <c r="B1893" t="s">
        <v>11451</v>
      </c>
      <c r="C1893" t="str">
        <f t="shared" si="29"/>
        <v>GMNorth Bank</v>
      </c>
    </row>
    <row r="1894" spans="1:3">
      <c r="A1894" t="s">
        <v>11452</v>
      </c>
      <c r="B1894" t="s">
        <v>11453</v>
      </c>
      <c r="C1894" t="str">
        <f t="shared" si="29"/>
        <v>GMUpper River</v>
      </c>
    </row>
    <row r="1895" spans="1:3">
      <c r="A1895" t="s">
        <v>11454</v>
      </c>
      <c r="B1895" t="s">
        <v>4211</v>
      </c>
      <c r="C1895" t="str">
        <f t="shared" si="29"/>
        <v>GMWestern</v>
      </c>
    </row>
    <row r="1896" spans="1:3">
      <c r="A1896" t="s">
        <v>11455</v>
      </c>
      <c r="B1896" t="s">
        <v>11456</v>
      </c>
      <c r="C1896" t="str">
        <f t="shared" si="29"/>
        <v>GMBanjul</v>
      </c>
    </row>
    <row r="1897" spans="1:3">
      <c r="A1897" t="s">
        <v>11457</v>
      </c>
      <c r="B1897" t="s">
        <v>11458</v>
      </c>
      <c r="C1897" t="str">
        <f t="shared" si="29"/>
        <v>GNConakry</v>
      </c>
    </row>
    <row r="1898" spans="1:3">
      <c r="A1898" t="s">
        <v>11459</v>
      </c>
      <c r="B1898" t="s">
        <v>11460</v>
      </c>
      <c r="C1898" t="str">
        <f t="shared" si="29"/>
        <v>GNBoké</v>
      </c>
    </row>
    <row r="1899" spans="1:3">
      <c r="A1899" t="s">
        <v>11461</v>
      </c>
      <c r="B1899" t="s">
        <v>11462</v>
      </c>
      <c r="C1899" t="str">
        <f t="shared" si="29"/>
        <v>GNBoffa</v>
      </c>
    </row>
    <row r="1900" spans="1:3">
      <c r="A1900" t="s">
        <v>11463</v>
      </c>
      <c r="B1900" t="s">
        <v>11460</v>
      </c>
      <c r="C1900" t="str">
        <f t="shared" si="29"/>
        <v>GNBoké</v>
      </c>
    </row>
    <row r="1901" spans="1:3">
      <c r="A1901" t="s">
        <v>11464</v>
      </c>
      <c r="B1901" t="s">
        <v>11465</v>
      </c>
      <c r="C1901" t="str">
        <f t="shared" si="29"/>
        <v>GNFria</v>
      </c>
    </row>
    <row r="1902" spans="1:3">
      <c r="A1902" t="s">
        <v>11466</v>
      </c>
      <c r="B1902" t="s">
        <v>11467</v>
      </c>
      <c r="C1902" t="str">
        <f t="shared" si="29"/>
        <v>GNGaoual</v>
      </c>
    </row>
    <row r="1903" spans="1:3">
      <c r="A1903" t="s">
        <v>11468</v>
      </c>
      <c r="B1903" t="s">
        <v>11469</v>
      </c>
      <c r="C1903" t="str">
        <f t="shared" si="29"/>
        <v>GNKoundara</v>
      </c>
    </row>
    <row r="1904" spans="1:3">
      <c r="A1904" t="s">
        <v>11470</v>
      </c>
      <c r="B1904" t="s">
        <v>11471</v>
      </c>
      <c r="C1904" t="str">
        <f t="shared" si="29"/>
        <v>GNKindia</v>
      </c>
    </row>
    <row r="1905" spans="1:3">
      <c r="A1905" t="s">
        <v>11472</v>
      </c>
      <c r="B1905" t="s">
        <v>11473</v>
      </c>
      <c r="C1905" t="str">
        <f t="shared" si="29"/>
        <v>GNCoyah</v>
      </c>
    </row>
    <row r="1906" spans="1:3">
      <c r="A1906" t="s">
        <v>11474</v>
      </c>
      <c r="B1906" t="s">
        <v>11475</v>
      </c>
      <c r="C1906" t="str">
        <f t="shared" si="29"/>
        <v>GNDubréka</v>
      </c>
    </row>
    <row r="1907" spans="1:3">
      <c r="A1907" t="s">
        <v>11476</v>
      </c>
      <c r="B1907" t="s">
        <v>11477</v>
      </c>
      <c r="C1907" t="str">
        <f t="shared" si="29"/>
        <v>GNForécariah</v>
      </c>
    </row>
    <row r="1908" spans="1:3">
      <c r="A1908" t="s">
        <v>11478</v>
      </c>
      <c r="B1908" t="s">
        <v>11471</v>
      </c>
      <c r="C1908" t="str">
        <f t="shared" si="29"/>
        <v>GNKindia</v>
      </c>
    </row>
    <row r="1909" spans="1:3">
      <c r="A1909" t="s">
        <v>11479</v>
      </c>
      <c r="B1909" t="s">
        <v>11480</v>
      </c>
      <c r="C1909" t="str">
        <f t="shared" si="29"/>
        <v>GNTélimélé</v>
      </c>
    </row>
    <row r="1910" spans="1:3">
      <c r="A1910" t="s">
        <v>11481</v>
      </c>
      <c r="B1910" t="s">
        <v>11482</v>
      </c>
      <c r="C1910" t="str">
        <f t="shared" si="29"/>
        <v>GNFaranah</v>
      </c>
    </row>
    <row r="1911" spans="1:3">
      <c r="A1911" t="s">
        <v>11483</v>
      </c>
      <c r="B1911" t="s">
        <v>11484</v>
      </c>
      <c r="C1911" t="str">
        <f t="shared" si="29"/>
        <v>GNDabola</v>
      </c>
    </row>
    <row r="1912" spans="1:3">
      <c r="A1912" t="s">
        <v>11485</v>
      </c>
      <c r="B1912" t="s">
        <v>11486</v>
      </c>
      <c r="C1912" t="str">
        <f t="shared" si="29"/>
        <v>GNDinguiraye</v>
      </c>
    </row>
    <row r="1913" spans="1:3">
      <c r="A1913" t="s">
        <v>11487</v>
      </c>
      <c r="B1913" t="s">
        <v>11482</v>
      </c>
      <c r="C1913" t="str">
        <f t="shared" si="29"/>
        <v>GNFaranah</v>
      </c>
    </row>
    <row r="1914" spans="1:3">
      <c r="A1914" t="s">
        <v>11488</v>
      </c>
      <c r="B1914" t="s">
        <v>11489</v>
      </c>
      <c r="C1914" t="str">
        <f t="shared" si="29"/>
        <v>GNKissidougou</v>
      </c>
    </row>
    <row r="1915" spans="1:3">
      <c r="A1915" t="s">
        <v>11490</v>
      </c>
      <c r="B1915" t="s">
        <v>11491</v>
      </c>
      <c r="C1915" t="str">
        <f t="shared" si="29"/>
        <v>GNKankan</v>
      </c>
    </row>
    <row r="1916" spans="1:3">
      <c r="A1916" t="s">
        <v>11492</v>
      </c>
      <c r="B1916" t="s">
        <v>11491</v>
      </c>
      <c r="C1916" t="str">
        <f t="shared" si="29"/>
        <v>GNKankan</v>
      </c>
    </row>
    <row r="1917" spans="1:3">
      <c r="A1917" t="s">
        <v>11493</v>
      </c>
      <c r="B1917" t="s">
        <v>11494</v>
      </c>
      <c r="C1917" t="str">
        <f t="shared" si="29"/>
        <v>GNKérouané</v>
      </c>
    </row>
    <row r="1918" spans="1:3">
      <c r="A1918" t="s">
        <v>11495</v>
      </c>
      <c r="B1918" t="s">
        <v>11496</v>
      </c>
      <c r="C1918" t="str">
        <f t="shared" si="29"/>
        <v>GNKouroussa</v>
      </c>
    </row>
    <row r="1919" spans="1:3">
      <c r="A1919" t="s">
        <v>11497</v>
      </c>
      <c r="B1919" t="s">
        <v>11498</v>
      </c>
      <c r="C1919" t="str">
        <f t="shared" si="29"/>
        <v>GNMandiana</v>
      </c>
    </row>
    <row r="1920" spans="1:3">
      <c r="A1920" t="s">
        <v>11499</v>
      </c>
      <c r="B1920" t="s">
        <v>11500</v>
      </c>
      <c r="C1920" t="str">
        <f t="shared" si="29"/>
        <v>GNSiguiri</v>
      </c>
    </row>
    <row r="1921" spans="1:3">
      <c r="A1921" t="s">
        <v>11501</v>
      </c>
      <c r="B1921" t="s">
        <v>11502</v>
      </c>
      <c r="C1921" t="str">
        <f t="shared" si="29"/>
        <v>GNLabé</v>
      </c>
    </row>
    <row r="1922" spans="1:3">
      <c r="A1922" t="s">
        <v>11503</v>
      </c>
      <c r="B1922" t="s">
        <v>11504</v>
      </c>
      <c r="C1922" t="str">
        <f t="shared" si="29"/>
        <v>GNKoubia</v>
      </c>
    </row>
    <row r="1923" spans="1:3">
      <c r="A1923" t="s">
        <v>11505</v>
      </c>
      <c r="B1923" t="s">
        <v>11502</v>
      </c>
      <c r="C1923" t="str">
        <f t="shared" ref="C1923:C1986" si="30">LEFT(A1923,2)&amp;B1923</f>
        <v>GNLabé</v>
      </c>
    </row>
    <row r="1924" spans="1:3">
      <c r="A1924" t="s">
        <v>11506</v>
      </c>
      <c r="B1924" t="s">
        <v>11507</v>
      </c>
      <c r="C1924" t="str">
        <f t="shared" si="30"/>
        <v>GNLélouma</v>
      </c>
    </row>
    <row r="1925" spans="1:3">
      <c r="A1925" t="s">
        <v>11508</v>
      </c>
      <c r="B1925" t="s">
        <v>11509</v>
      </c>
      <c r="C1925" t="str">
        <f t="shared" si="30"/>
        <v>GNMali</v>
      </c>
    </row>
    <row r="1926" spans="1:3">
      <c r="A1926" t="s">
        <v>11510</v>
      </c>
      <c r="B1926" t="s">
        <v>11511</v>
      </c>
      <c r="C1926" t="str">
        <f t="shared" si="30"/>
        <v>GNTougué</v>
      </c>
    </row>
    <row r="1927" spans="1:3">
      <c r="A1927" t="s">
        <v>11512</v>
      </c>
      <c r="B1927" t="s">
        <v>11513</v>
      </c>
      <c r="C1927" t="str">
        <f t="shared" si="30"/>
        <v>GNMamou</v>
      </c>
    </row>
    <row r="1928" spans="1:3">
      <c r="A1928" t="s">
        <v>11514</v>
      </c>
      <c r="B1928" t="s">
        <v>11515</v>
      </c>
      <c r="C1928" t="str">
        <f t="shared" si="30"/>
        <v>GNDalaba</v>
      </c>
    </row>
    <row r="1929" spans="1:3">
      <c r="A1929" t="s">
        <v>11516</v>
      </c>
      <c r="B1929" t="s">
        <v>11513</v>
      </c>
      <c r="C1929" t="str">
        <f t="shared" si="30"/>
        <v>GNMamou</v>
      </c>
    </row>
    <row r="1930" spans="1:3">
      <c r="A1930" t="s">
        <v>11517</v>
      </c>
      <c r="B1930" t="s">
        <v>11518</v>
      </c>
      <c r="C1930" t="str">
        <f t="shared" si="30"/>
        <v>GNPita</v>
      </c>
    </row>
    <row r="1931" spans="1:3">
      <c r="A1931" t="s">
        <v>11519</v>
      </c>
      <c r="B1931" t="s">
        <v>11520</v>
      </c>
      <c r="C1931" t="str">
        <f t="shared" si="30"/>
        <v>GNNzérékoré</v>
      </c>
    </row>
    <row r="1932" spans="1:3">
      <c r="A1932" t="s">
        <v>11521</v>
      </c>
      <c r="B1932" t="s">
        <v>11522</v>
      </c>
      <c r="C1932" t="str">
        <f t="shared" si="30"/>
        <v>GNBeyla</v>
      </c>
    </row>
    <row r="1933" spans="1:3">
      <c r="A1933" t="s">
        <v>11523</v>
      </c>
      <c r="B1933" t="s">
        <v>11524</v>
      </c>
      <c r="C1933" t="str">
        <f t="shared" si="30"/>
        <v>GNGuékédou</v>
      </c>
    </row>
    <row r="1934" spans="1:3">
      <c r="A1934" t="s">
        <v>11525</v>
      </c>
      <c r="B1934" t="s">
        <v>11526</v>
      </c>
      <c r="C1934" t="str">
        <f t="shared" si="30"/>
        <v>GNLola</v>
      </c>
    </row>
    <row r="1935" spans="1:3">
      <c r="A1935" t="s">
        <v>11527</v>
      </c>
      <c r="B1935" t="s">
        <v>11528</v>
      </c>
      <c r="C1935" t="str">
        <f t="shared" si="30"/>
        <v>GNMacenta</v>
      </c>
    </row>
    <row r="1936" spans="1:3">
      <c r="A1936" t="s">
        <v>11529</v>
      </c>
      <c r="B1936" t="s">
        <v>11520</v>
      </c>
      <c r="C1936" t="str">
        <f t="shared" si="30"/>
        <v>GNNzérékoré</v>
      </c>
    </row>
    <row r="1937" spans="1:3">
      <c r="A1937" t="s">
        <v>11530</v>
      </c>
      <c r="B1937" t="s">
        <v>11531</v>
      </c>
      <c r="C1937" t="str">
        <f t="shared" si="30"/>
        <v>GNYomou</v>
      </c>
    </row>
    <row r="1938" spans="1:3">
      <c r="A1938" t="s">
        <v>11532</v>
      </c>
      <c r="B1938" t="s">
        <v>11533</v>
      </c>
      <c r="C1938" t="str">
        <f t="shared" si="30"/>
        <v>GQRégion Continentale</v>
      </c>
    </row>
    <row r="1939" spans="1:3">
      <c r="A1939" t="s">
        <v>11532</v>
      </c>
      <c r="B1939" t="s">
        <v>11534</v>
      </c>
      <c r="C1939" t="str">
        <f t="shared" si="30"/>
        <v>GQRegião Continental</v>
      </c>
    </row>
    <row r="1940" spans="1:3">
      <c r="A1940" t="s">
        <v>11532</v>
      </c>
      <c r="B1940" t="s">
        <v>11535</v>
      </c>
      <c r="C1940" t="str">
        <f t="shared" si="30"/>
        <v>GQRegión Continental</v>
      </c>
    </row>
    <row r="1941" spans="1:3">
      <c r="A1941" t="s">
        <v>11536</v>
      </c>
      <c r="B1941" t="s">
        <v>11537</v>
      </c>
      <c r="C1941" t="str">
        <f t="shared" si="30"/>
        <v>GQCentro Sud</v>
      </c>
    </row>
    <row r="1942" spans="1:3">
      <c r="A1942" t="s">
        <v>11536</v>
      </c>
      <c r="B1942" t="s">
        <v>11538</v>
      </c>
      <c r="C1942" t="str">
        <f t="shared" si="30"/>
        <v>GQCentro Sul</v>
      </c>
    </row>
    <row r="1943" spans="1:3">
      <c r="A1943" t="s">
        <v>11536</v>
      </c>
      <c r="B1943" t="s">
        <v>11539</v>
      </c>
      <c r="C1943" t="str">
        <f t="shared" si="30"/>
        <v>GQCentro Sur</v>
      </c>
    </row>
    <row r="1944" spans="1:3">
      <c r="A1944" t="s">
        <v>11540</v>
      </c>
      <c r="B1944" t="s">
        <v>11541</v>
      </c>
      <c r="C1944" t="str">
        <f t="shared" si="30"/>
        <v>GQKié-Ntem</v>
      </c>
    </row>
    <row r="1945" spans="1:3">
      <c r="A1945" t="s">
        <v>11540</v>
      </c>
      <c r="B1945" t="s">
        <v>11541</v>
      </c>
      <c r="C1945" t="str">
        <f t="shared" si="30"/>
        <v>GQKié-Ntem</v>
      </c>
    </row>
    <row r="1946" spans="1:3">
      <c r="A1946" t="s">
        <v>11540</v>
      </c>
      <c r="B1946" t="s">
        <v>11541</v>
      </c>
      <c r="C1946" t="str">
        <f t="shared" si="30"/>
        <v>GQKié-Ntem</v>
      </c>
    </row>
    <row r="1947" spans="1:3">
      <c r="A1947" t="s">
        <v>11542</v>
      </c>
      <c r="B1947" t="s">
        <v>8901</v>
      </c>
      <c r="C1947" t="str">
        <f t="shared" si="30"/>
        <v>GQLittoral</v>
      </c>
    </row>
    <row r="1948" spans="1:3">
      <c r="A1948" t="s">
        <v>11542</v>
      </c>
      <c r="B1948" t="s">
        <v>11543</v>
      </c>
      <c r="C1948" t="str">
        <f t="shared" si="30"/>
        <v>GQLitoral</v>
      </c>
    </row>
    <row r="1949" spans="1:3">
      <c r="A1949" t="s">
        <v>11542</v>
      </c>
      <c r="B1949" t="s">
        <v>11543</v>
      </c>
      <c r="C1949" t="str">
        <f t="shared" si="30"/>
        <v>GQLitoral</v>
      </c>
    </row>
    <row r="1950" spans="1:3">
      <c r="A1950" t="s">
        <v>11544</v>
      </c>
      <c r="B1950" t="s">
        <v>11545</v>
      </c>
      <c r="C1950" t="str">
        <f t="shared" si="30"/>
        <v>GQWele-Nzas</v>
      </c>
    </row>
    <row r="1951" spans="1:3">
      <c r="A1951" t="s">
        <v>11544</v>
      </c>
      <c r="B1951" t="s">
        <v>11545</v>
      </c>
      <c r="C1951" t="str">
        <f t="shared" si="30"/>
        <v>GQWele-Nzas</v>
      </c>
    </row>
    <row r="1952" spans="1:3">
      <c r="A1952" t="s">
        <v>11544</v>
      </c>
      <c r="B1952" t="s">
        <v>11545</v>
      </c>
      <c r="C1952" t="str">
        <f t="shared" si="30"/>
        <v>GQWele-Nzas</v>
      </c>
    </row>
    <row r="1953" spans="1:3">
      <c r="A1953" t="s">
        <v>11546</v>
      </c>
      <c r="B1953" t="s">
        <v>11547</v>
      </c>
      <c r="C1953" t="str">
        <f t="shared" si="30"/>
        <v>GQRégion Insulaire</v>
      </c>
    </row>
    <row r="1954" spans="1:3">
      <c r="A1954" t="s">
        <v>11546</v>
      </c>
      <c r="B1954" t="s">
        <v>11548</v>
      </c>
      <c r="C1954" t="str">
        <f t="shared" si="30"/>
        <v>GQRegião Insular</v>
      </c>
    </row>
    <row r="1955" spans="1:3">
      <c r="A1955" t="s">
        <v>11546</v>
      </c>
      <c r="B1955" t="s">
        <v>11549</v>
      </c>
      <c r="C1955" t="str">
        <f t="shared" si="30"/>
        <v>GQRegión Insular</v>
      </c>
    </row>
    <row r="1956" spans="1:3">
      <c r="A1956" t="s">
        <v>11550</v>
      </c>
      <c r="B1956" t="s">
        <v>11551</v>
      </c>
      <c r="C1956" t="str">
        <f t="shared" si="30"/>
        <v>GQAnnobon</v>
      </c>
    </row>
    <row r="1957" spans="1:3">
      <c r="A1957" t="s">
        <v>11550</v>
      </c>
      <c r="B1957" t="s">
        <v>11552</v>
      </c>
      <c r="C1957" t="str">
        <f t="shared" si="30"/>
        <v>GQAno Bom</v>
      </c>
    </row>
    <row r="1958" spans="1:3">
      <c r="A1958" t="s">
        <v>11550</v>
      </c>
      <c r="B1958" t="s">
        <v>11553</v>
      </c>
      <c r="C1958" t="str">
        <f t="shared" si="30"/>
        <v>GQAnnobón</v>
      </c>
    </row>
    <row r="1959" spans="1:3">
      <c r="A1959" t="s">
        <v>11554</v>
      </c>
      <c r="B1959" t="s">
        <v>11555</v>
      </c>
      <c r="C1959" t="str">
        <f t="shared" si="30"/>
        <v>GQBioko Nord</v>
      </c>
    </row>
    <row r="1960" spans="1:3">
      <c r="A1960" t="s">
        <v>11554</v>
      </c>
      <c r="B1960" t="s">
        <v>11556</v>
      </c>
      <c r="C1960" t="str">
        <f t="shared" si="30"/>
        <v>GQBioko Norte</v>
      </c>
    </row>
    <row r="1961" spans="1:3">
      <c r="A1961" t="s">
        <v>11554</v>
      </c>
      <c r="B1961" t="s">
        <v>11556</v>
      </c>
      <c r="C1961" t="str">
        <f t="shared" si="30"/>
        <v>GQBioko Norte</v>
      </c>
    </row>
    <row r="1962" spans="1:3">
      <c r="A1962" t="s">
        <v>11557</v>
      </c>
      <c r="B1962" t="s">
        <v>11558</v>
      </c>
      <c r="C1962" t="str">
        <f t="shared" si="30"/>
        <v>GQBioko Sud</v>
      </c>
    </row>
    <row r="1963" spans="1:3">
      <c r="A1963" t="s">
        <v>11557</v>
      </c>
      <c r="B1963" t="s">
        <v>11559</v>
      </c>
      <c r="C1963" t="str">
        <f t="shared" si="30"/>
        <v>GQBioko Sul</v>
      </c>
    </row>
    <row r="1964" spans="1:3">
      <c r="A1964" t="s">
        <v>11557</v>
      </c>
      <c r="B1964" t="s">
        <v>11560</v>
      </c>
      <c r="C1964" t="str">
        <f t="shared" si="30"/>
        <v>GQBioko Sur</v>
      </c>
    </row>
    <row r="1965" spans="1:3">
      <c r="A1965" t="s">
        <v>11561</v>
      </c>
      <c r="B1965" t="s">
        <v>11562</v>
      </c>
      <c r="C1965" t="str">
        <f t="shared" si="30"/>
        <v>GRÁgion Óros</v>
      </c>
    </row>
    <row r="1966" spans="1:3">
      <c r="A1966" t="s">
        <v>11563</v>
      </c>
      <c r="B1966" t="s">
        <v>11564</v>
      </c>
      <c r="C1966" t="str">
        <f t="shared" si="30"/>
        <v>GRAnatolikí Makedonía kai Thráki</v>
      </c>
    </row>
    <row r="1967" spans="1:3">
      <c r="A1967" t="s">
        <v>11565</v>
      </c>
      <c r="B1967" t="s">
        <v>11566</v>
      </c>
      <c r="C1967" t="str">
        <f t="shared" si="30"/>
        <v>GRKentrikí Makedonía</v>
      </c>
    </row>
    <row r="1968" spans="1:3">
      <c r="A1968" t="s">
        <v>11567</v>
      </c>
      <c r="B1968" t="s">
        <v>11568</v>
      </c>
      <c r="C1968" t="str">
        <f t="shared" si="30"/>
        <v>GRDytikí Makedonía</v>
      </c>
    </row>
    <row r="1969" spans="1:3">
      <c r="A1969" t="s">
        <v>11569</v>
      </c>
      <c r="B1969" t="s">
        <v>11570</v>
      </c>
      <c r="C1969" t="str">
        <f t="shared" si="30"/>
        <v>GRÍpeiros</v>
      </c>
    </row>
    <row r="1970" spans="1:3">
      <c r="A1970" t="s">
        <v>11571</v>
      </c>
      <c r="B1970" t="s">
        <v>11572</v>
      </c>
      <c r="C1970" t="str">
        <f t="shared" si="30"/>
        <v>GRThessalía</v>
      </c>
    </row>
    <row r="1971" spans="1:3">
      <c r="A1971" t="s">
        <v>11573</v>
      </c>
      <c r="B1971" t="s">
        <v>11574</v>
      </c>
      <c r="C1971" t="str">
        <f t="shared" si="30"/>
        <v>GRIonía Nísia</v>
      </c>
    </row>
    <row r="1972" spans="1:3">
      <c r="A1972" t="s">
        <v>11575</v>
      </c>
      <c r="B1972" t="s">
        <v>11576</v>
      </c>
      <c r="C1972" t="str">
        <f t="shared" si="30"/>
        <v>GRDytikí Elláda</v>
      </c>
    </row>
    <row r="1973" spans="1:3">
      <c r="A1973" t="s">
        <v>11577</v>
      </c>
      <c r="B1973" t="s">
        <v>11578</v>
      </c>
      <c r="C1973" t="str">
        <f t="shared" si="30"/>
        <v>GRStereá Elláda</v>
      </c>
    </row>
    <row r="1974" spans="1:3">
      <c r="A1974" t="s">
        <v>11579</v>
      </c>
      <c r="B1974" t="s">
        <v>11580</v>
      </c>
      <c r="C1974" t="str">
        <f t="shared" si="30"/>
        <v>GRAttikí</v>
      </c>
    </row>
    <row r="1975" spans="1:3">
      <c r="A1975" t="s">
        <v>11581</v>
      </c>
      <c r="B1975" t="s">
        <v>11582</v>
      </c>
      <c r="C1975" t="str">
        <f t="shared" si="30"/>
        <v>GRPelopónnisos</v>
      </c>
    </row>
    <row r="1976" spans="1:3">
      <c r="A1976" t="s">
        <v>11583</v>
      </c>
      <c r="B1976" t="s">
        <v>11584</v>
      </c>
      <c r="C1976" t="str">
        <f t="shared" si="30"/>
        <v>GRVóreio Aigaío</v>
      </c>
    </row>
    <row r="1977" spans="1:3">
      <c r="A1977" t="s">
        <v>11585</v>
      </c>
      <c r="B1977" t="s">
        <v>11586</v>
      </c>
      <c r="C1977" t="str">
        <f t="shared" si="30"/>
        <v>GRNótio Aigaío</v>
      </c>
    </row>
    <row r="1978" spans="1:3">
      <c r="A1978" t="s">
        <v>11587</v>
      </c>
      <c r="B1978" t="s">
        <v>11588</v>
      </c>
      <c r="C1978" t="str">
        <f t="shared" si="30"/>
        <v>GRKríti</v>
      </c>
    </row>
    <row r="1979" spans="1:3">
      <c r="A1979" t="s">
        <v>11589</v>
      </c>
      <c r="B1979" t="s">
        <v>11590</v>
      </c>
      <c r="C1979" t="str">
        <f t="shared" si="30"/>
        <v>GTAlta Verapaz</v>
      </c>
    </row>
    <row r="1980" spans="1:3">
      <c r="A1980" t="s">
        <v>11591</v>
      </c>
      <c r="B1980" t="s">
        <v>11592</v>
      </c>
      <c r="C1980" t="str">
        <f t="shared" si="30"/>
        <v>GTBaja Verapaz</v>
      </c>
    </row>
    <row r="1981" spans="1:3">
      <c r="A1981" t="s">
        <v>11593</v>
      </c>
      <c r="B1981" t="s">
        <v>11594</v>
      </c>
      <c r="C1981" t="str">
        <f t="shared" si="30"/>
        <v>GTChimaltenango</v>
      </c>
    </row>
    <row r="1982" spans="1:3">
      <c r="A1982" t="s">
        <v>11595</v>
      </c>
      <c r="B1982" t="s">
        <v>11596</v>
      </c>
      <c r="C1982" t="str">
        <f t="shared" si="30"/>
        <v>GTChiquimula</v>
      </c>
    </row>
    <row r="1983" spans="1:3">
      <c r="A1983" t="s">
        <v>11597</v>
      </c>
      <c r="B1983" t="s">
        <v>11598</v>
      </c>
      <c r="C1983" t="str">
        <f t="shared" si="30"/>
        <v>GTEscuintla</v>
      </c>
    </row>
    <row r="1984" spans="1:3">
      <c r="A1984" t="s">
        <v>11599</v>
      </c>
      <c r="B1984" t="s">
        <v>11600</v>
      </c>
      <c r="C1984" t="str">
        <f t="shared" si="30"/>
        <v>GTGuatemala</v>
      </c>
    </row>
    <row r="1985" spans="1:3">
      <c r="A1985" t="s">
        <v>11601</v>
      </c>
      <c r="B1985" t="s">
        <v>11602</v>
      </c>
      <c r="C1985" t="str">
        <f t="shared" si="30"/>
        <v>GTHuehuetenango</v>
      </c>
    </row>
    <row r="1986" spans="1:3">
      <c r="A1986" t="s">
        <v>11603</v>
      </c>
      <c r="B1986" t="s">
        <v>11604</v>
      </c>
      <c r="C1986" t="str">
        <f t="shared" si="30"/>
        <v>GTIzabal</v>
      </c>
    </row>
    <row r="1987" spans="1:3">
      <c r="A1987" t="s">
        <v>11605</v>
      </c>
      <c r="B1987" t="s">
        <v>11606</v>
      </c>
      <c r="C1987" t="str">
        <f t="shared" ref="C1987:C2050" si="31">LEFT(A1987,2)&amp;B1987</f>
        <v>GTJalapa</v>
      </c>
    </row>
    <row r="1988" spans="1:3">
      <c r="A1988" t="s">
        <v>11607</v>
      </c>
      <c r="B1988" t="s">
        <v>11608</v>
      </c>
      <c r="C1988" t="str">
        <f t="shared" si="31"/>
        <v>GTJutiapa</v>
      </c>
    </row>
    <row r="1989" spans="1:3">
      <c r="A1989" t="s">
        <v>11609</v>
      </c>
      <c r="B1989" t="s">
        <v>11610</v>
      </c>
      <c r="C1989" t="str">
        <f t="shared" si="31"/>
        <v>GTPetén</v>
      </c>
    </row>
    <row r="1990" spans="1:3">
      <c r="A1990" t="s">
        <v>11611</v>
      </c>
      <c r="B1990" t="s">
        <v>11612</v>
      </c>
      <c r="C1990" t="str">
        <f t="shared" si="31"/>
        <v>GTEl Progreso</v>
      </c>
    </row>
    <row r="1991" spans="1:3">
      <c r="A1991" t="s">
        <v>11613</v>
      </c>
      <c r="B1991" t="s">
        <v>11614</v>
      </c>
      <c r="C1991" t="str">
        <f t="shared" si="31"/>
        <v>GTQuiché</v>
      </c>
    </row>
    <row r="1992" spans="1:3">
      <c r="A1992" t="s">
        <v>11615</v>
      </c>
      <c r="B1992" t="s">
        <v>11616</v>
      </c>
      <c r="C1992" t="str">
        <f t="shared" si="31"/>
        <v>GTQuetzaltenango</v>
      </c>
    </row>
    <row r="1993" spans="1:3">
      <c r="A1993" t="s">
        <v>11617</v>
      </c>
      <c r="B1993" t="s">
        <v>11618</v>
      </c>
      <c r="C1993" t="str">
        <f t="shared" si="31"/>
        <v>GTRetalhuleu</v>
      </c>
    </row>
    <row r="1994" spans="1:3">
      <c r="A1994" t="s">
        <v>11619</v>
      </c>
      <c r="B1994" t="s">
        <v>11620</v>
      </c>
      <c r="C1994" t="str">
        <f t="shared" si="31"/>
        <v>GTSacatepéquez</v>
      </c>
    </row>
    <row r="1995" spans="1:3">
      <c r="A1995" t="s">
        <v>11621</v>
      </c>
      <c r="B1995" t="s">
        <v>11622</v>
      </c>
      <c r="C1995" t="str">
        <f t="shared" si="31"/>
        <v>GTSan Marcos</v>
      </c>
    </row>
    <row r="1996" spans="1:3">
      <c r="A1996" t="s">
        <v>11623</v>
      </c>
      <c r="B1996" t="s">
        <v>11624</v>
      </c>
      <c r="C1996" t="str">
        <f t="shared" si="31"/>
        <v>GTSololá</v>
      </c>
    </row>
    <row r="1997" spans="1:3">
      <c r="A1997" t="s">
        <v>11625</v>
      </c>
      <c r="B1997" t="s">
        <v>11626</v>
      </c>
      <c r="C1997" t="str">
        <f t="shared" si="31"/>
        <v>GTSanta Rosa</v>
      </c>
    </row>
    <row r="1998" spans="1:3">
      <c r="A1998" t="s">
        <v>11627</v>
      </c>
      <c r="B1998" t="s">
        <v>11628</v>
      </c>
      <c r="C1998" t="str">
        <f t="shared" si="31"/>
        <v>GTSuchitepéquez</v>
      </c>
    </row>
    <row r="1999" spans="1:3">
      <c r="A1999" t="s">
        <v>11629</v>
      </c>
      <c r="B1999" t="s">
        <v>11630</v>
      </c>
      <c r="C1999" t="str">
        <f t="shared" si="31"/>
        <v>GTTotonicapán</v>
      </c>
    </row>
    <row r="2000" spans="1:3">
      <c r="A2000" t="s">
        <v>11631</v>
      </c>
      <c r="B2000" t="s">
        <v>11632</v>
      </c>
      <c r="C2000" t="str">
        <f t="shared" si="31"/>
        <v>GTZacapa</v>
      </c>
    </row>
    <row r="2001" spans="1:3">
      <c r="A2001" t="s">
        <v>11633</v>
      </c>
      <c r="B2001" t="s">
        <v>11634</v>
      </c>
      <c r="C2001" t="str">
        <f t="shared" si="31"/>
        <v>GWBissau</v>
      </c>
    </row>
    <row r="2002" spans="1:3">
      <c r="A2002" t="s">
        <v>11635</v>
      </c>
      <c r="B2002" t="s">
        <v>11636</v>
      </c>
      <c r="C2002" t="str">
        <f t="shared" si="31"/>
        <v>GWLeste</v>
      </c>
    </row>
    <row r="2003" spans="1:3">
      <c r="A2003" t="s">
        <v>11637</v>
      </c>
      <c r="B2003" t="s">
        <v>11638</v>
      </c>
      <c r="C2003" t="str">
        <f t="shared" si="31"/>
        <v>GWBafatá</v>
      </c>
    </row>
    <row r="2004" spans="1:3">
      <c r="A2004" t="s">
        <v>11639</v>
      </c>
      <c r="B2004" t="s">
        <v>11640</v>
      </c>
      <c r="C2004" t="str">
        <f t="shared" si="31"/>
        <v>GWGabú</v>
      </c>
    </row>
    <row r="2005" spans="1:3">
      <c r="A2005" t="s">
        <v>11641</v>
      </c>
      <c r="B2005" t="s">
        <v>11642</v>
      </c>
      <c r="C2005" t="str">
        <f t="shared" si="31"/>
        <v>GWNorte</v>
      </c>
    </row>
    <row r="2006" spans="1:3">
      <c r="A2006" t="s">
        <v>11643</v>
      </c>
      <c r="B2006" t="s">
        <v>11644</v>
      </c>
      <c r="C2006" t="str">
        <f t="shared" si="31"/>
        <v>GWBiombo</v>
      </c>
    </row>
    <row r="2007" spans="1:3">
      <c r="A2007" t="s">
        <v>11645</v>
      </c>
      <c r="B2007" t="s">
        <v>11646</v>
      </c>
      <c r="C2007" t="str">
        <f t="shared" si="31"/>
        <v>GWCacheu</v>
      </c>
    </row>
    <row r="2008" spans="1:3">
      <c r="A2008" t="s">
        <v>11647</v>
      </c>
      <c r="B2008" t="s">
        <v>11648</v>
      </c>
      <c r="C2008" t="str">
        <f t="shared" si="31"/>
        <v>GWOio</v>
      </c>
    </row>
    <row r="2009" spans="1:3">
      <c r="A2009" t="s">
        <v>11649</v>
      </c>
      <c r="B2009" t="s">
        <v>11650</v>
      </c>
      <c r="C2009" t="str">
        <f t="shared" si="31"/>
        <v>GWSul</v>
      </c>
    </row>
    <row r="2010" spans="1:3">
      <c r="A2010" t="s">
        <v>11651</v>
      </c>
      <c r="B2010" t="s">
        <v>11652</v>
      </c>
      <c r="C2010" t="str">
        <f t="shared" si="31"/>
        <v>GWBolama</v>
      </c>
    </row>
    <row r="2011" spans="1:3">
      <c r="A2011" t="s">
        <v>11653</v>
      </c>
      <c r="B2011" t="s">
        <v>11654</v>
      </c>
      <c r="C2011" t="str">
        <f t="shared" si="31"/>
        <v>GWQuinara</v>
      </c>
    </row>
    <row r="2012" spans="1:3">
      <c r="A2012" t="s">
        <v>11655</v>
      </c>
      <c r="B2012" t="s">
        <v>11656</v>
      </c>
      <c r="C2012" t="str">
        <f t="shared" si="31"/>
        <v>GWTombali</v>
      </c>
    </row>
    <row r="2013" spans="1:3">
      <c r="A2013" t="s">
        <v>11657</v>
      </c>
      <c r="B2013" t="s">
        <v>11658</v>
      </c>
      <c r="C2013" t="str">
        <f t="shared" si="31"/>
        <v>GYBarima-Waini</v>
      </c>
    </row>
    <row r="2014" spans="1:3">
      <c r="A2014" t="s">
        <v>11659</v>
      </c>
      <c r="B2014" t="s">
        <v>11660</v>
      </c>
      <c r="C2014" t="str">
        <f t="shared" si="31"/>
        <v>GYCuyuni-Mazaruni</v>
      </c>
    </row>
    <row r="2015" spans="1:3">
      <c r="A2015" t="s">
        <v>11661</v>
      </c>
      <c r="B2015" t="s">
        <v>11662</v>
      </c>
      <c r="C2015" t="str">
        <f t="shared" si="31"/>
        <v>GYDemerara-Mahaica</v>
      </c>
    </row>
    <row r="2016" spans="1:3">
      <c r="A2016" t="s">
        <v>11663</v>
      </c>
      <c r="B2016" t="s">
        <v>11664</v>
      </c>
      <c r="C2016" t="str">
        <f t="shared" si="31"/>
        <v>GYEast Berbice-Corentyne</v>
      </c>
    </row>
    <row r="2017" spans="1:3">
      <c r="A2017" t="s">
        <v>11665</v>
      </c>
      <c r="B2017" t="s">
        <v>11666</v>
      </c>
      <c r="C2017" t="str">
        <f t="shared" si="31"/>
        <v>GYEssequibo Islands-West Demerara</v>
      </c>
    </row>
    <row r="2018" spans="1:3">
      <c r="A2018" t="s">
        <v>11667</v>
      </c>
      <c r="B2018" t="s">
        <v>11668</v>
      </c>
      <c r="C2018" t="str">
        <f t="shared" si="31"/>
        <v>GYMahaica-Berbice</v>
      </c>
    </row>
    <row r="2019" spans="1:3">
      <c r="A2019" t="s">
        <v>11669</v>
      </c>
      <c r="B2019" t="s">
        <v>11670</v>
      </c>
      <c r="C2019" t="str">
        <f t="shared" si="31"/>
        <v>GYPomeroon-Supenaam</v>
      </c>
    </row>
    <row r="2020" spans="1:3">
      <c r="A2020" t="s">
        <v>11671</v>
      </c>
      <c r="B2020" t="s">
        <v>11672</v>
      </c>
      <c r="C2020" t="str">
        <f t="shared" si="31"/>
        <v>GYPotaro-Siparuni</v>
      </c>
    </row>
    <row r="2021" spans="1:3">
      <c r="A2021" t="s">
        <v>11673</v>
      </c>
      <c r="B2021" t="s">
        <v>11674</v>
      </c>
      <c r="C2021" t="str">
        <f t="shared" si="31"/>
        <v>GYUpper Demerara-Berbice</v>
      </c>
    </row>
    <row r="2022" spans="1:3">
      <c r="A2022" t="s">
        <v>11675</v>
      </c>
      <c r="B2022" t="s">
        <v>11676</v>
      </c>
      <c r="C2022" t="str">
        <f t="shared" si="31"/>
        <v>GYUpper Takutu-Upper Essequibo</v>
      </c>
    </row>
    <row r="2023" spans="1:3">
      <c r="A2023" t="s">
        <v>11677</v>
      </c>
      <c r="B2023" t="s">
        <v>11678</v>
      </c>
      <c r="C2023" t="str">
        <f t="shared" si="31"/>
        <v>HNAtlántida</v>
      </c>
    </row>
    <row r="2024" spans="1:3">
      <c r="A2024" t="s">
        <v>11679</v>
      </c>
      <c r="B2024" t="s">
        <v>11680</v>
      </c>
      <c r="C2024" t="str">
        <f t="shared" si="31"/>
        <v>HNCholuteca</v>
      </c>
    </row>
    <row r="2025" spans="1:3">
      <c r="A2025" t="s">
        <v>11681</v>
      </c>
      <c r="B2025" t="s">
        <v>11682</v>
      </c>
      <c r="C2025" t="str">
        <f t="shared" si="31"/>
        <v>HNColón</v>
      </c>
    </row>
    <row r="2026" spans="1:3">
      <c r="A2026" t="s">
        <v>11683</v>
      </c>
      <c r="B2026" t="s">
        <v>11684</v>
      </c>
      <c r="C2026" t="str">
        <f t="shared" si="31"/>
        <v>HNComayagua</v>
      </c>
    </row>
    <row r="2027" spans="1:3">
      <c r="A2027" t="s">
        <v>11685</v>
      </c>
      <c r="B2027" t="s">
        <v>11686</v>
      </c>
      <c r="C2027" t="str">
        <f t="shared" si="31"/>
        <v>HNCopán</v>
      </c>
    </row>
    <row r="2028" spans="1:3">
      <c r="A2028" t="s">
        <v>11687</v>
      </c>
      <c r="B2028" t="s">
        <v>11688</v>
      </c>
      <c r="C2028" t="str">
        <f t="shared" si="31"/>
        <v>HNCortés</v>
      </c>
    </row>
    <row r="2029" spans="1:3">
      <c r="A2029" t="s">
        <v>11689</v>
      </c>
      <c r="B2029" t="s">
        <v>11690</v>
      </c>
      <c r="C2029" t="str">
        <f t="shared" si="31"/>
        <v>HNEl Paraíso</v>
      </c>
    </row>
    <row r="2030" spans="1:3">
      <c r="A2030" t="s">
        <v>11691</v>
      </c>
      <c r="B2030" t="s">
        <v>11692</v>
      </c>
      <c r="C2030" t="str">
        <f t="shared" si="31"/>
        <v>HNFrancisco Morazán</v>
      </c>
    </row>
    <row r="2031" spans="1:3">
      <c r="A2031" t="s">
        <v>11693</v>
      </c>
      <c r="B2031" t="s">
        <v>11694</v>
      </c>
      <c r="C2031" t="str">
        <f t="shared" si="31"/>
        <v>HNGracias a Dios</v>
      </c>
    </row>
    <row r="2032" spans="1:3">
      <c r="A2032" t="s">
        <v>11695</v>
      </c>
      <c r="B2032" t="s">
        <v>11696</v>
      </c>
      <c r="C2032" t="str">
        <f t="shared" si="31"/>
        <v>HNIslas de la Bahía</v>
      </c>
    </row>
    <row r="2033" spans="1:3">
      <c r="A2033" t="s">
        <v>11697</v>
      </c>
      <c r="B2033" t="s">
        <v>11698</v>
      </c>
      <c r="C2033" t="str">
        <f t="shared" si="31"/>
        <v>HNIntibucá</v>
      </c>
    </row>
    <row r="2034" spans="1:3">
      <c r="A2034" t="s">
        <v>11699</v>
      </c>
      <c r="B2034" t="s">
        <v>11700</v>
      </c>
      <c r="C2034" t="str">
        <f t="shared" si="31"/>
        <v>HNLempira</v>
      </c>
    </row>
    <row r="2035" spans="1:3">
      <c r="A2035" t="s">
        <v>11701</v>
      </c>
      <c r="B2035" t="s">
        <v>8926</v>
      </c>
      <c r="C2035" t="str">
        <f t="shared" si="31"/>
        <v>HNLa Paz</v>
      </c>
    </row>
    <row r="2036" spans="1:3">
      <c r="A2036" t="s">
        <v>11702</v>
      </c>
      <c r="B2036" t="s">
        <v>11703</v>
      </c>
      <c r="C2036" t="str">
        <f t="shared" si="31"/>
        <v>HNOcotepeque</v>
      </c>
    </row>
    <row r="2037" spans="1:3">
      <c r="A2037" t="s">
        <v>11704</v>
      </c>
      <c r="B2037" t="s">
        <v>11705</v>
      </c>
      <c r="C2037" t="str">
        <f t="shared" si="31"/>
        <v>HNOlancho</v>
      </c>
    </row>
    <row r="2038" spans="1:3">
      <c r="A2038" t="s">
        <v>11706</v>
      </c>
      <c r="B2038" t="s">
        <v>11707</v>
      </c>
      <c r="C2038" t="str">
        <f t="shared" si="31"/>
        <v>HNSanta Bárbara</v>
      </c>
    </row>
    <row r="2039" spans="1:3">
      <c r="A2039" t="s">
        <v>11708</v>
      </c>
      <c r="B2039" t="s">
        <v>11709</v>
      </c>
      <c r="C2039" t="str">
        <f t="shared" si="31"/>
        <v>HNValle</v>
      </c>
    </row>
    <row r="2040" spans="1:3">
      <c r="A2040" t="s">
        <v>11710</v>
      </c>
      <c r="B2040" t="s">
        <v>11711</v>
      </c>
      <c r="C2040" t="str">
        <f t="shared" si="31"/>
        <v>HNYoro</v>
      </c>
    </row>
    <row r="2041" spans="1:3">
      <c r="A2041" t="s">
        <v>11712</v>
      </c>
      <c r="B2041" t="s">
        <v>11713</v>
      </c>
      <c r="C2041" t="str">
        <f t="shared" si="31"/>
        <v>HRZagrebačka županija</v>
      </c>
    </row>
    <row r="2042" spans="1:3">
      <c r="A2042" t="s">
        <v>11714</v>
      </c>
      <c r="B2042" t="s">
        <v>11715</v>
      </c>
      <c r="C2042" t="str">
        <f t="shared" si="31"/>
        <v>HRKrapinsko-zagorska županija</v>
      </c>
    </row>
    <row r="2043" spans="1:3">
      <c r="A2043" t="s">
        <v>11716</v>
      </c>
      <c r="B2043" t="s">
        <v>11717</v>
      </c>
      <c r="C2043" t="str">
        <f t="shared" si="31"/>
        <v>HRSisačko-moslavačka županija</v>
      </c>
    </row>
    <row r="2044" spans="1:3">
      <c r="A2044" t="s">
        <v>11718</v>
      </c>
      <c r="B2044" t="s">
        <v>11719</v>
      </c>
      <c r="C2044" t="str">
        <f t="shared" si="31"/>
        <v>HRKarlovačka županija</v>
      </c>
    </row>
    <row r="2045" spans="1:3">
      <c r="A2045" t="s">
        <v>11720</v>
      </c>
      <c r="B2045" t="s">
        <v>11721</v>
      </c>
      <c r="C2045" t="str">
        <f t="shared" si="31"/>
        <v>HRVaraždinska županija</v>
      </c>
    </row>
    <row r="2046" spans="1:3">
      <c r="A2046" t="s">
        <v>11722</v>
      </c>
      <c r="B2046" t="s">
        <v>11723</v>
      </c>
      <c r="C2046" t="str">
        <f t="shared" si="31"/>
        <v>HRKoprivničko-križevačka županija</v>
      </c>
    </row>
    <row r="2047" spans="1:3">
      <c r="A2047" t="s">
        <v>11724</v>
      </c>
      <c r="B2047" t="s">
        <v>11725</v>
      </c>
      <c r="C2047" t="str">
        <f t="shared" si="31"/>
        <v>HRBjelovarsko-bilogorska županija</v>
      </c>
    </row>
    <row r="2048" spans="1:3">
      <c r="A2048" t="s">
        <v>11726</v>
      </c>
      <c r="B2048" t="s">
        <v>11727</v>
      </c>
      <c r="C2048" t="str">
        <f t="shared" si="31"/>
        <v>HRPrimorsko-goranska županija</v>
      </c>
    </row>
    <row r="2049" spans="1:3">
      <c r="A2049" t="s">
        <v>11728</v>
      </c>
      <c r="B2049" t="s">
        <v>11729</v>
      </c>
      <c r="C2049" t="str">
        <f t="shared" si="31"/>
        <v>HRLičko-senjska županija</v>
      </c>
    </row>
    <row r="2050" spans="1:3">
      <c r="A2050" t="s">
        <v>11730</v>
      </c>
      <c r="B2050" t="s">
        <v>11731</v>
      </c>
      <c r="C2050" t="str">
        <f t="shared" si="31"/>
        <v>HRVirovitičko-podravska županija</v>
      </c>
    </row>
    <row r="2051" spans="1:3">
      <c r="A2051" t="s">
        <v>11732</v>
      </c>
      <c r="B2051" t="s">
        <v>11733</v>
      </c>
      <c r="C2051" t="str">
        <f t="shared" ref="C2051:C2114" si="32">LEFT(A2051,2)&amp;B2051</f>
        <v>HRPožeško-slavonska županija</v>
      </c>
    </row>
    <row r="2052" spans="1:3">
      <c r="A2052" t="s">
        <v>11734</v>
      </c>
      <c r="B2052" t="s">
        <v>11735</v>
      </c>
      <c r="C2052" t="str">
        <f t="shared" si="32"/>
        <v>HRBrodsko-posavska županija</v>
      </c>
    </row>
    <row r="2053" spans="1:3">
      <c r="A2053" t="s">
        <v>11736</v>
      </c>
      <c r="B2053" t="s">
        <v>11737</v>
      </c>
      <c r="C2053" t="str">
        <f t="shared" si="32"/>
        <v>HRZadarska županija</v>
      </c>
    </row>
    <row r="2054" spans="1:3">
      <c r="A2054" t="s">
        <v>11738</v>
      </c>
      <c r="B2054" t="s">
        <v>11739</v>
      </c>
      <c r="C2054" t="str">
        <f t="shared" si="32"/>
        <v>HROsječko-baranjska županija</v>
      </c>
    </row>
    <row r="2055" spans="1:3">
      <c r="A2055" t="s">
        <v>11740</v>
      </c>
      <c r="B2055" t="s">
        <v>11741</v>
      </c>
      <c r="C2055" t="str">
        <f t="shared" si="32"/>
        <v>HRŠibensko-kninska županija</v>
      </c>
    </row>
    <row r="2056" spans="1:3">
      <c r="A2056" t="s">
        <v>11742</v>
      </c>
      <c r="B2056" t="s">
        <v>11743</v>
      </c>
      <c r="C2056" t="str">
        <f t="shared" si="32"/>
        <v>HRVukovarsko-srijemska županija</v>
      </c>
    </row>
    <row r="2057" spans="1:3">
      <c r="A2057" t="s">
        <v>11744</v>
      </c>
      <c r="B2057" t="s">
        <v>11745</v>
      </c>
      <c r="C2057" t="str">
        <f t="shared" si="32"/>
        <v>HRSplitsko-dalmatinska županija</v>
      </c>
    </row>
    <row r="2058" spans="1:3">
      <c r="A2058" t="s">
        <v>11746</v>
      </c>
      <c r="B2058" t="s">
        <v>11747</v>
      </c>
      <c r="C2058" t="str">
        <f t="shared" si="32"/>
        <v>HRIstarska županija</v>
      </c>
    </row>
    <row r="2059" spans="1:3">
      <c r="A2059" t="s">
        <v>11748</v>
      </c>
      <c r="B2059" t="s">
        <v>11749</v>
      </c>
      <c r="C2059" t="str">
        <f t="shared" si="32"/>
        <v>HRDubrovačko-neretvanska županija</v>
      </c>
    </row>
    <row r="2060" spans="1:3">
      <c r="A2060" t="s">
        <v>11750</v>
      </c>
      <c r="B2060" t="s">
        <v>11751</v>
      </c>
      <c r="C2060" t="str">
        <f t="shared" si="32"/>
        <v>HRMeđimurska županija</v>
      </c>
    </row>
    <row r="2061" spans="1:3">
      <c r="A2061" t="s">
        <v>11752</v>
      </c>
      <c r="B2061" t="s">
        <v>11753</v>
      </c>
      <c r="C2061" t="str">
        <f t="shared" si="32"/>
        <v>HRGrad Zagreb</v>
      </c>
    </row>
    <row r="2062" spans="1:3">
      <c r="A2062" t="s">
        <v>11754</v>
      </c>
      <c r="B2062" t="s">
        <v>11755</v>
      </c>
      <c r="C2062" t="str">
        <f t="shared" si="32"/>
        <v>HTArtibonite</v>
      </c>
    </row>
    <row r="2063" spans="1:3">
      <c r="A2063" t="s">
        <v>11754</v>
      </c>
      <c r="B2063" t="s">
        <v>11756</v>
      </c>
      <c r="C2063" t="str">
        <f t="shared" si="32"/>
        <v>HTLatibonit</v>
      </c>
    </row>
    <row r="2064" spans="1:3">
      <c r="A2064" t="s">
        <v>11757</v>
      </c>
      <c r="B2064" t="s">
        <v>8691</v>
      </c>
      <c r="C2064" t="str">
        <f t="shared" si="32"/>
        <v>HTCentre</v>
      </c>
    </row>
    <row r="2065" spans="1:3">
      <c r="A2065" t="s">
        <v>11757</v>
      </c>
      <c r="B2065" t="s">
        <v>11758</v>
      </c>
      <c r="C2065" t="str">
        <f t="shared" si="32"/>
        <v>HTSant</v>
      </c>
    </row>
    <row r="2066" spans="1:3">
      <c r="A2066" t="s">
        <v>11759</v>
      </c>
      <c r="B2066" t="s">
        <v>11760</v>
      </c>
      <c r="C2066" t="str">
        <f t="shared" si="32"/>
        <v>HTGrande’Anse</v>
      </c>
    </row>
    <row r="2067" spans="1:3">
      <c r="A2067" t="s">
        <v>11759</v>
      </c>
      <c r="B2067" t="s">
        <v>11761</v>
      </c>
      <c r="C2067" t="str">
        <f t="shared" si="32"/>
        <v>HTGrandans</v>
      </c>
    </row>
    <row r="2068" spans="1:3">
      <c r="A2068" t="s">
        <v>11762</v>
      </c>
      <c r="B2068" t="s">
        <v>8749</v>
      </c>
      <c r="C2068" t="str">
        <f t="shared" si="32"/>
        <v>HTNord</v>
      </c>
    </row>
    <row r="2069" spans="1:3">
      <c r="A2069" t="s">
        <v>11762</v>
      </c>
      <c r="B2069" t="s">
        <v>11763</v>
      </c>
      <c r="C2069" t="str">
        <f t="shared" si="32"/>
        <v>HTNò</v>
      </c>
    </row>
    <row r="2070" spans="1:3">
      <c r="A2070" t="s">
        <v>11764</v>
      </c>
      <c r="B2070" t="s">
        <v>11765</v>
      </c>
      <c r="C2070" t="str">
        <f t="shared" si="32"/>
        <v>HTNord-Est</v>
      </c>
    </row>
    <row r="2071" spans="1:3">
      <c r="A2071" t="s">
        <v>11764</v>
      </c>
      <c r="B2071" t="s">
        <v>11766</v>
      </c>
      <c r="C2071" t="str">
        <f t="shared" si="32"/>
        <v>HTNòdès</v>
      </c>
    </row>
    <row r="2072" spans="1:3">
      <c r="A2072" t="s">
        <v>11767</v>
      </c>
      <c r="B2072" t="s">
        <v>11768</v>
      </c>
      <c r="C2072" t="str">
        <f t="shared" si="32"/>
        <v>HTNippes</v>
      </c>
    </row>
    <row r="2073" spans="1:3">
      <c r="A2073" t="s">
        <v>11767</v>
      </c>
      <c r="B2073" t="s">
        <v>11769</v>
      </c>
      <c r="C2073" t="str">
        <f t="shared" si="32"/>
        <v>HTNip</v>
      </c>
    </row>
    <row r="2074" spans="1:3">
      <c r="A2074" t="s">
        <v>11770</v>
      </c>
      <c r="B2074" t="s">
        <v>9451</v>
      </c>
      <c r="C2074" t="str">
        <f t="shared" si="32"/>
        <v>HTNord-Ouest</v>
      </c>
    </row>
    <row r="2075" spans="1:3">
      <c r="A2075" t="s">
        <v>11770</v>
      </c>
      <c r="B2075" t="s">
        <v>11771</v>
      </c>
      <c r="C2075" t="str">
        <f t="shared" si="32"/>
        <v>HTNòdwès</v>
      </c>
    </row>
    <row r="2076" spans="1:3">
      <c r="A2076" t="s">
        <v>11772</v>
      </c>
      <c r="B2076" t="s">
        <v>9454</v>
      </c>
      <c r="C2076" t="str">
        <f t="shared" si="32"/>
        <v>HTOuest</v>
      </c>
    </row>
    <row r="2077" spans="1:3">
      <c r="A2077" t="s">
        <v>11772</v>
      </c>
      <c r="B2077" t="s">
        <v>11773</v>
      </c>
      <c r="C2077" t="str">
        <f t="shared" si="32"/>
        <v>HTLwès</v>
      </c>
    </row>
    <row r="2078" spans="1:3">
      <c r="A2078" t="s">
        <v>11774</v>
      </c>
      <c r="B2078" t="s">
        <v>9457</v>
      </c>
      <c r="C2078" t="str">
        <f t="shared" si="32"/>
        <v>HTSud</v>
      </c>
    </row>
    <row r="2079" spans="1:3">
      <c r="A2079" t="s">
        <v>11774</v>
      </c>
      <c r="B2079" t="s">
        <v>11775</v>
      </c>
      <c r="C2079" t="str">
        <f t="shared" si="32"/>
        <v>HTSid</v>
      </c>
    </row>
    <row r="2080" spans="1:3">
      <c r="A2080" t="s">
        <v>11776</v>
      </c>
      <c r="B2080" t="s">
        <v>11777</v>
      </c>
      <c r="C2080" t="str">
        <f t="shared" si="32"/>
        <v>HTSud-Est</v>
      </c>
    </row>
    <row r="2081" spans="1:3">
      <c r="A2081" t="s">
        <v>11776</v>
      </c>
      <c r="B2081" t="s">
        <v>11778</v>
      </c>
      <c r="C2081" t="str">
        <f t="shared" si="32"/>
        <v>HTSidès</v>
      </c>
    </row>
    <row r="2082" spans="1:3">
      <c r="A2082" t="s">
        <v>11779</v>
      </c>
      <c r="B2082" t="s">
        <v>11780</v>
      </c>
      <c r="C2082" t="str">
        <f t="shared" si="32"/>
        <v>HUBaranya</v>
      </c>
    </row>
    <row r="2083" spans="1:3">
      <c r="A2083" t="s">
        <v>11781</v>
      </c>
      <c r="B2083" t="s">
        <v>11782</v>
      </c>
      <c r="C2083" t="str">
        <f t="shared" si="32"/>
        <v>HUBékés</v>
      </c>
    </row>
    <row r="2084" spans="1:3">
      <c r="A2084" t="s">
        <v>11783</v>
      </c>
      <c r="B2084" t="s">
        <v>11784</v>
      </c>
      <c r="C2084" t="str">
        <f t="shared" si="32"/>
        <v>HUBács-Kiskun</v>
      </c>
    </row>
    <row r="2085" spans="1:3">
      <c r="A2085" t="s">
        <v>11785</v>
      </c>
      <c r="B2085" t="s">
        <v>11786</v>
      </c>
      <c r="C2085" t="str">
        <f t="shared" si="32"/>
        <v>HUBorsod-Abaúj-Zemplén</v>
      </c>
    </row>
    <row r="2086" spans="1:3">
      <c r="A2086" t="s">
        <v>11787</v>
      </c>
      <c r="B2086" t="s">
        <v>11788</v>
      </c>
      <c r="C2086" t="str">
        <f t="shared" si="32"/>
        <v>HUCsongrád</v>
      </c>
    </row>
    <row r="2087" spans="1:3">
      <c r="A2087" t="s">
        <v>11789</v>
      </c>
      <c r="B2087" t="s">
        <v>11790</v>
      </c>
      <c r="C2087" t="str">
        <f t="shared" si="32"/>
        <v>HUFejér</v>
      </c>
    </row>
    <row r="2088" spans="1:3">
      <c r="A2088" t="s">
        <v>11791</v>
      </c>
      <c r="B2088" t="s">
        <v>11792</v>
      </c>
      <c r="C2088" t="str">
        <f t="shared" si="32"/>
        <v>HUGyőr-Moson-Sopron</v>
      </c>
    </row>
    <row r="2089" spans="1:3">
      <c r="A2089" t="s">
        <v>11793</v>
      </c>
      <c r="B2089" t="s">
        <v>11794</v>
      </c>
      <c r="C2089" t="str">
        <f t="shared" si="32"/>
        <v>HUHajdú-Bihar</v>
      </c>
    </row>
    <row r="2090" spans="1:3">
      <c r="A2090" t="s">
        <v>11795</v>
      </c>
      <c r="B2090" t="s">
        <v>11796</v>
      </c>
      <c r="C2090" t="str">
        <f t="shared" si="32"/>
        <v>HUHeves</v>
      </c>
    </row>
    <row r="2091" spans="1:3">
      <c r="A2091" t="s">
        <v>11797</v>
      </c>
      <c r="B2091" t="s">
        <v>11798</v>
      </c>
      <c r="C2091" t="str">
        <f t="shared" si="32"/>
        <v>HUJász-Nagykun-Szolnok</v>
      </c>
    </row>
    <row r="2092" spans="1:3">
      <c r="A2092" t="s">
        <v>11799</v>
      </c>
      <c r="B2092" t="s">
        <v>11800</v>
      </c>
      <c r="C2092" t="str">
        <f t="shared" si="32"/>
        <v>HUKomárom-Esztergom</v>
      </c>
    </row>
    <row r="2093" spans="1:3">
      <c r="A2093" t="s">
        <v>11801</v>
      </c>
      <c r="B2093" t="s">
        <v>11802</v>
      </c>
      <c r="C2093" t="str">
        <f t="shared" si="32"/>
        <v>HUNógrád</v>
      </c>
    </row>
    <row r="2094" spans="1:3">
      <c r="A2094" t="s">
        <v>11803</v>
      </c>
      <c r="B2094" t="s">
        <v>11804</v>
      </c>
      <c r="C2094" t="str">
        <f t="shared" si="32"/>
        <v>HUPest</v>
      </c>
    </row>
    <row r="2095" spans="1:3">
      <c r="A2095" t="s">
        <v>11805</v>
      </c>
      <c r="B2095" t="s">
        <v>11806</v>
      </c>
      <c r="C2095" t="str">
        <f t="shared" si="32"/>
        <v>HUSomogy</v>
      </c>
    </row>
    <row r="2096" spans="1:3">
      <c r="A2096" t="s">
        <v>11807</v>
      </c>
      <c r="B2096" t="s">
        <v>11808</v>
      </c>
      <c r="C2096" t="str">
        <f t="shared" si="32"/>
        <v>HUSzabolcs-Szatmár-Bereg</v>
      </c>
    </row>
    <row r="2097" spans="1:3">
      <c r="A2097" t="s">
        <v>11809</v>
      </c>
      <c r="B2097" t="s">
        <v>11810</v>
      </c>
      <c r="C2097" t="str">
        <f t="shared" si="32"/>
        <v>HUTolna</v>
      </c>
    </row>
    <row r="2098" spans="1:3">
      <c r="A2098" t="s">
        <v>11811</v>
      </c>
      <c r="B2098" t="s">
        <v>11812</v>
      </c>
      <c r="C2098" t="str">
        <f t="shared" si="32"/>
        <v>HUVas</v>
      </c>
    </row>
    <row r="2099" spans="1:3">
      <c r="A2099" t="s">
        <v>11813</v>
      </c>
      <c r="B2099" t="s">
        <v>11814</v>
      </c>
      <c r="C2099" t="str">
        <f t="shared" si="32"/>
        <v>HUVeszprém</v>
      </c>
    </row>
    <row r="2100" spans="1:3">
      <c r="A2100" t="s">
        <v>11815</v>
      </c>
      <c r="B2100" t="s">
        <v>11816</v>
      </c>
      <c r="C2100" t="str">
        <f t="shared" si="32"/>
        <v>HUZala</v>
      </c>
    </row>
    <row r="2101" spans="1:3">
      <c r="A2101" t="s">
        <v>11817</v>
      </c>
      <c r="B2101" t="s">
        <v>11818</v>
      </c>
      <c r="C2101" t="str">
        <f t="shared" si="32"/>
        <v>HUBékéscsaba</v>
      </c>
    </row>
    <row r="2102" spans="1:3">
      <c r="A2102" t="s">
        <v>11819</v>
      </c>
      <c r="B2102" t="s">
        <v>11820</v>
      </c>
      <c r="C2102" t="str">
        <f t="shared" si="32"/>
        <v>HUDebrecen</v>
      </c>
    </row>
    <row r="2103" spans="1:3">
      <c r="A2103" t="s">
        <v>11821</v>
      </c>
      <c r="B2103" t="s">
        <v>11822</v>
      </c>
      <c r="C2103" t="str">
        <f t="shared" si="32"/>
        <v>HUDunaújváros</v>
      </c>
    </row>
    <row r="2104" spans="1:3">
      <c r="A2104" t="s">
        <v>11823</v>
      </c>
      <c r="B2104" t="s">
        <v>11824</v>
      </c>
      <c r="C2104" t="str">
        <f t="shared" si="32"/>
        <v>HUEger</v>
      </c>
    </row>
    <row r="2105" spans="1:3">
      <c r="A2105" t="s">
        <v>11825</v>
      </c>
      <c r="B2105" t="s">
        <v>11826</v>
      </c>
      <c r="C2105" t="str">
        <f t="shared" si="32"/>
        <v>HUÉrd</v>
      </c>
    </row>
    <row r="2106" spans="1:3">
      <c r="A2106" t="s">
        <v>11827</v>
      </c>
      <c r="B2106" t="s">
        <v>11828</v>
      </c>
      <c r="C2106" t="str">
        <f t="shared" si="32"/>
        <v>HUGyőr</v>
      </c>
    </row>
    <row r="2107" spans="1:3">
      <c r="A2107" t="s">
        <v>11829</v>
      </c>
      <c r="B2107" t="s">
        <v>11830</v>
      </c>
      <c r="C2107" t="str">
        <f t="shared" si="32"/>
        <v>HUHódmezővásárhely</v>
      </c>
    </row>
    <row r="2108" spans="1:3">
      <c r="A2108" t="s">
        <v>11831</v>
      </c>
      <c r="B2108" t="s">
        <v>11832</v>
      </c>
      <c r="C2108" t="str">
        <f t="shared" si="32"/>
        <v>HUKecskemét</v>
      </c>
    </row>
    <row r="2109" spans="1:3">
      <c r="A2109" t="s">
        <v>11833</v>
      </c>
      <c r="B2109" t="s">
        <v>11834</v>
      </c>
      <c r="C2109" t="str">
        <f t="shared" si="32"/>
        <v>HUKaposvár</v>
      </c>
    </row>
    <row r="2110" spans="1:3">
      <c r="A2110" t="s">
        <v>11835</v>
      </c>
      <c r="B2110" t="s">
        <v>11836</v>
      </c>
      <c r="C2110" t="str">
        <f t="shared" si="32"/>
        <v>HUMiskolc</v>
      </c>
    </row>
    <row r="2111" spans="1:3">
      <c r="A2111" t="s">
        <v>11837</v>
      </c>
      <c r="B2111" t="s">
        <v>11838</v>
      </c>
      <c r="C2111" t="str">
        <f t="shared" si="32"/>
        <v>HUNagykanizsa</v>
      </c>
    </row>
    <row r="2112" spans="1:3">
      <c r="A2112" t="s">
        <v>11839</v>
      </c>
      <c r="B2112" t="s">
        <v>11840</v>
      </c>
      <c r="C2112" t="str">
        <f t="shared" si="32"/>
        <v>HUNyíregyháza</v>
      </c>
    </row>
    <row r="2113" spans="1:3">
      <c r="A2113" t="s">
        <v>11841</v>
      </c>
      <c r="B2113" t="s">
        <v>11842</v>
      </c>
      <c r="C2113" t="str">
        <f t="shared" si="32"/>
        <v>HUPécs</v>
      </c>
    </row>
    <row r="2114" spans="1:3">
      <c r="A2114" t="s">
        <v>11843</v>
      </c>
      <c r="B2114" t="s">
        <v>11844</v>
      </c>
      <c r="C2114" t="str">
        <f t="shared" si="32"/>
        <v>HUSzeged</v>
      </c>
    </row>
    <row r="2115" spans="1:3">
      <c r="A2115" t="s">
        <v>11845</v>
      </c>
      <c r="B2115" t="s">
        <v>11846</v>
      </c>
      <c r="C2115" t="str">
        <f t="shared" ref="C2115:C2178" si="33">LEFT(A2115,2)&amp;B2115</f>
        <v>HUSzékesfehérvár</v>
      </c>
    </row>
    <row r="2116" spans="1:3">
      <c r="A2116" t="s">
        <v>11847</v>
      </c>
      <c r="B2116" t="s">
        <v>11848</v>
      </c>
      <c r="C2116" t="str">
        <f t="shared" si="33"/>
        <v>HUSzombathely</v>
      </c>
    </row>
    <row r="2117" spans="1:3">
      <c r="A2117" t="s">
        <v>11849</v>
      </c>
      <c r="B2117" t="s">
        <v>11850</v>
      </c>
      <c r="C2117" t="str">
        <f t="shared" si="33"/>
        <v>HUSzolnok</v>
      </c>
    </row>
    <row r="2118" spans="1:3">
      <c r="A2118" t="s">
        <v>11851</v>
      </c>
      <c r="B2118" t="s">
        <v>11852</v>
      </c>
      <c r="C2118" t="str">
        <f t="shared" si="33"/>
        <v>HUSopron</v>
      </c>
    </row>
    <row r="2119" spans="1:3">
      <c r="A2119" t="s">
        <v>11853</v>
      </c>
      <c r="B2119" t="s">
        <v>11854</v>
      </c>
      <c r="C2119" t="str">
        <f t="shared" si="33"/>
        <v>HUSzekszárd</v>
      </c>
    </row>
    <row r="2120" spans="1:3">
      <c r="A2120" t="s">
        <v>11855</v>
      </c>
      <c r="B2120" t="s">
        <v>11856</v>
      </c>
      <c r="C2120" t="str">
        <f t="shared" si="33"/>
        <v>HUSalgótarján</v>
      </c>
    </row>
    <row r="2121" spans="1:3">
      <c r="A2121" t="s">
        <v>11857</v>
      </c>
      <c r="B2121" t="s">
        <v>11858</v>
      </c>
      <c r="C2121" t="str">
        <f t="shared" si="33"/>
        <v>HUTatabánya</v>
      </c>
    </row>
    <row r="2122" spans="1:3">
      <c r="A2122" t="s">
        <v>11859</v>
      </c>
      <c r="B2122" t="s">
        <v>11814</v>
      </c>
      <c r="C2122" t="str">
        <f t="shared" si="33"/>
        <v>HUVeszprém</v>
      </c>
    </row>
    <row r="2123" spans="1:3">
      <c r="A2123" t="s">
        <v>11860</v>
      </c>
      <c r="B2123" t="s">
        <v>11861</v>
      </c>
      <c r="C2123" t="str">
        <f t="shared" si="33"/>
        <v>HUZalaegerszeg</v>
      </c>
    </row>
    <row r="2124" spans="1:3">
      <c r="A2124" t="s">
        <v>11862</v>
      </c>
      <c r="B2124" t="s">
        <v>11863</v>
      </c>
      <c r="C2124" t="str">
        <f t="shared" si="33"/>
        <v>HUBudapest</v>
      </c>
    </row>
    <row r="2125" spans="1:3">
      <c r="A2125" t="s">
        <v>11864</v>
      </c>
      <c r="B2125" t="s">
        <v>11865</v>
      </c>
      <c r="C2125" t="str">
        <f t="shared" si="33"/>
        <v>IDJawa</v>
      </c>
    </row>
    <row r="2126" spans="1:3">
      <c r="A2126" t="s">
        <v>11866</v>
      </c>
      <c r="B2126" t="s">
        <v>11867</v>
      </c>
      <c r="C2126" t="str">
        <f t="shared" si="33"/>
        <v>IDBanten</v>
      </c>
    </row>
    <row r="2127" spans="1:3">
      <c r="A2127" t="s">
        <v>11868</v>
      </c>
      <c r="B2127" t="s">
        <v>11869</v>
      </c>
      <c r="C2127" t="str">
        <f t="shared" si="33"/>
        <v>IDJawa Barat</v>
      </c>
    </row>
    <row r="2128" spans="1:3">
      <c r="A2128" t="s">
        <v>11870</v>
      </c>
      <c r="B2128" t="s">
        <v>11871</v>
      </c>
      <c r="C2128" t="str">
        <f t="shared" si="33"/>
        <v>IDJawa Timur</v>
      </c>
    </row>
    <row r="2129" spans="1:3">
      <c r="A2129" t="s">
        <v>11872</v>
      </c>
      <c r="B2129" t="s">
        <v>11873</v>
      </c>
      <c r="C2129" t="str">
        <f t="shared" si="33"/>
        <v>IDJawa Tengah</v>
      </c>
    </row>
    <row r="2130" spans="1:3">
      <c r="A2130" t="s">
        <v>11874</v>
      </c>
      <c r="B2130" t="s">
        <v>11875</v>
      </c>
      <c r="C2130" t="str">
        <f t="shared" si="33"/>
        <v>IDYogyakarta</v>
      </c>
    </row>
    <row r="2131" spans="1:3">
      <c r="A2131" t="s">
        <v>11876</v>
      </c>
      <c r="B2131" t="s">
        <v>3646</v>
      </c>
      <c r="C2131" t="str">
        <f t="shared" si="33"/>
        <v>IDJakarta Raya</v>
      </c>
    </row>
    <row r="2132" spans="1:3">
      <c r="A2132" t="s">
        <v>11877</v>
      </c>
      <c r="B2132" t="s">
        <v>11878</v>
      </c>
      <c r="C2132" t="str">
        <f t="shared" si="33"/>
        <v>IDKalimantan</v>
      </c>
    </row>
    <row r="2133" spans="1:3">
      <c r="A2133" t="s">
        <v>11879</v>
      </c>
      <c r="B2133" t="s">
        <v>11880</v>
      </c>
      <c r="C2133" t="str">
        <f t="shared" si="33"/>
        <v>IDKalimantan Barat</v>
      </c>
    </row>
    <row r="2134" spans="1:3">
      <c r="A2134" t="s">
        <v>11881</v>
      </c>
      <c r="B2134" t="s">
        <v>11882</v>
      </c>
      <c r="C2134" t="str">
        <f t="shared" si="33"/>
        <v>IDKalimantan Timur</v>
      </c>
    </row>
    <row r="2135" spans="1:3">
      <c r="A2135" t="s">
        <v>11883</v>
      </c>
      <c r="B2135" t="s">
        <v>11884</v>
      </c>
      <c r="C2135" t="str">
        <f t="shared" si="33"/>
        <v>IDKalimantan Selatan</v>
      </c>
    </row>
    <row r="2136" spans="1:3">
      <c r="A2136" t="s">
        <v>11885</v>
      </c>
      <c r="B2136" t="s">
        <v>11886</v>
      </c>
      <c r="C2136" t="str">
        <f t="shared" si="33"/>
        <v>IDKalimantan Tengah</v>
      </c>
    </row>
    <row r="2137" spans="1:3">
      <c r="A2137" t="s">
        <v>11887</v>
      </c>
      <c r="B2137" t="s">
        <v>11888</v>
      </c>
      <c r="C2137" t="str">
        <f t="shared" si="33"/>
        <v>IDKalimantan Utara</v>
      </c>
    </row>
    <row r="2138" spans="1:3">
      <c r="A2138" t="s">
        <v>11889</v>
      </c>
      <c r="B2138" t="s">
        <v>11890</v>
      </c>
      <c r="C2138" t="str">
        <f t="shared" si="33"/>
        <v>IDMaluku</v>
      </c>
    </row>
    <row r="2139" spans="1:3">
      <c r="A2139" t="s">
        <v>11891</v>
      </c>
      <c r="B2139" t="s">
        <v>11890</v>
      </c>
      <c r="C2139" t="str">
        <f t="shared" si="33"/>
        <v>IDMaluku</v>
      </c>
    </row>
    <row r="2140" spans="1:3">
      <c r="A2140" t="s">
        <v>11892</v>
      </c>
      <c r="B2140" t="s">
        <v>11893</v>
      </c>
      <c r="C2140" t="str">
        <f t="shared" si="33"/>
        <v>IDMaluku Utara</v>
      </c>
    </row>
    <row r="2141" spans="1:3">
      <c r="A2141" t="s">
        <v>11894</v>
      </c>
      <c r="B2141" t="s">
        <v>11895</v>
      </c>
      <c r="C2141" t="str">
        <f t="shared" si="33"/>
        <v>IDNusa Tenggara</v>
      </c>
    </row>
    <row r="2142" spans="1:3">
      <c r="A2142" t="s">
        <v>11896</v>
      </c>
      <c r="B2142" t="s">
        <v>11897</v>
      </c>
      <c r="C2142" t="str">
        <f t="shared" si="33"/>
        <v>IDBali</v>
      </c>
    </row>
    <row r="2143" spans="1:3">
      <c r="A2143" t="s">
        <v>11898</v>
      </c>
      <c r="B2143" t="s">
        <v>11899</v>
      </c>
      <c r="C2143" t="str">
        <f t="shared" si="33"/>
        <v>IDNusa Tenggara Barat</v>
      </c>
    </row>
    <row r="2144" spans="1:3">
      <c r="A2144" t="s">
        <v>11900</v>
      </c>
      <c r="B2144" t="s">
        <v>11901</v>
      </c>
      <c r="C2144" t="str">
        <f t="shared" si="33"/>
        <v>IDNusa Tenggara Timur</v>
      </c>
    </row>
    <row r="2145" spans="1:3">
      <c r="A2145" t="s">
        <v>11902</v>
      </c>
      <c r="B2145" t="s">
        <v>11903</v>
      </c>
      <c r="C2145" t="str">
        <f t="shared" si="33"/>
        <v>IDPapua</v>
      </c>
    </row>
    <row r="2146" spans="1:3">
      <c r="A2146" t="s">
        <v>11904</v>
      </c>
      <c r="B2146" t="s">
        <v>11903</v>
      </c>
      <c r="C2146" t="str">
        <f t="shared" si="33"/>
        <v>IDPapua</v>
      </c>
    </row>
    <row r="2147" spans="1:3">
      <c r="A2147" t="s">
        <v>11905</v>
      </c>
      <c r="B2147" t="s">
        <v>11906</v>
      </c>
      <c r="C2147" t="str">
        <f t="shared" si="33"/>
        <v>IDPapua Barat</v>
      </c>
    </row>
    <row r="2148" spans="1:3">
      <c r="A2148" t="s">
        <v>11907</v>
      </c>
      <c r="B2148" t="s">
        <v>11908</v>
      </c>
      <c r="C2148" t="str">
        <f t="shared" si="33"/>
        <v>IDSulawesi</v>
      </c>
    </row>
    <row r="2149" spans="1:3">
      <c r="A2149" t="s">
        <v>11909</v>
      </c>
      <c r="B2149" t="s">
        <v>11910</v>
      </c>
      <c r="C2149" t="str">
        <f t="shared" si="33"/>
        <v>IDGorontalo</v>
      </c>
    </row>
    <row r="2150" spans="1:3">
      <c r="A2150" t="s">
        <v>11911</v>
      </c>
      <c r="B2150" t="s">
        <v>11912</v>
      </c>
      <c r="C2150" t="str">
        <f t="shared" si="33"/>
        <v>IDSulawesi Utara</v>
      </c>
    </row>
    <row r="2151" spans="1:3">
      <c r="A2151" t="s">
        <v>11913</v>
      </c>
      <c r="B2151" t="s">
        <v>11914</v>
      </c>
      <c r="C2151" t="str">
        <f t="shared" si="33"/>
        <v>IDSulawesi Tenggara</v>
      </c>
    </row>
    <row r="2152" spans="1:3">
      <c r="A2152" t="s">
        <v>11915</v>
      </c>
      <c r="B2152" t="s">
        <v>11916</v>
      </c>
      <c r="C2152" t="str">
        <f t="shared" si="33"/>
        <v>IDSulawesi Selatan</v>
      </c>
    </row>
    <row r="2153" spans="1:3">
      <c r="A2153" t="s">
        <v>11917</v>
      </c>
      <c r="B2153" t="s">
        <v>11918</v>
      </c>
      <c r="C2153" t="str">
        <f t="shared" si="33"/>
        <v>IDSulawesi Barat</v>
      </c>
    </row>
    <row r="2154" spans="1:3">
      <c r="A2154" t="s">
        <v>11919</v>
      </c>
      <c r="B2154" t="s">
        <v>11920</v>
      </c>
      <c r="C2154" t="str">
        <f t="shared" si="33"/>
        <v>IDSulawesi Tengah</v>
      </c>
    </row>
    <row r="2155" spans="1:3">
      <c r="A2155" t="s">
        <v>11921</v>
      </c>
      <c r="B2155" t="s">
        <v>11922</v>
      </c>
      <c r="C2155" t="str">
        <f t="shared" si="33"/>
        <v>IDSumatera</v>
      </c>
    </row>
    <row r="2156" spans="1:3">
      <c r="A2156" t="s">
        <v>11923</v>
      </c>
      <c r="B2156" t="s">
        <v>11924</v>
      </c>
      <c r="C2156" t="str">
        <f t="shared" si="33"/>
        <v>IDAceh</v>
      </c>
    </row>
    <row r="2157" spans="1:3">
      <c r="A2157" t="s">
        <v>11925</v>
      </c>
      <c r="B2157" t="s">
        <v>4021</v>
      </c>
      <c r="C2157" t="str">
        <f t="shared" si="33"/>
        <v>IDKepulauan Bangka Belitung</v>
      </c>
    </row>
    <row r="2158" spans="1:3">
      <c r="A2158" t="s">
        <v>11926</v>
      </c>
      <c r="B2158" t="s">
        <v>11927</v>
      </c>
      <c r="C2158" t="str">
        <f t="shared" si="33"/>
        <v>IDBengkulu</v>
      </c>
    </row>
    <row r="2159" spans="1:3">
      <c r="A2159" t="s">
        <v>11928</v>
      </c>
      <c r="B2159" t="s">
        <v>11929</v>
      </c>
      <c r="C2159" t="str">
        <f t="shared" si="33"/>
        <v>IDJambi</v>
      </c>
    </row>
    <row r="2160" spans="1:3">
      <c r="A2160" t="s">
        <v>11930</v>
      </c>
      <c r="B2160" t="s">
        <v>4171</v>
      </c>
      <c r="C2160" t="str">
        <f t="shared" si="33"/>
        <v>IDKepulauan Riau</v>
      </c>
    </row>
    <row r="2161" spans="1:3">
      <c r="A2161" t="s">
        <v>11931</v>
      </c>
      <c r="B2161" t="s">
        <v>11932</v>
      </c>
      <c r="C2161" t="str">
        <f t="shared" si="33"/>
        <v>IDLampung</v>
      </c>
    </row>
    <row r="2162" spans="1:3">
      <c r="A2162" t="s">
        <v>11933</v>
      </c>
      <c r="B2162" t="s">
        <v>4103</v>
      </c>
      <c r="C2162" t="str">
        <f t="shared" si="33"/>
        <v>IDRiau</v>
      </c>
    </row>
    <row r="2163" spans="1:3">
      <c r="A2163" t="s">
        <v>11934</v>
      </c>
      <c r="B2163" t="s">
        <v>11935</v>
      </c>
      <c r="C2163" t="str">
        <f t="shared" si="33"/>
        <v>IDSumatera Barat</v>
      </c>
    </row>
    <row r="2164" spans="1:3">
      <c r="A2164" t="s">
        <v>11936</v>
      </c>
      <c r="B2164" t="s">
        <v>11937</v>
      </c>
      <c r="C2164" t="str">
        <f t="shared" si="33"/>
        <v>IDSumatera Selatan</v>
      </c>
    </row>
    <row r="2165" spans="1:3">
      <c r="A2165" t="s">
        <v>11938</v>
      </c>
      <c r="B2165" t="s">
        <v>11939</v>
      </c>
      <c r="C2165" t="str">
        <f t="shared" si="33"/>
        <v>IDSumatera Utara</v>
      </c>
    </row>
    <row r="2166" spans="1:3">
      <c r="A2166" t="s">
        <v>11940</v>
      </c>
      <c r="B2166" t="s">
        <v>11941</v>
      </c>
      <c r="C2166" t="str">
        <f t="shared" si="33"/>
        <v>IEConnaught</v>
      </c>
    </row>
    <row r="2167" spans="1:3">
      <c r="A2167" t="s">
        <v>11940</v>
      </c>
      <c r="B2167" t="s">
        <v>11942</v>
      </c>
      <c r="C2167" t="str">
        <f t="shared" si="33"/>
        <v>IEConnacht</v>
      </c>
    </row>
    <row r="2168" spans="1:3">
      <c r="A2168" t="s">
        <v>11943</v>
      </c>
      <c r="B2168" t="s">
        <v>11944</v>
      </c>
      <c r="C2168" t="str">
        <f t="shared" si="33"/>
        <v>IEGalway</v>
      </c>
    </row>
    <row r="2169" spans="1:3">
      <c r="A2169" t="s">
        <v>11943</v>
      </c>
      <c r="B2169" t="s">
        <v>11945</v>
      </c>
      <c r="C2169" t="str">
        <f t="shared" si="33"/>
        <v>IEGaillimh</v>
      </c>
    </row>
    <row r="2170" spans="1:3">
      <c r="A2170" t="s">
        <v>11946</v>
      </c>
      <c r="B2170" t="s">
        <v>11947</v>
      </c>
      <c r="C2170" t="str">
        <f t="shared" si="33"/>
        <v>IELeitrim</v>
      </c>
    </row>
    <row r="2171" spans="1:3">
      <c r="A2171" t="s">
        <v>11946</v>
      </c>
      <c r="B2171" t="s">
        <v>11948</v>
      </c>
      <c r="C2171" t="str">
        <f t="shared" si="33"/>
        <v>IELiatroim</v>
      </c>
    </row>
    <row r="2172" spans="1:3">
      <c r="A2172" t="s">
        <v>11949</v>
      </c>
      <c r="B2172" t="s">
        <v>11950</v>
      </c>
      <c r="C2172" t="str">
        <f t="shared" si="33"/>
        <v>IEMayo</v>
      </c>
    </row>
    <row r="2173" spans="1:3">
      <c r="A2173" t="s">
        <v>11949</v>
      </c>
      <c r="B2173" t="s">
        <v>11951</v>
      </c>
      <c r="C2173" t="str">
        <f t="shared" si="33"/>
        <v>IEMaigh Eo</v>
      </c>
    </row>
    <row r="2174" spans="1:3">
      <c r="A2174" t="s">
        <v>11952</v>
      </c>
      <c r="B2174" t="s">
        <v>11953</v>
      </c>
      <c r="C2174" t="str">
        <f t="shared" si="33"/>
        <v>IERoscommon</v>
      </c>
    </row>
    <row r="2175" spans="1:3">
      <c r="A2175" t="s">
        <v>11952</v>
      </c>
      <c r="B2175" t="s">
        <v>11954</v>
      </c>
      <c r="C2175" t="str">
        <f t="shared" si="33"/>
        <v>IERos Comáin</v>
      </c>
    </row>
    <row r="2176" spans="1:3">
      <c r="A2176" t="s">
        <v>11955</v>
      </c>
      <c r="B2176" t="s">
        <v>11956</v>
      </c>
      <c r="C2176" t="str">
        <f t="shared" si="33"/>
        <v>IESligo</v>
      </c>
    </row>
    <row r="2177" spans="1:3">
      <c r="A2177" t="s">
        <v>11955</v>
      </c>
      <c r="B2177" t="s">
        <v>11957</v>
      </c>
      <c r="C2177" t="str">
        <f t="shared" si="33"/>
        <v>IESligeach</v>
      </c>
    </row>
    <row r="2178" spans="1:3">
      <c r="A2178" t="s">
        <v>11958</v>
      </c>
      <c r="B2178" t="s">
        <v>11959</v>
      </c>
      <c r="C2178" t="str">
        <f t="shared" si="33"/>
        <v>IELeinster</v>
      </c>
    </row>
    <row r="2179" spans="1:3">
      <c r="A2179" t="s">
        <v>11958</v>
      </c>
      <c r="B2179" t="s">
        <v>11960</v>
      </c>
      <c r="C2179" t="str">
        <f t="shared" ref="C2179:C2242" si="34">LEFT(A2179,2)&amp;B2179</f>
        <v>IELaighin</v>
      </c>
    </row>
    <row r="2180" spans="1:3">
      <c r="A2180" t="s">
        <v>11961</v>
      </c>
      <c r="B2180" t="s">
        <v>11962</v>
      </c>
      <c r="C2180" t="str">
        <f t="shared" si="34"/>
        <v>IECarlow</v>
      </c>
    </row>
    <row r="2181" spans="1:3">
      <c r="A2181" t="s">
        <v>11961</v>
      </c>
      <c r="B2181" t="s">
        <v>11963</v>
      </c>
      <c r="C2181" t="str">
        <f t="shared" si="34"/>
        <v>IECeatharlach</v>
      </c>
    </row>
    <row r="2182" spans="1:3">
      <c r="A2182" t="s">
        <v>11964</v>
      </c>
      <c r="B2182" t="s">
        <v>11965</v>
      </c>
      <c r="C2182" t="str">
        <f t="shared" si="34"/>
        <v>IEDublin</v>
      </c>
    </row>
    <row r="2183" spans="1:3">
      <c r="A2183" t="s">
        <v>11964</v>
      </c>
      <c r="B2183" t="s">
        <v>11966</v>
      </c>
      <c r="C2183" t="str">
        <f t="shared" si="34"/>
        <v>IEBaile Átha Cliath</v>
      </c>
    </row>
    <row r="2184" spans="1:3">
      <c r="A2184" t="s">
        <v>11967</v>
      </c>
      <c r="B2184" t="s">
        <v>11968</v>
      </c>
      <c r="C2184" t="str">
        <f t="shared" si="34"/>
        <v>IEKildare</v>
      </c>
    </row>
    <row r="2185" spans="1:3">
      <c r="A2185" t="s">
        <v>11967</v>
      </c>
      <c r="B2185" t="s">
        <v>11969</v>
      </c>
      <c r="C2185" t="str">
        <f t="shared" si="34"/>
        <v>IECill Dara</v>
      </c>
    </row>
    <row r="2186" spans="1:3">
      <c r="A2186" t="s">
        <v>11970</v>
      </c>
      <c r="B2186" t="s">
        <v>11971</v>
      </c>
      <c r="C2186" t="str">
        <f t="shared" si="34"/>
        <v>IEKilkenny</v>
      </c>
    </row>
    <row r="2187" spans="1:3">
      <c r="A2187" t="s">
        <v>11970</v>
      </c>
      <c r="B2187" t="s">
        <v>11972</v>
      </c>
      <c r="C2187" t="str">
        <f t="shared" si="34"/>
        <v>IECill Chainnigh</v>
      </c>
    </row>
    <row r="2188" spans="1:3">
      <c r="A2188" t="s">
        <v>11973</v>
      </c>
      <c r="B2188" t="s">
        <v>11974</v>
      </c>
      <c r="C2188" t="str">
        <f t="shared" si="34"/>
        <v>IELongford</v>
      </c>
    </row>
    <row r="2189" spans="1:3">
      <c r="A2189" t="s">
        <v>11973</v>
      </c>
      <c r="B2189" t="s">
        <v>11975</v>
      </c>
      <c r="C2189" t="str">
        <f t="shared" si="34"/>
        <v>IEAn Longfort</v>
      </c>
    </row>
    <row r="2190" spans="1:3">
      <c r="A2190" t="s">
        <v>11976</v>
      </c>
      <c r="B2190" t="s">
        <v>11977</v>
      </c>
      <c r="C2190" t="str">
        <f t="shared" si="34"/>
        <v>IELouth</v>
      </c>
    </row>
    <row r="2191" spans="1:3">
      <c r="A2191" t="s">
        <v>11976</v>
      </c>
      <c r="B2191" t="s">
        <v>11978</v>
      </c>
      <c r="C2191" t="str">
        <f t="shared" si="34"/>
        <v>IELú</v>
      </c>
    </row>
    <row r="2192" spans="1:3">
      <c r="A2192" t="s">
        <v>11979</v>
      </c>
      <c r="B2192" t="s">
        <v>11980</v>
      </c>
      <c r="C2192" t="str">
        <f t="shared" si="34"/>
        <v>IELaois</v>
      </c>
    </row>
    <row r="2193" spans="1:3">
      <c r="A2193" t="s">
        <v>11979</v>
      </c>
      <c r="B2193" t="s">
        <v>11980</v>
      </c>
      <c r="C2193" t="str">
        <f t="shared" si="34"/>
        <v>IELaois</v>
      </c>
    </row>
    <row r="2194" spans="1:3">
      <c r="A2194" t="s">
        <v>11981</v>
      </c>
      <c r="B2194" t="s">
        <v>11982</v>
      </c>
      <c r="C2194" t="str">
        <f t="shared" si="34"/>
        <v>IEMeath</v>
      </c>
    </row>
    <row r="2195" spans="1:3">
      <c r="A2195" t="s">
        <v>11981</v>
      </c>
      <c r="B2195" t="s">
        <v>11983</v>
      </c>
      <c r="C2195" t="str">
        <f t="shared" si="34"/>
        <v>IEAn Mhí</v>
      </c>
    </row>
    <row r="2196" spans="1:3">
      <c r="A2196" t="s">
        <v>11984</v>
      </c>
      <c r="B2196" t="s">
        <v>11985</v>
      </c>
      <c r="C2196" t="str">
        <f t="shared" si="34"/>
        <v>IEOffaly</v>
      </c>
    </row>
    <row r="2197" spans="1:3">
      <c r="A2197" t="s">
        <v>11984</v>
      </c>
      <c r="B2197" t="s">
        <v>11986</v>
      </c>
      <c r="C2197" t="str">
        <f t="shared" si="34"/>
        <v>IEUíbh Fhailí</v>
      </c>
    </row>
    <row r="2198" spans="1:3">
      <c r="A2198" t="s">
        <v>11987</v>
      </c>
      <c r="B2198" t="s">
        <v>11988</v>
      </c>
      <c r="C2198" t="str">
        <f t="shared" si="34"/>
        <v>IEWestmeath</v>
      </c>
    </row>
    <row r="2199" spans="1:3">
      <c r="A2199" t="s">
        <v>11987</v>
      </c>
      <c r="B2199" t="s">
        <v>11989</v>
      </c>
      <c r="C2199" t="str">
        <f t="shared" si="34"/>
        <v>IEAn Iarmhí</v>
      </c>
    </row>
    <row r="2200" spans="1:3">
      <c r="A2200" t="s">
        <v>11990</v>
      </c>
      <c r="B2200" t="s">
        <v>11991</v>
      </c>
      <c r="C2200" t="str">
        <f t="shared" si="34"/>
        <v>IEWicklow</v>
      </c>
    </row>
    <row r="2201" spans="1:3">
      <c r="A2201" t="s">
        <v>11990</v>
      </c>
      <c r="B2201" t="s">
        <v>11992</v>
      </c>
      <c r="C2201" t="str">
        <f t="shared" si="34"/>
        <v>IECill Mhantáin</v>
      </c>
    </row>
    <row r="2202" spans="1:3">
      <c r="A2202" t="s">
        <v>11993</v>
      </c>
      <c r="B2202" t="s">
        <v>11994</v>
      </c>
      <c r="C2202" t="str">
        <f t="shared" si="34"/>
        <v>IEWexford</v>
      </c>
    </row>
    <row r="2203" spans="1:3">
      <c r="A2203" t="s">
        <v>11993</v>
      </c>
      <c r="B2203" t="s">
        <v>11995</v>
      </c>
      <c r="C2203" t="str">
        <f t="shared" si="34"/>
        <v>IELoch Garman</v>
      </c>
    </row>
    <row r="2204" spans="1:3">
      <c r="A2204" t="s">
        <v>11996</v>
      </c>
      <c r="B2204" t="s">
        <v>11997</v>
      </c>
      <c r="C2204" t="str">
        <f t="shared" si="34"/>
        <v>IEMunster</v>
      </c>
    </row>
    <row r="2205" spans="1:3">
      <c r="A2205" t="s">
        <v>11996</v>
      </c>
      <c r="B2205" t="s">
        <v>11998</v>
      </c>
      <c r="C2205" t="str">
        <f t="shared" si="34"/>
        <v>IEAn Mhumhain</v>
      </c>
    </row>
    <row r="2206" spans="1:3">
      <c r="A2206" t="s">
        <v>11999</v>
      </c>
      <c r="B2206" t="s">
        <v>12000</v>
      </c>
      <c r="C2206" t="str">
        <f t="shared" si="34"/>
        <v>IEClare</v>
      </c>
    </row>
    <row r="2207" spans="1:3">
      <c r="A2207" t="s">
        <v>11999</v>
      </c>
      <c r="B2207" t="s">
        <v>12001</v>
      </c>
      <c r="C2207" t="str">
        <f t="shared" si="34"/>
        <v>IEAn Clár</v>
      </c>
    </row>
    <row r="2208" spans="1:3">
      <c r="A2208" t="s">
        <v>12002</v>
      </c>
      <c r="B2208" t="s">
        <v>12003</v>
      </c>
      <c r="C2208" t="str">
        <f t="shared" si="34"/>
        <v>IECork</v>
      </c>
    </row>
    <row r="2209" spans="1:3">
      <c r="A2209" t="s">
        <v>12002</v>
      </c>
      <c r="B2209" t="s">
        <v>12004</v>
      </c>
      <c r="C2209" t="str">
        <f t="shared" si="34"/>
        <v>IECorcaigh</v>
      </c>
    </row>
    <row r="2210" spans="1:3">
      <c r="A2210" t="s">
        <v>12005</v>
      </c>
      <c r="B2210" t="s">
        <v>12006</v>
      </c>
      <c r="C2210" t="str">
        <f t="shared" si="34"/>
        <v>IEKerry</v>
      </c>
    </row>
    <row r="2211" spans="1:3">
      <c r="A2211" t="s">
        <v>12005</v>
      </c>
      <c r="B2211" t="s">
        <v>12007</v>
      </c>
      <c r="C2211" t="str">
        <f t="shared" si="34"/>
        <v>IECiarraí</v>
      </c>
    </row>
    <row r="2212" spans="1:3">
      <c r="A2212" t="s">
        <v>12008</v>
      </c>
      <c r="B2212" t="s">
        <v>12009</v>
      </c>
      <c r="C2212" t="str">
        <f t="shared" si="34"/>
        <v>IELimerick</v>
      </c>
    </row>
    <row r="2213" spans="1:3">
      <c r="A2213" t="s">
        <v>12008</v>
      </c>
      <c r="B2213" t="s">
        <v>12010</v>
      </c>
      <c r="C2213" t="str">
        <f t="shared" si="34"/>
        <v>IELuimneach</v>
      </c>
    </row>
    <row r="2214" spans="1:3">
      <c r="A2214" t="s">
        <v>12011</v>
      </c>
      <c r="B2214" t="s">
        <v>12012</v>
      </c>
      <c r="C2214" t="str">
        <f t="shared" si="34"/>
        <v>IETipperary</v>
      </c>
    </row>
    <row r="2215" spans="1:3">
      <c r="A2215" t="s">
        <v>12011</v>
      </c>
      <c r="B2215" t="s">
        <v>12013</v>
      </c>
      <c r="C2215" t="str">
        <f t="shared" si="34"/>
        <v>IETiobraid Árann</v>
      </c>
    </row>
    <row r="2216" spans="1:3">
      <c r="A2216" t="s">
        <v>12014</v>
      </c>
      <c r="B2216" t="s">
        <v>12015</v>
      </c>
      <c r="C2216" t="str">
        <f t="shared" si="34"/>
        <v>IEWaterford</v>
      </c>
    </row>
    <row r="2217" spans="1:3">
      <c r="A2217" t="s">
        <v>12014</v>
      </c>
      <c r="B2217" t="s">
        <v>12016</v>
      </c>
      <c r="C2217" t="str">
        <f t="shared" si="34"/>
        <v>IEPort Láirge</v>
      </c>
    </row>
    <row r="2218" spans="1:3">
      <c r="A2218" t="s">
        <v>12017</v>
      </c>
      <c r="B2218" t="s">
        <v>12018</v>
      </c>
      <c r="C2218" t="str">
        <f t="shared" si="34"/>
        <v>IEUlster</v>
      </c>
    </row>
    <row r="2219" spans="1:3">
      <c r="A2219" t="s">
        <v>12017</v>
      </c>
      <c r="B2219" t="s">
        <v>12019</v>
      </c>
      <c r="C2219" t="str">
        <f t="shared" si="34"/>
        <v>IEUlaidh</v>
      </c>
    </row>
    <row r="2220" spans="1:3">
      <c r="A2220" t="s">
        <v>12020</v>
      </c>
      <c r="B2220" t="s">
        <v>12021</v>
      </c>
      <c r="C2220" t="str">
        <f t="shared" si="34"/>
        <v>IECavan</v>
      </c>
    </row>
    <row r="2221" spans="1:3">
      <c r="A2221" t="s">
        <v>12020</v>
      </c>
      <c r="B2221" t="s">
        <v>12022</v>
      </c>
      <c r="C2221" t="str">
        <f t="shared" si="34"/>
        <v>IEAn Cabhán</v>
      </c>
    </row>
    <row r="2222" spans="1:3">
      <c r="A2222" t="s">
        <v>12023</v>
      </c>
      <c r="B2222" t="s">
        <v>12024</v>
      </c>
      <c r="C2222" t="str">
        <f t="shared" si="34"/>
        <v>IEDonegal</v>
      </c>
    </row>
    <row r="2223" spans="1:3">
      <c r="A2223" t="s">
        <v>12023</v>
      </c>
      <c r="B2223" t="s">
        <v>12025</v>
      </c>
      <c r="C2223" t="str">
        <f t="shared" si="34"/>
        <v>IEDún na nGall</v>
      </c>
    </row>
    <row r="2224" spans="1:3">
      <c r="A2224" t="s">
        <v>12026</v>
      </c>
      <c r="B2224" t="s">
        <v>12027</v>
      </c>
      <c r="C2224" t="str">
        <f t="shared" si="34"/>
        <v>IEMonaghan</v>
      </c>
    </row>
    <row r="2225" spans="1:3">
      <c r="A2225" t="s">
        <v>12026</v>
      </c>
      <c r="B2225" t="s">
        <v>12028</v>
      </c>
      <c r="C2225" t="str">
        <f t="shared" si="34"/>
        <v>IEMuineachán</v>
      </c>
    </row>
    <row r="2226" spans="1:3">
      <c r="A2226" t="s">
        <v>12029</v>
      </c>
      <c r="B2226" t="s">
        <v>10399</v>
      </c>
      <c r="C2226" t="str">
        <f t="shared" si="34"/>
        <v>ILAl Janūbī</v>
      </c>
    </row>
    <row r="2227" spans="1:3">
      <c r="A2227" t="s">
        <v>12029</v>
      </c>
      <c r="B2227" t="s">
        <v>12030</v>
      </c>
      <c r="C2227" t="str">
        <f t="shared" si="34"/>
        <v>ILHaDarom</v>
      </c>
    </row>
    <row r="2228" spans="1:3">
      <c r="A2228" t="s">
        <v>12031</v>
      </c>
      <c r="B2228" t="s">
        <v>12032</v>
      </c>
      <c r="C2228" t="str">
        <f t="shared" si="34"/>
        <v>ILḨayfā</v>
      </c>
    </row>
    <row r="2229" spans="1:3">
      <c r="A2229" t="s">
        <v>12031</v>
      </c>
      <c r="B2229" t="s">
        <v>12033</v>
      </c>
      <c r="C2229" t="str">
        <f t="shared" si="34"/>
        <v>ILH̱efa</v>
      </c>
    </row>
    <row r="2230" spans="1:3">
      <c r="A2230" t="s">
        <v>12034</v>
      </c>
      <c r="B2230" t="s">
        <v>12035</v>
      </c>
      <c r="C2230" t="str">
        <f t="shared" si="34"/>
        <v>ILAl Quds</v>
      </c>
    </row>
    <row r="2231" spans="1:3">
      <c r="A2231" t="s">
        <v>12034</v>
      </c>
      <c r="B2231" t="s">
        <v>12036</v>
      </c>
      <c r="C2231" t="str">
        <f t="shared" si="34"/>
        <v>ILYerushalayim</v>
      </c>
    </row>
    <row r="2232" spans="1:3">
      <c r="A2232" t="s">
        <v>12037</v>
      </c>
      <c r="B2232" t="s">
        <v>10405</v>
      </c>
      <c r="C2232" t="str">
        <f t="shared" si="34"/>
        <v>ILAl Awsaţ</v>
      </c>
    </row>
    <row r="2233" spans="1:3">
      <c r="A2233" t="s">
        <v>12037</v>
      </c>
      <c r="B2233" t="s">
        <v>12038</v>
      </c>
      <c r="C2233" t="str">
        <f t="shared" si="34"/>
        <v>ILHaMerkaz</v>
      </c>
    </row>
    <row r="2234" spans="1:3">
      <c r="A2234" t="s">
        <v>12039</v>
      </c>
      <c r="B2234" t="s">
        <v>12040</v>
      </c>
      <c r="C2234" t="str">
        <f t="shared" si="34"/>
        <v>ILTall Abīb</v>
      </c>
    </row>
    <row r="2235" spans="1:3">
      <c r="A2235" t="s">
        <v>12039</v>
      </c>
      <c r="B2235" t="s">
        <v>12041</v>
      </c>
      <c r="C2235" t="str">
        <f t="shared" si="34"/>
        <v>ILTel Aviv</v>
      </c>
    </row>
    <row r="2236" spans="1:3">
      <c r="A2236" t="s">
        <v>12042</v>
      </c>
      <c r="B2236" t="s">
        <v>12043</v>
      </c>
      <c r="C2236" t="str">
        <f t="shared" si="34"/>
        <v>ILAsh Shamālī</v>
      </c>
    </row>
    <row r="2237" spans="1:3">
      <c r="A2237" t="s">
        <v>12042</v>
      </c>
      <c r="B2237" t="s">
        <v>12044</v>
      </c>
      <c r="C2237" t="str">
        <f t="shared" si="34"/>
        <v>ILHaTsafon</v>
      </c>
    </row>
    <row r="2238" spans="1:3">
      <c r="A2238" t="s">
        <v>12045</v>
      </c>
      <c r="B2238" t="s">
        <v>12046</v>
      </c>
      <c r="C2238" t="str">
        <f t="shared" si="34"/>
        <v>INAndaman and Nicobar Islands</v>
      </c>
    </row>
    <row r="2239" spans="1:3">
      <c r="A2239" t="s">
        <v>12047</v>
      </c>
      <c r="B2239" t="s">
        <v>12048</v>
      </c>
      <c r="C2239" t="str">
        <f t="shared" si="34"/>
        <v>INChandīgarh</v>
      </c>
    </row>
    <row r="2240" spans="1:3">
      <c r="A2240" t="s">
        <v>12049</v>
      </c>
      <c r="B2240" t="s">
        <v>12050</v>
      </c>
      <c r="C2240" t="str">
        <f t="shared" si="34"/>
        <v>INDādra and Nagar Haveli and Damān and Diu</v>
      </c>
    </row>
    <row r="2241" spans="1:3">
      <c r="A2241" t="s">
        <v>12051</v>
      </c>
      <c r="B2241" t="s">
        <v>3413</v>
      </c>
      <c r="C2241" t="str">
        <f t="shared" si="34"/>
        <v>INDelhi</v>
      </c>
    </row>
    <row r="2242" spans="1:3">
      <c r="A2242" t="s">
        <v>12052</v>
      </c>
      <c r="B2242" t="s">
        <v>12053</v>
      </c>
      <c r="C2242" t="str">
        <f t="shared" si="34"/>
        <v>INJammu and Kashmīr</v>
      </c>
    </row>
    <row r="2243" spans="1:3">
      <c r="A2243" t="s">
        <v>12054</v>
      </c>
      <c r="B2243" t="s">
        <v>12055</v>
      </c>
      <c r="C2243" t="str">
        <f t="shared" ref="C2243:C2306" si="35">LEFT(A2243,2)&amp;B2243</f>
        <v>INLadākh</v>
      </c>
    </row>
    <row r="2244" spans="1:3">
      <c r="A2244" t="s">
        <v>12056</v>
      </c>
      <c r="B2244" t="s">
        <v>12057</v>
      </c>
      <c r="C2244" t="str">
        <f t="shared" si="35"/>
        <v>INLakshadweep</v>
      </c>
    </row>
    <row r="2245" spans="1:3">
      <c r="A2245" t="s">
        <v>12058</v>
      </c>
      <c r="B2245" t="s">
        <v>12059</v>
      </c>
      <c r="C2245" t="str">
        <f t="shared" si="35"/>
        <v>INPuducherry</v>
      </c>
    </row>
    <row r="2246" spans="1:3">
      <c r="A2246" t="s">
        <v>12060</v>
      </c>
      <c r="B2246" t="s">
        <v>12061</v>
      </c>
      <c r="C2246" t="str">
        <f t="shared" si="35"/>
        <v>INAndhra Pradesh</v>
      </c>
    </row>
    <row r="2247" spans="1:3">
      <c r="A2247" t="s">
        <v>12062</v>
      </c>
      <c r="B2247" t="s">
        <v>12063</v>
      </c>
      <c r="C2247" t="str">
        <f t="shared" si="35"/>
        <v>INArunāchal Pradesh</v>
      </c>
    </row>
    <row r="2248" spans="1:3">
      <c r="A2248" t="s">
        <v>12064</v>
      </c>
      <c r="B2248" t="s">
        <v>12065</v>
      </c>
      <c r="C2248" t="str">
        <f t="shared" si="35"/>
        <v>INAssam</v>
      </c>
    </row>
    <row r="2249" spans="1:3">
      <c r="A2249" t="s">
        <v>12066</v>
      </c>
      <c r="B2249" t="s">
        <v>12067</v>
      </c>
      <c r="C2249" t="str">
        <f t="shared" si="35"/>
        <v>INBihār</v>
      </c>
    </row>
    <row r="2250" spans="1:3">
      <c r="A2250" t="s">
        <v>12068</v>
      </c>
      <c r="B2250" t="s">
        <v>4162</v>
      </c>
      <c r="C2250" t="str">
        <f t="shared" si="35"/>
        <v>INChhattīsgarh</v>
      </c>
    </row>
    <row r="2251" spans="1:3">
      <c r="A2251" t="s">
        <v>12069</v>
      </c>
      <c r="B2251" t="s">
        <v>12070</v>
      </c>
      <c r="C2251" t="str">
        <f t="shared" si="35"/>
        <v>INGoa</v>
      </c>
    </row>
    <row r="2252" spans="1:3">
      <c r="A2252" t="s">
        <v>12071</v>
      </c>
      <c r="B2252" t="s">
        <v>3329</v>
      </c>
      <c r="C2252" t="str">
        <f t="shared" si="35"/>
        <v>INGujarāt</v>
      </c>
    </row>
    <row r="2253" spans="1:3">
      <c r="A2253" t="s">
        <v>12072</v>
      </c>
      <c r="B2253" t="s">
        <v>3690</v>
      </c>
      <c r="C2253" t="str">
        <f t="shared" si="35"/>
        <v>INHimāchal Pradesh</v>
      </c>
    </row>
    <row r="2254" spans="1:3">
      <c r="A2254" t="s">
        <v>12073</v>
      </c>
      <c r="B2254" t="s">
        <v>3578</v>
      </c>
      <c r="C2254" t="str">
        <f t="shared" si="35"/>
        <v>INHaryāna</v>
      </c>
    </row>
    <row r="2255" spans="1:3">
      <c r="A2255" t="s">
        <v>12074</v>
      </c>
      <c r="B2255" t="s">
        <v>12075</v>
      </c>
      <c r="C2255" t="str">
        <f t="shared" si="35"/>
        <v>INJhārkhand</v>
      </c>
    </row>
    <row r="2256" spans="1:3">
      <c r="A2256" t="s">
        <v>12076</v>
      </c>
      <c r="B2256" t="s">
        <v>3173</v>
      </c>
      <c r="C2256" t="str">
        <f t="shared" si="35"/>
        <v>INKarnātaka</v>
      </c>
    </row>
    <row r="2257" spans="1:3">
      <c r="A2257" t="s">
        <v>12077</v>
      </c>
      <c r="B2257" t="s">
        <v>3207</v>
      </c>
      <c r="C2257" t="str">
        <f t="shared" si="35"/>
        <v>INKerala</v>
      </c>
    </row>
    <row r="2258" spans="1:3">
      <c r="A2258" t="s">
        <v>12078</v>
      </c>
      <c r="B2258" t="s">
        <v>3165</v>
      </c>
      <c r="C2258" t="str">
        <f t="shared" si="35"/>
        <v>INMahārāshtra</v>
      </c>
    </row>
    <row r="2259" spans="1:3">
      <c r="A2259" t="s">
        <v>12079</v>
      </c>
      <c r="B2259" t="s">
        <v>12080</v>
      </c>
      <c r="C2259" t="str">
        <f t="shared" si="35"/>
        <v>INMeghālaya</v>
      </c>
    </row>
    <row r="2260" spans="1:3">
      <c r="A2260" t="s">
        <v>12081</v>
      </c>
      <c r="B2260" t="s">
        <v>12082</v>
      </c>
      <c r="C2260" t="str">
        <f t="shared" si="35"/>
        <v>INManipur</v>
      </c>
    </row>
    <row r="2261" spans="1:3">
      <c r="A2261" t="s">
        <v>12083</v>
      </c>
      <c r="B2261" t="s">
        <v>12084</v>
      </c>
      <c r="C2261" t="str">
        <f t="shared" si="35"/>
        <v>INMadhya Pradesh</v>
      </c>
    </row>
    <row r="2262" spans="1:3">
      <c r="A2262" t="s">
        <v>12085</v>
      </c>
      <c r="B2262" t="s">
        <v>12086</v>
      </c>
      <c r="C2262" t="str">
        <f t="shared" si="35"/>
        <v>INMizoram</v>
      </c>
    </row>
    <row r="2263" spans="1:3">
      <c r="A2263" t="s">
        <v>12087</v>
      </c>
      <c r="B2263" t="s">
        <v>12088</v>
      </c>
      <c r="C2263" t="str">
        <f t="shared" si="35"/>
        <v>INNāgāland</v>
      </c>
    </row>
    <row r="2264" spans="1:3">
      <c r="A2264" t="s">
        <v>12089</v>
      </c>
      <c r="B2264" t="s">
        <v>12090</v>
      </c>
      <c r="C2264" t="str">
        <f t="shared" si="35"/>
        <v>INOdisha</v>
      </c>
    </row>
    <row r="2265" spans="1:3">
      <c r="A2265" t="s">
        <v>12091</v>
      </c>
      <c r="B2265" t="s">
        <v>12092</v>
      </c>
      <c r="C2265" t="str">
        <f t="shared" si="35"/>
        <v>INPunjab</v>
      </c>
    </row>
    <row r="2266" spans="1:3">
      <c r="A2266" t="s">
        <v>12093</v>
      </c>
      <c r="B2266" t="s">
        <v>12094</v>
      </c>
      <c r="C2266" t="str">
        <f t="shared" si="35"/>
        <v>INRājasthān</v>
      </c>
    </row>
    <row r="2267" spans="1:3">
      <c r="A2267" t="s">
        <v>12095</v>
      </c>
      <c r="B2267" t="s">
        <v>12096</v>
      </c>
      <c r="C2267" t="str">
        <f t="shared" si="35"/>
        <v>INSikkim</v>
      </c>
    </row>
    <row r="2268" spans="1:3">
      <c r="A2268" t="s">
        <v>12097</v>
      </c>
      <c r="B2268" t="s">
        <v>12098</v>
      </c>
      <c r="C2268" t="str">
        <f t="shared" si="35"/>
        <v>INTelangāna</v>
      </c>
    </row>
    <row r="2269" spans="1:3">
      <c r="A2269" t="s">
        <v>12099</v>
      </c>
      <c r="B2269" t="s">
        <v>3282</v>
      </c>
      <c r="C2269" t="str">
        <f t="shared" si="35"/>
        <v>INTamil Nādu</v>
      </c>
    </row>
    <row r="2270" spans="1:3">
      <c r="A2270" t="s">
        <v>12100</v>
      </c>
      <c r="B2270" t="s">
        <v>12101</v>
      </c>
      <c r="C2270" t="str">
        <f t="shared" si="35"/>
        <v>INTripura</v>
      </c>
    </row>
    <row r="2271" spans="1:3">
      <c r="A2271" t="s">
        <v>12102</v>
      </c>
      <c r="B2271" t="s">
        <v>12103</v>
      </c>
      <c r="C2271" t="str">
        <f t="shared" si="35"/>
        <v>INUttar Pradesh</v>
      </c>
    </row>
    <row r="2272" spans="1:3">
      <c r="A2272" t="s">
        <v>12104</v>
      </c>
      <c r="B2272" t="s">
        <v>3156</v>
      </c>
      <c r="C2272" t="str">
        <f t="shared" si="35"/>
        <v>INUttarākhand</v>
      </c>
    </row>
    <row r="2273" spans="1:3">
      <c r="A2273" t="s">
        <v>12105</v>
      </c>
      <c r="B2273" t="s">
        <v>12106</v>
      </c>
      <c r="C2273" t="str">
        <f t="shared" si="35"/>
        <v>INWest Bengal</v>
      </c>
    </row>
    <row r="2274" spans="1:3">
      <c r="A2274" t="s">
        <v>12107</v>
      </c>
      <c r="B2274" t="s">
        <v>12108</v>
      </c>
      <c r="C2274" t="str">
        <f t="shared" si="35"/>
        <v>IQAl Anbār</v>
      </c>
    </row>
    <row r="2275" spans="1:3">
      <c r="A2275" t="s">
        <v>12109</v>
      </c>
      <c r="B2275" t="s">
        <v>12110</v>
      </c>
      <c r="C2275" t="str">
        <f t="shared" si="35"/>
        <v>IQArbīl</v>
      </c>
    </row>
    <row r="2276" spans="1:3">
      <c r="A2276" t="s">
        <v>12109</v>
      </c>
      <c r="B2276" t="s">
        <v>12111</v>
      </c>
      <c r="C2276" t="str">
        <f t="shared" si="35"/>
        <v>IQHewlêr</v>
      </c>
    </row>
    <row r="2277" spans="1:3">
      <c r="A2277" t="s">
        <v>12112</v>
      </c>
      <c r="B2277" t="s">
        <v>12113</v>
      </c>
      <c r="C2277" t="str">
        <f t="shared" si="35"/>
        <v>IQAl Başrah</v>
      </c>
    </row>
    <row r="2278" spans="1:3">
      <c r="A2278" t="s">
        <v>12114</v>
      </c>
      <c r="B2278" t="s">
        <v>12115</v>
      </c>
      <c r="C2278" t="str">
        <f t="shared" si="35"/>
        <v>IQBābil</v>
      </c>
    </row>
    <row r="2279" spans="1:3">
      <c r="A2279" t="s">
        <v>12116</v>
      </c>
      <c r="B2279" t="s">
        <v>12117</v>
      </c>
      <c r="C2279" t="str">
        <f t="shared" si="35"/>
        <v>IQBaghdād</v>
      </c>
    </row>
    <row r="2280" spans="1:3">
      <c r="A2280" t="s">
        <v>12118</v>
      </c>
      <c r="B2280" t="s">
        <v>12119</v>
      </c>
      <c r="C2280" t="str">
        <f t="shared" si="35"/>
        <v>IQDahūk</v>
      </c>
    </row>
    <row r="2281" spans="1:3">
      <c r="A2281" t="s">
        <v>12118</v>
      </c>
      <c r="B2281" t="s">
        <v>12120</v>
      </c>
      <c r="C2281" t="str">
        <f t="shared" si="35"/>
        <v>IQDihok</v>
      </c>
    </row>
    <row r="2282" spans="1:3">
      <c r="A2282" t="s">
        <v>12121</v>
      </c>
      <c r="B2282" t="s">
        <v>12122</v>
      </c>
      <c r="C2282" t="str">
        <f t="shared" si="35"/>
        <v>IQDiyālá</v>
      </c>
    </row>
    <row r="2283" spans="1:3">
      <c r="A2283" t="s">
        <v>12123</v>
      </c>
      <c r="B2283" t="s">
        <v>12124</v>
      </c>
      <c r="C2283" t="str">
        <f t="shared" si="35"/>
        <v>IQDhī Qār</v>
      </c>
    </row>
    <row r="2284" spans="1:3">
      <c r="A2284" t="s">
        <v>12125</v>
      </c>
      <c r="B2284" t="s">
        <v>12126</v>
      </c>
      <c r="C2284" t="str">
        <f t="shared" si="35"/>
        <v>IQKarbalā’</v>
      </c>
    </row>
    <row r="2285" spans="1:3">
      <c r="A2285" t="s">
        <v>12127</v>
      </c>
      <c r="B2285" t="s">
        <v>12128</v>
      </c>
      <c r="C2285" t="str">
        <f t="shared" si="35"/>
        <v>IQKirkūk</v>
      </c>
    </row>
    <row r="2286" spans="1:3">
      <c r="A2286" t="s">
        <v>12129</v>
      </c>
      <c r="B2286" t="s">
        <v>12130</v>
      </c>
      <c r="C2286" t="str">
        <f t="shared" si="35"/>
        <v>IQMaysān</v>
      </c>
    </row>
    <row r="2287" spans="1:3">
      <c r="A2287" t="s">
        <v>12131</v>
      </c>
      <c r="B2287" t="s">
        <v>12132</v>
      </c>
      <c r="C2287" t="str">
        <f t="shared" si="35"/>
        <v>IQAl Muthanná</v>
      </c>
    </row>
    <row r="2288" spans="1:3">
      <c r="A2288" t="s">
        <v>12133</v>
      </c>
      <c r="B2288" t="s">
        <v>12134</v>
      </c>
      <c r="C2288" t="str">
        <f t="shared" si="35"/>
        <v>IQAn Najaf</v>
      </c>
    </row>
    <row r="2289" spans="1:3">
      <c r="A2289" t="s">
        <v>12135</v>
      </c>
      <c r="B2289" t="s">
        <v>12136</v>
      </c>
      <c r="C2289" t="str">
        <f t="shared" si="35"/>
        <v>IQNīnawá</v>
      </c>
    </row>
    <row r="2290" spans="1:3">
      <c r="A2290" t="s">
        <v>12137</v>
      </c>
      <c r="B2290" t="s">
        <v>12138</v>
      </c>
      <c r="C2290" t="str">
        <f t="shared" si="35"/>
        <v>IQAl Qādisīyah</v>
      </c>
    </row>
    <row r="2291" spans="1:3">
      <c r="A2291" t="s">
        <v>12139</v>
      </c>
      <c r="B2291" t="s">
        <v>12140</v>
      </c>
      <c r="C2291" t="str">
        <f t="shared" si="35"/>
        <v>IQŞalāḩ ad Dīn</v>
      </c>
    </row>
    <row r="2292" spans="1:3">
      <c r="A2292" t="s">
        <v>12141</v>
      </c>
      <c r="B2292" t="s">
        <v>12142</v>
      </c>
      <c r="C2292" t="str">
        <f t="shared" si="35"/>
        <v>IQAs Sulaymānīyah</v>
      </c>
    </row>
    <row r="2293" spans="1:3">
      <c r="A2293" t="s">
        <v>12141</v>
      </c>
      <c r="B2293" t="s">
        <v>12143</v>
      </c>
      <c r="C2293" t="str">
        <f t="shared" si="35"/>
        <v>IQSlêmanî</v>
      </c>
    </row>
    <row r="2294" spans="1:3">
      <c r="A2294" t="s">
        <v>12144</v>
      </c>
      <c r="B2294" t="s">
        <v>12145</v>
      </c>
      <c r="C2294" t="str">
        <f t="shared" si="35"/>
        <v>IQWāsiţ</v>
      </c>
    </row>
    <row r="2295" spans="1:3">
      <c r="A2295" t="s">
        <v>12146</v>
      </c>
      <c r="B2295" t="s">
        <v>12147</v>
      </c>
      <c r="C2295" t="str">
        <f t="shared" si="35"/>
        <v>IRĀz̄ārbāyjān-e Shārqī</v>
      </c>
    </row>
    <row r="2296" spans="1:3">
      <c r="A2296" t="s">
        <v>12148</v>
      </c>
      <c r="B2296" t="s">
        <v>12149</v>
      </c>
      <c r="C2296" t="str">
        <f t="shared" si="35"/>
        <v>IRĀz̄ārbāyjān-e Ghārbī</v>
      </c>
    </row>
    <row r="2297" spans="1:3">
      <c r="A2297" t="s">
        <v>12150</v>
      </c>
      <c r="B2297" t="s">
        <v>12151</v>
      </c>
      <c r="C2297" t="str">
        <f t="shared" si="35"/>
        <v>IRArdabīl</v>
      </c>
    </row>
    <row r="2298" spans="1:3">
      <c r="A2298" t="s">
        <v>12152</v>
      </c>
      <c r="B2298" t="s">
        <v>12153</v>
      </c>
      <c r="C2298" t="str">
        <f t="shared" si="35"/>
        <v>IREşfahān</v>
      </c>
    </row>
    <row r="2299" spans="1:3">
      <c r="A2299" t="s">
        <v>12154</v>
      </c>
      <c r="B2299" t="s">
        <v>12155</v>
      </c>
      <c r="C2299" t="str">
        <f t="shared" si="35"/>
        <v>IRĪlām</v>
      </c>
    </row>
    <row r="2300" spans="1:3">
      <c r="A2300" t="s">
        <v>12156</v>
      </c>
      <c r="B2300" t="s">
        <v>12157</v>
      </c>
      <c r="C2300" t="str">
        <f t="shared" si="35"/>
        <v>IRBūshehr</v>
      </c>
    </row>
    <row r="2301" spans="1:3">
      <c r="A2301" t="s">
        <v>12158</v>
      </c>
      <c r="B2301" t="s">
        <v>12159</v>
      </c>
      <c r="C2301" t="str">
        <f t="shared" si="35"/>
        <v>IRTehrān</v>
      </c>
    </row>
    <row r="2302" spans="1:3">
      <c r="A2302" t="s">
        <v>12160</v>
      </c>
      <c r="B2302" t="s">
        <v>12161</v>
      </c>
      <c r="C2302" t="str">
        <f t="shared" si="35"/>
        <v>IRChahār Maḩāl va Bakhtīārī</v>
      </c>
    </row>
    <row r="2303" spans="1:3">
      <c r="A2303" t="s">
        <v>12162</v>
      </c>
      <c r="B2303" t="s">
        <v>12163</v>
      </c>
      <c r="C2303" t="str">
        <f t="shared" si="35"/>
        <v>IRKhūzestān</v>
      </c>
    </row>
    <row r="2304" spans="1:3">
      <c r="A2304" t="s">
        <v>12164</v>
      </c>
      <c r="B2304" t="s">
        <v>12165</v>
      </c>
      <c r="C2304" t="str">
        <f t="shared" si="35"/>
        <v>IRZanjān</v>
      </c>
    </row>
    <row r="2305" spans="1:3">
      <c r="A2305" t="s">
        <v>12166</v>
      </c>
      <c r="B2305" t="s">
        <v>12167</v>
      </c>
      <c r="C2305" t="str">
        <f t="shared" si="35"/>
        <v>IRSemnān</v>
      </c>
    </row>
    <row r="2306" spans="1:3">
      <c r="A2306" t="s">
        <v>12168</v>
      </c>
      <c r="B2306" t="s">
        <v>12169</v>
      </c>
      <c r="C2306" t="str">
        <f t="shared" si="35"/>
        <v>IRSīstān va Balūchestān</v>
      </c>
    </row>
    <row r="2307" spans="1:3">
      <c r="A2307" t="s">
        <v>12170</v>
      </c>
      <c r="B2307" t="s">
        <v>12171</v>
      </c>
      <c r="C2307" t="str">
        <f t="shared" ref="C2307:C2370" si="36">LEFT(A2307,2)&amp;B2307</f>
        <v>IRFārs</v>
      </c>
    </row>
    <row r="2308" spans="1:3">
      <c r="A2308" t="s">
        <v>12172</v>
      </c>
      <c r="B2308" t="s">
        <v>12173</v>
      </c>
      <c r="C2308" t="str">
        <f t="shared" si="36"/>
        <v>IRKermān</v>
      </c>
    </row>
    <row r="2309" spans="1:3">
      <c r="A2309" t="s">
        <v>12174</v>
      </c>
      <c r="B2309" t="s">
        <v>12175</v>
      </c>
      <c r="C2309" t="str">
        <f t="shared" si="36"/>
        <v>IRKordestān</v>
      </c>
    </row>
    <row r="2310" spans="1:3">
      <c r="A2310" t="s">
        <v>12176</v>
      </c>
      <c r="B2310" t="s">
        <v>12177</v>
      </c>
      <c r="C2310" t="str">
        <f t="shared" si="36"/>
        <v>IRKermānshāh</v>
      </c>
    </row>
    <row r="2311" spans="1:3">
      <c r="A2311" t="s">
        <v>12178</v>
      </c>
      <c r="B2311" t="s">
        <v>12179</v>
      </c>
      <c r="C2311" t="str">
        <f t="shared" si="36"/>
        <v>IRKohgīlūyeh va Bowyer Aḩmad</v>
      </c>
    </row>
    <row r="2312" spans="1:3">
      <c r="A2312" t="s">
        <v>12180</v>
      </c>
      <c r="B2312" t="s">
        <v>12181</v>
      </c>
      <c r="C2312" t="str">
        <f t="shared" si="36"/>
        <v>IRGīlān</v>
      </c>
    </row>
    <row r="2313" spans="1:3">
      <c r="A2313" t="s">
        <v>12182</v>
      </c>
      <c r="B2313" t="s">
        <v>12183</v>
      </c>
      <c r="C2313" t="str">
        <f t="shared" si="36"/>
        <v>IRLorestān</v>
      </c>
    </row>
    <row r="2314" spans="1:3">
      <c r="A2314" t="s">
        <v>12184</v>
      </c>
      <c r="B2314" t="s">
        <v>12185</v>
      </c>
      <c r="C2314" t="str">
        <f t="shared" si="36"/>
        <v>IRMāzandarān</v>
      </c>
    </row>
    <row r="2315" spans="1:3">
      <c r="A2315" t="s">
        <v>12186</v>
      </c>
      <c r="B2315" t="s">
        <v>12187</v>
      </c>
      <c r="C2315" t="str">
        <f t="shared" si="36"/>
        <v>IRMarkazī</v>
      </c>
    </row>
    <row r="2316" spans="1:3">
      <c r="A2316" t="s">
        <v>12188</v>
      </c>
      <c r="B2316" t="s">
        <v>12189</v>
      </c>
      <c r="C2316" t="str">
        <f t="shared" si="36"/>
        <v>IRHormozgān</v>
      </c>
    </row>
    <row r="2317" spans="1:3">
      <c r="A2317" t="s">
        <v>12190</v>
      </c>
      <c r="B2317" t="s">
        <v>12191</v>
      </c>
      <c r="C2317" t="str">
        <f t="shared" si="36"/>
        <v>IRHamadān</v>
      </c>
    </row>
    <row r="2318" spans="1:3">
      <c r="A2318" t="s">
        <v>12192</v>
      </c>
      <c r="B2318" t="s">
        <v>12193</v>
      </c>
      <c r="C2318" t="str">
        <f t="shared" si="36"/>
        <v>IRYazd</v>
      </c>
    </row>
    <row r="2319" spans="1:3">
      <c r="A2319" t="s">
        <v>12194</v>
      </c>
      <c r="B2319" t="s">
        <v>12195</v>
      </c>
      <c r="C2319" t="str">
        <f t="shared" si="36"/>
        <v>IRQom</v>
      </c>
    </row>
    <row r="2320" spans="1:3">
      <c r="A2320" t="s">
        <v>12196</v>
      </c>
      <c r="B2320" t="s">
        <v>12197</v>
      </c>
      <c r="C2320" t="str">
        <f t="shared" si="36"/>
        <v>IRGolestān</v>
      </c>
    </row>
    <row r="2321" spans="1:3">
      <c r="A2321" t="s">
        <v>12198</v>
      </c>
      <c r="B2321" t="s">
        <v>12199</v>
      </c>
      <c r="C2321" t="str">
        <f t="shared" si="36"/>
        <v>IRQazvīn</v>
      </c>
    </row>
    <row r="2322" spans="1:3">
      <c r="A2322" t="s">
        <v>12200</v>
      </c>
      <c r="B2322" t="s">
        <v>12201</v>
      </c>
      <c r="C2322" t="str">
        <f t="shared" si="36"/>
        <v>IRKhorāsān-e Jonūbī</v>
      </c>
    </row>
    <row r="2323" spans="1:3">
      <c r="A2323" t="s">
        <v>12202</v>
      </c>
      <c r="B2323" t="s">
        <v>12203</v>
      </c>
      <c r="C2323" t="str">
        <f t="shared" si="36"/>
        <v>IRKhorāsān-e Raẕavī</v>
      </c>
    </row>
    <row r="2324" spans="1:3">
      <c r="A2324" t="s">
        <v>12204</v>
      </c>
      <c r="B2324" t="s">
        <v>12205</v>
      </c>
      <c r="C2324" t="str">
        <f t="shared" si="36"/>
        <v>IRKhorāsān-e Shomālī</v>
      </c>
    </row>
    <row r="2325" spans="1:3">
      <c r="A2325" t="s">
        <v>12206</v>
      </c>
      <c r="B2325" t="s">
        <v>12207</v>
      </c>
      <c r="C2325" t="str">
        <f t="shared" si="36"/>
        <v>IRAlborz</v>
      </c>
    </row>
    <row r="2326" spans="1:3">
      <c r="A2326" t="s">
        <v>12208</v>
      </c>
      <c r="B2326" t="s">
        <v>12209</v>
      </c>
      <c r="C2326" t="str">
        <f t="shared" si="36"/>
        <v>ISHöfuðborgarsvæði</v>
      </c>
    </row>
    <row r="2327" spans="1:3">
      <c r="A2327" t="s">
        <v>12210</v>
      </c>
      <c r="B2327" t="s">
        <v>12211</v>
      </c>
      <c r="C2327" t="str">
        <f t="shared" si="36"/>
        <v>ISSuðurnes</v>
      </c>
    </row>
    <row r="2328" spans="1:3">
      <c r="A2328" t="s">
        <v>12212</v>
      </c>
      <c r="B2328" t="s">
        <v>12213</v>
      </c>
      <c r="C2328" t="str">
        <f t="shared" si="36"/>
        <v>ISVesturland</v>
      </c>
    </row>
    <row r="2329" spans="1:3">
      <c r="A2329" t="s">
        <v>12214</v>
      </c>
      <c r="B2329" t="s">
        <v>12215</v>
      </c>
      <c r="C2329" t="str">
        <f t="shared" si="36"/>
        <v>ISVestfirðir</v>
      </c>
    </row>
    <row r="2330" spans="1:3">
      <c r="A2330" t="s">
        <v>12216</v>
      </c>
      <c r="B2330" t="s">
        <v>12217</v>
      </c>
      <c r="C2330" t="str">
        <f t="shared" si="36"/>
        <v>ISNorðurland vestra</v>
      </c>
    </row>
    <row r="2331" spans="1:3">
      <c r="A2331" t="s">
        <v>12218</v>
      </c>
      <c r="B2331" t="s">
        <v>12219</v>
      </c>
      <c r="C2331" t="str">
        <f t="shared" si="36"/>
        <v>ISNorðurland eystra</v>
      </c>
    </row>
    <row r="2332" spans="1:3">
      <c r="A2332" t="s">
        <v>12220</v>
      </c>
      <c r="B2332" t="s">
        <v>12221</v>
      </c>
      <c r="C2332" t="str">
        <f t="shared" si="36"/>
        <v>ISAusturland</v>
      </c>
    </row>
    <row r="2333" spans="1:3">
      <c r="A2333" t="s">
        <v>12222</v>
      </c>
      <c r="B2333" t="s">
        <v>12223</v>
      </c>
      <c r="C2333" t="str">
        <f t="shared" si="36"/>
        <v>ISSuðurland</v>
      </c>
    </row>
    <row r="2334" spans="1:3">
      <c r="A2334" t="s">
        <v>12224</v>
      </c>
      <c r="B2334" t="s">
        <v>12225</v>
      </c>
      <c r="C2334" t="str">
        <f t="shared" si="36"/>
        <v>ITPiemonte</v>
      </c>
    </row>
    <row r="2335" spans="1:3">
      <c r="A2335" t="s">
        <v>12226</v>
      </c>
      <c r="B2335" t="s">
        <v>12227</v>
      </c>
      <c r="C2335" t="str">
        <f t="shared" si="36"/>
        <v>ITAlessandria</v>
      </c>
    </row>
    <row r="2336" spans="1:3">
      <c r="A2336" t="s">
        <v>12228</v>
      </c>
      <c r="B2336" t="s">
        <v>12229</v>
      </c>
      <c r="C2336" t="str">
        <f t="shared" si="36"/>
        <v>ITAsti</v>
      </c>
    </row>
    <row r="2337" spans="1:3">
      <c r="A2337" t="s">
        <v>12230</v>
      </c>
      <c r="B2337" t="s">
        <v>12231</v>
      </c>
      <c r="C2337" t="str">
        <f t="shared" si="36"/>
        <v>ITBiella</v>
      </c>
    </row>
    <row r="2338" spans="1:3">
      <c r="A2338" t="s">
        <v>12232</v>
      </c>
      <c r="B2338" t="s">
        <v>12233</v>
      </c>
      <c r="C2338" t="str">
        <f t="shared" si="36"/>
        <v>ITCuneo</v>
      </c>
    </row>
    <row r="2339" spans="1:3">
      <c r="A2339" t="s">
        <v>12234</v>
      </c>
      <c r="B2339" t="s">
        <v>12235</v>
      </c>
      <c r="C2339" t="str">
        <f t="shared" si="36"/>
        <v>ITNovara</v>
      </c>
    </row>
    <row r="2340" spans="1:3">
      <c r="A2340" t="s">
        <v>12236</v>
      </c>
      <c r="B2340" t="s">
        <v>12237</v>
      </c>
      <c r="C2340" t="str">
        <f t="shared" si="36"/>
        <v>ITVerbano-Cusio-Ossola</v>
      </c>
    </row>
    <row r="2341" spans="1:3">
      <c r="A2341" t="s">
        <v>12238</v>
      </c>
      <c r="B2341" t="s">
        <v>12239</v>
      </c>
      <c r="C2341" t="str">
        <f t="shared" si="36"/>
        <v>ITVercelli</v>
      </c>
    </row>
    <row r="2342" spans="1:3">
      <c r="A2342" t="s">
        <v>12240</v>
      </c>
      <c r="B2342" t="s">
        <v>12241</v>
      </c>
      <c r="C2342" t="str">
        <f t="shared" si="36"/>
        <v>ITTorino</v>
      </c>
    </row>
    <row r="2343" spans="1:3">
      <c r="A2343" t="s">
        <v>12242</v>
      </c>
      <c r="B2343" t="s">
        <v>3053</v>
      </c>
      <c r="C2343" t="str">
        <f t="shared" si="36"/>
        <v>ITLombardia</v>
      </c>
    </row>
    <row r="2344" spans="1:3">
      <c r="A2344" t="s">
        <v>12243</v>
      </c>
      <c r="B2344" t="s">
        <v>12244</v>
      </c>
      <c r="C2344" t="str">
        <f t="shared" si="36"/>
        <v>ITBergamo</v>
      </c>
    </row>
    <row r="2345" spans="1:3">
      <c r="A2345" t="s">
        <v>12245</v>
      </c>
      <c r="B2345" t="s">
        <v>12246</v>
      </c>
      <c r="C2345" t="str">
        <f t="shared" si="36"/>
        <v>ITBrescia</v>
      </c>
    </row>
    <row r="2346" spans="1:3">
      <c r="A2346" t="s">
        <v>12247</v>
      </c>
      <c r="B2346" t="s">
        <v>12248</v>
      </c>
      <c r="C2346" t="str">
        <f t="shared" si="36"/>
        <v>ITComo</v>
      </c>
    </row>
    <row r="2347" spans="1:3">
      <c r="A2347" t="s">
        <v>12249</v>
      </c>
      <c r="B2347" t="s">
        <v>12250</v>
      </c>
      <c r="C2347" t="str">
        <f t="shared" si="36"/>
        <v>ITCremona</v>
      </c>
    </row>
    <row r="2348" spans="1:3">
      <c r="A2348" t="s">
        <v>12251</v>
      </c>
      <c r="B2348" t="s">
        <v>12252</v>
      </c>
      <c r="C2348" t="str">
        <f t="shared" si="36"/>
        <v>ITLecco</v>
      </c>
    </row>
    <row r="2349" spans="1:3">
      <c r="A2349" t="s">
        <v>12253</v>
      </c>
      <c r="B2349" t="s">
        <v>12254</v>
      </c>
      <c r="C2349" t="str">
        <f t="shared" si="36"/>
        <v>ITLodi</v>
      </c>
    </row>
    <row r="2350" spans="1:3">
      <c r="A2350" t="s">
        <v>12255</v>
      </c>
      <c r="B2350" t="s">
        <v>12256</v>
      </c>
      <c r="C2350" t="str">
        <f t="shared" si="36"/>
        <v>ITMonza e Brianza</v>
      </c>
    </row>
    <row r="2351" spans="1:3">
      <c r="A2351" t="s">
        <v>12257</v>
      </c>
      <c r="B2351" t="s">
        <v>12258</v>
      </c>
      <c r="C2351" t="str">
        <f t="shared" si="36"/>
        <v>ITMantova</v>
      </c>
    </row>
    <row r="2352" spans="1:3">
      <c r="A2352" t="s">
        <v>12259</v>
      </c>
      <c r="B2352" t="s">
        <v>12260</v>
      </c>
      <c r="C2352" t="str">
        <f t="shared" si="36"/>
        <v>ITPavia</v>
      </c>
    </row>
    <row r="2353" spans="1:3">
      <c r="A2353" t="s">
        <v>12261</v>
      </c>
      <c r="B2353" t="s">
        <v>12262</v>
      </c>
      <c r="C2353" t="str">
        <f t="shared" si="36"/>
        <v>ITSondrio</v>
      </c>
    </row>
    <row r="2354" spans="1:3">
      <c r="A2354" t="s">
        <v>12263</v>
      </c>
      <c r="B2354" t="s">
        <v>12264</v>
      </c>
      <c r="C2354" t="str">
        <f t="shared" si="36"/>
        <v>ITVarese</v>
      </c>
    </row>
    <row r="2355" spans="1:3">
      <c r="A2355" t="s">
        <v>12265</v>
      </c>
      <c r="B2355" t="s">
        <v>12266</v>
      </c>
      <c r="C2355" t="str">
        <f t="shared" si="36"/>
        <v>ITMilano</v>
      </c>
    </row>
    <row r="2356" spans="1:3">
      <c r="A2356" t="s">
        <v>12267</v>
      </c>
      <c r="B2356" t="s">
        <v>12268</v>
      </c>
      <c r="C2356" t="str">
        <f t="shared" si="36"/>
        <v>ITVeneto</v>
      </c>
    </row>
    <row r="2357" spans="1:3">
      <c r="A2357" t="s">
        <v>12269</v>
      </c>
      <c r="B2357" t="s">
        <v>12270</v>
      </c>
      <c r="C2357" t="str">
        <f t="shared" si="36"/>
        <v>ITBelluno</v>
      </c>
    </row>
    <row r="2358" spans="1:3">
      <c r="A2358" t="s">
        <v>12271</v>
      </c>
      <c r="B2358" t="s">
        <v>12272</v>
      </c>
      <c r="C2358" t="str">
        <f t="shared" si="36"/>
        <v>ITPadova</v>
      </c>
    </row>
    <row r="2359" spans="1:3">
      <c r="A2359" t="s">
        <v>12273</v>
      </c>
      <c r="B2359" t="s">
        <v>12274</v>
      </c>
      <c r="C2359" t="str">
        <f t="shared" si="36"/>
        <v>ITRovigo</v>
      </c>
    </row>
    <row r="2360" spans="1:3">
      <c r="A2360" t="s">
        <v>12275</v>
      </c>
      <c r="B2360" t="s">
        <v>12276</v>
      </c>
      <c r="C2360" t="str">
        <f t="shared" si="36"/>
        <v>ITTreviso</v>
      </c>
    </row>
    <row r="2361" spans="1:3">
      <c r="A2361" t="s">
        <v>12277</v>
      </c>
      <c r="B2361" t="s">
        <v>12278</v>
      </c>
      <c r="C2361" t="str">
        <f t="shared" si="36"/>
        <v>ITVicenza</v>
      </c>
    </row>
    <row r="2362" spans="1:3">
      <c r="A2362" t="s">
        <v>12279</v>
      </c>
      <c r="B2362" t="s">
        <v>12280</v>
      </c>
      <c r="C2362" t="str">
        <f t="shared" si="36"/>
        <v>ITVerona</v>
      </c>
    </row>
    <row r="2363" spans="1:3">
      <c r="A2363" t="s">
        <v>12281</v>
      </c>
      <c r="B2363" t="s">
        <v>12282</v>
      </c>
      <c r="C2363" t="str">
        <f t="shared" si="36"/>
        <v>ITVenezia</v>
      </c>
    </row>
    <row r="2364" spans="1:3">
      <c r="A2364" t="s">
        <v>12283</v>
      </c>
      <c r="B2364" t="s">
        <v>12284</v>
      </c>
      <c r="C2364" t="str">
        <f t="shared" si="36"/>
        <v>ITLiguria</v>
      </c>
    </row>
    <row r="2365" spans="1:3">
      <c r="A2365" t="s">
        <v>12285</v>
      </c>
      <c r="B2365" t="s">
        <v>12286</v>
      </c>
      <c r="C2365" t="str">
        <f t="shared" si="36"/>
        <v>ITImperia</v>
      </c>
    </row>
    <row r="2366" spans="1:3">
      <c r="A2366" t="s">
        <v>12287</v>
      </c>
      <c r="B2366" t="s">
        <v>12288</v>
      </c>
      <c r="C2366" t="str">
        <f t="shared" si="36"/>
        <v>ITLa Spezia</v>
      </c>
    </row>
    <row r="2367" spans="1:3">
      <c r="A2367" t="s">
        <v>12289</v>
      </c>
      <c r="B2367" t="s">
        <v>12290</v>
      </c>
      <c r="C2367" t="str">
        <f t="shared" si="36"/>
        <v>ITSavona</v>
      </c>
    </row>
    <row r="2368" spans="1:3">
      <c r="A2368" t="s">
        <v>12291</v>
      </c>
      <c r="B2368" t="s">
        <v>12292</v>
      </c>
      <c r="C2368" t="str">
        <f t="shared" si="36"/>
        <v>ITGenova</v>
      </c>
    </row>
    <row r="2369" spans="1:3">
      <c r="A2369" t="s">
        <v>12293</v>
      </c>
      <c r="B2369" t="s">
        <v>12294</v>
      </c>
      <c r="C2369" t="str">
        <f t="shared" si="36"/>
        <v>ITEmilia-Romagna</v>
      </c>
    </row>
    <row r="2370" spans="1:3">
      <c r="A2370" t="s">
        <v>12295</v>
      </c>
      <c r="B2370" t="s">
        <v>12296</v>
      </c>
      <c r="C2370" t="str">
        <f t="shared" si="36"/>
        <v>ITForlì-Cesena</v>
      </c>
    </row>
    <row r="2371" spans="1:3">
      <c r="A2371" t="s">
        <v>12297</v>
      </c>
      <c r="B2371" t="s">
        <v>12298</v>
      </c>
      <c r="C2371" t="str">
        <f t="shared" ref="C2371:C2434" si="37">LEFT(A2371,2)&amp;B2371</f>
        <v>ITFerrara</v>
      </c>
    </row>
    <row r="2372" spans="1:3">
      <c r="A2372" t="s">
        <v>12299</v>
      </c>
      <c r="B2372" t="s">
        <v>12300</v>
      </c>
      <c r="C2372" t="str">
        <f t="shared" si="37"/>
        <v>ITModena</v>
      </c>
    </row>
    <row r="2373" spans="1:3">
      <c r="A2373" t="s">
        <v>12301</v>
      </c>
      <c r="B2373" t="s">
        <v>12302</v>
      </c>
      <c r="C2373" t="str">
        <f t="shared" si="37"/>
        <v>ITPiacenza</v>
      </c>
    </row>
    <row r="2374" spans="1:3">
      <c r="A2374" t="s">
        <v>12303</v>
      </c>
      <c r="B2374" t="s">
        <v>12304</v>
      </c>
      <c r="C2374" t="str">
        <f t="shared" si="37"/>
        <v>ITParma</v>
      </c>
    </row>
    <row r="2375" spans="1:3">
      <c r="A2375" t="s">
        <v>12305</v>
      </c>
      <c r="B2375" t="s">
        <v>12306</v>
      </c>
      <c r="C2375" t="str">
        <f t="shared" si="37"/>
        <v>ITRavenna</v>
      </c>
    </row>
    <row r="2376" spans="1:3">
      <c r="A2376" t="s">
        <v>12307</v>
      </c>
      <c r="B2376" t="s">
        <v>12308</v>
      </c>
      <c r="C2376" t="str">
        <f t="shared" si="37"/>
        <v>ITReggio Emilia</v>
      </c>
    </row>
    <row r="2377" spans="1:3">
      <c r="A2377" t="s">
        <v>12309</v>
      </c>
      <c r="B2377" t="s">
        <v>12310</v>
      </c>
      <c r="C2377" t="str">
        <f t="shared" si="37"/>
        <v>ITRimini</v>
      </c>
    </row>
    <row r="2378" spans="1:3">
      <c r="A2378" t="s">
        <v>12311</v>
      </c>
      <c r="B2378" t="s">
        <v>12312</v>
      </c>
      <c r="C2378" t="str">
        <f t="shared" si="37"/>
        <v>ITBologna</v>
      </c>
    </row>
    <row r="2379" spans="1:3">
      <c r="A2379" t="s">
        <v>12313</v>
      </c>
      <c r="B2379" t="s">
        <v>3217</v>
      </c>
      <c r="C2379" t="str">
        <f t="shared" si="37"/>
        <v>ITToscana</v>
      </c>
    </row>
    <row r="2380" spans="1:3">
      <c r="A2380" t="s">
        <v>12314</v>
      </c>
      <c r="B2380" t="s">
        <v>3216</v>
      </c>
      <c r="C2380" t="str">
        <f t="shared" si="37"/>
        <v>ITArezzo</v>
      </c>
    </row>
    <row r="2381" spans="1:3">
      <c r="A2381" t="s">
        <v>12315</v>
      </c>
      <c r="B2381" t="s">
        <v>12316</v>
      </c>
      <c r="C2381" t="str">
        <f t="shared" si="37"/>
        <v>ITGrosseto</v>
      </c>
    </row>
    <row r="2382" spans="1:3">
      <c r="A2382" t="s">
        <v>12317</v>
      </c>
      <c r="B2382" t="s">
        <v>12318</v>
      </c>
      <c r="C2382" t="str">
        <f t="shared" si="37"/>
        <v>ITLivorno</v>
      </c>
    </row>
    <row r="2383" spans="1:3">
      <c r="A2383" t="s">
        <v>12319</v>
      </c>
      <c r="B2383" t="s">
        <v>12320</v>
      </c>
      <c r="C2383" t="str">
        <f t="shared" si="37"/>
        <v>ITLucca</v>
      </c>
    </row>
    <row r="2384" spans="1:3">
      <c r="A2384" t="s">
        <v>12321</v>
      </c>
      <c r="B2384" t="s">
        <v>12322</v>
      </c>
      <c r="C2384" t="str">
        <f t="shared" si="37"/>
        <v>ITMassa-Carrara</v>
      </c>
    </row>
    <row r="2385" spans="1:3">
      <c r="A2385" t="s">
        <v>12323</v>
      </c>
      <c r="B2385" t="s">
        <v>12324</v>
      </c>
      <c r="C2385" t="str">
        <f t="shared" si="37"/>
        <v>ITPisa</v>
      </c>
    </row>
    <row r="2386" spans="1:3">
      <c r="A2386" t="s">
        <v>12325</v>
      </c>
      <c r="B2386" t="s">
        <v>12326</v>
      </c>
      <c r="C2386" t="str">
        <f t="shared" si="37"/>
        <v>ITPrato</v>
      </c>
    </row>
    <row r="2387" spans="1:3">
      <c r="A2387" t="s">
        <v>12327</v>
      </c>
      <c r="B2387" t="s">
        <v>12328</v>
      </c>
      <c r="C2387" t="str">
        <f t="shared" si="37"/>
        <v>ITPistoia</v>
      </c>
    </row>
    <row r="2388" spans="1:3">
      <c r="A2388" t="s">
        <v>12329</v>
      </c>
      <c r="B2388" t="s">
        <v>12330</v>
      </c>
      <c r="C2388" t="str">
        <f t="shared" si="37"/>
        <v>ITSiena</v>
      </c>
    </row>
    <row r="2389" spans="1:3">
      <c r="A2389" t="s">
        <v>12331</v>
      </c>
      <c r="B2389" t="s">
        <v>12332</v>
      </c>
      <c r="C2389" t="str">
        <f t="shared" si="37"/>
        <v>ITFirenze</v>
      </c>
    </row>
    <row r="2390" spans="1:3">
      <c r="A2390" t="s">
        <v>12333</v>
      </c>
      <c r="B2390" t="s">
        <v>12334</v>
      </c>
      <c r="C2390" t="str">
        <f t="shared" si="37"/>
        <v>ITUmbria</v>
      </c>
    </row>
    <row r="2391" spans="1:3">
      <c r="A2391" t="s">
        <v>12335</v>
      </c>
      <c r="B2391" t="s">
        <v>12336</v>
      </c>
      <c r="C2391" t="str">
        <f t="shared" si="37"/>
        <v>ITPerugia</v>
      </c>
    </row>
    <row r="2392" spans="1:3">
      <c r="A2392" t="s">
        <v>12337</v>
      </c>
      <c r="B2392" t="s">
        <v>12338</v>
      </c>
      <c r="C2392" t="str">
        <f t="shared" si="37"/>
        <v>ITTerni</v>
      </c>
    </row>
    <row r="2393" spans="1:3">
      <c r="A2393" t="s">
        <v>12339</v>
      </c>
      <c r="B2393" t="s">
        <v>12340</v>
      </c>
      <c r="C2393" t="str">
        <f t="shared" si="37"/>
        <v>ITMarche</v>
      </c>
    </row>
    <row r="2394" spans="1:3">
      <c r="A2394" t="s">
        <v>12341</v>
      </c>
      <c r="B2394" t="s">
        <v>12342</v>
      </c>
      <c r="C2394" t="str">
        <f t="shared" si="37"/>
        <v>ITAncona</v>
      </c>
    </row>
    <row r="2395" spans="1:3">
      <c r="A2395" t="s">
        <v>12343</v>
      </c>
      <c r="B2395" t="s">
        <v>12344</v>
      </c>
      <c r="C2395" t="str">
        <f t="shared" si="37"/>
        <v>ITAscoli Piceno</v>
      </c>
    </row>
    <row r="2396" spans="1:3">
      <c r="A2396" t="s">
        <v>12345</v>
      </c>
      <c r="B2396" t="s">
        <v>12346</v>
      </c>
      <c r="C2396" t="str">
        <f t="shared" si="37"/>
        <v>ITFermo</v>
      </c>
    </row>
    <row r="2397" spans="1:3">
      <c r="A2397" t="s">
        <v>12347</v>
      </c>
      <c r="B2397" t="s">
        <v>12348</v>
      </c>
      <c r="C2397" t="str">
        <f t="shared" si="37"/>
        <v>ITMacerata</v>
      </c>
    </row>
    <row r="2398" spans="1:3">
      <c r="A2398" t="s">
        <v>12349</v>
      </c>
      <c r="B2398" t="s">
        <v>12350</v>
      </c>
      <c r="C2398" t="str">
        <f t="shared" si="37"/>
        <v>ITPesaro e Urbino</v>
      </c>
    </row>
    <row r="2399" spans="1:3">
      <c r="A2399" t="s">
        <v>12351</v>
      </c>
      <c r="B2399" t="s">
        <v>12352</v>
      </c>
      <c r="C2399" t="str">
        <f t="shared" si="37"/>
        <v>ITLazio</v>
      </c>
    </row>
    <row r="2400" spans="1:3">
      <c r="A2400" t="s">
        <v>12353</v>
      </c>
      <c r="B2400" t="s">
        <v>12354</v>
      </c>
      <c r="C2400" t="str">
        <f t="shared" si="37"/>
        <v>ITFrosinone</v>
      </c>
    </row>
    <row r="2401" spans="1:3">
      <c r="A2401" t="s">
        <v>12355</v>
      </c>
      <c r="B2401" t="s">
        <v>12356</v>
      </c>
      <c r="C2401" t="str">
        <f t="shared" si="37"/>
        <v>ITLatina</v>
      </c>
    </row>
    <row r="2402" spans="1:3">
      <c r="A2402" t="s">
        <v>12357</v>
      </c>
      <c r="B2402" t="s">
        <v>12358</v>
      </c>
      <c r="C2402" t="str">
        <f t="shared" si="37"/>
        <v>ITRieti</v>
      </c>
    </row>
    <row r="2403" spans="1:3">
      <c r="A2403" t="s">
        <v>12359</v>
      </c>
      <c r="B2403" t="s">
        <v>12360</v>
      </c>
      <c r="C2403" t="str">
        <f t="shared" si="37"/>
        <v>ITViterbo</v>
      </c>
    </row>
    <row r="2404" spans="1:3">
      <c r="A2404" t="s">
        <v>12361</v>
      </c>
      <c r="B2404" t="s">
        <v>12362</v>
      </c>
      <c r="C2404" t="str">
        <f t="shared" si="37"/>
        <v>ITRoma</v>
      </c>
    </row>
    <row r="2405" spans="1:3">
      <c r="A2405" t="s">
        <v>12363</v>
      </c>
      <c r="B2405" t="s">
        <v>12364</v>
      </c>
      <c r="C2405" t="str">
        <f t="shared" si="37"/>
        <v>ITAbruzzo</v>
      </c>
    </row>
    <row r="2406" spans="1:3">
      <c r="A2406" t="s">
        <v>12365</v>
      </c>
      <c r="B2406" t="s">
        <v>12366</v>
      </c>
      <c r="C2406" t="str">
        <f t="shared" si="37"/>
        <v>ITL'Aquila</v>
      </c>
    </row>
    <row r="2407" spans="1:3">
      <c r="A2407" t="s">
        <v>12367</v>
      </c>
      <c r="B2407" t="s">
        <v>12368</v>
      </c>
      <c r="C2407" t="str">
        <f t="shared" si="37"/>
        <v>ITChieti</v>
      </c>
    </row>
    <row r="2408" spans="1:3">
      <c r="A2408" t="s">
        <v>12369</v>
      </c>
      <c r="B2408" t="s">
        <v>12370</v>
      </c>
      <c r="C2408" t="str">
        <f t="shared" si="37"/>
        <v>ITPescara</v>
      </c>
    </row>
    <row r="2409" spans="1:3">
      <c r="A2409" t="s">
        <v>12371</v>
      </c>
      <c r="B2409" t="s">
        <v>12372</v>
      </c>
      <c r="C2409" t="str">
        <f t="shared" si="37"/>
        <v>ITTeramo</v>
      </c>
    </row>
    <row r="2410" spans="1:3">
      <c r="A2410" t="s">
        <v>12373</v>
      </c>
      <c r="B2410" t="s">
        <v>12374</v>
      </c>
      <c r="C2410" t="str">
        <f t="shared" si="37"/>
        <v>ITMolise</v>
      </c>
    </row>
    <row r="2411" spans="1:3">
      <c r="A2411" t="s">
        <v>12375</v>
      </c>
      <c r="B2411" t="s">
        <v>12376</v>
      </c>
      <c r="C2411" t="str">
        <f t="shared" si="37"/>
        <v>ITCampobasso</v>
      </c>
    </row>
    <row r="2412" spans="1:3">
      <c r="A2412" t="s">
        <v>12377</v>
      </c>
      <c r="B2412" t="s">
        <v>12378</v>
      </c>
      <c r="C2412" t="str">
        <f t="shared" si="37"/>
        <v>ITIsernia</v>
      </c>
    </row>
    <row r="2413" spans="1:3">
      <c r="A2413" t="s">
        <v>12379</v>
      </c>
      <c r="B2413" t="s">
        <v>12380</v>
      </c>
      <c r="C2413" t="str">
        <f t="shared" si="37"/>
        <v>ITCampania</v>
      </c>
    </row>
    <row r="2414" spans="1:3">
      <c r="A2414" t="s">
        <v>12381</v>
      </c>
      <c r="B2414" t="s">
        <v>12382</v>
      </c>
      <c r="C2414" t="str">
        <f t="shared" si="37"/>
        <v>ITAvellino</v>
      </c>
    </row>
    <row r="2415" spans="1:3">
      <c r="A2415" t="s">
        <v>12383</v>
      </c>
      <c r="B2415" t="s">
        <v>12384</v>
      </c>
      <c r="C2415" t="str">
        <f t="shared" si="37"/>
        <v>ITBenevento</v>
      </c>
    </row>
    <row r="2416" spans="1:3">
      <c r="A2416" t="s">
        <v>12385</v>
      </c>
      <c r="B2416" t="s">
        <v>12386</v>
      </c>
      <c r="C2416" t="str">
        <f t="shared" si="37"/>
        <v>ITCaserta</v>
      </c>
    </row>
    <row r="2417" spans="1:3">
      <c r="A2417" t="s">
        <v>12387</v>
      </c>
      <c r="B2417" t="s">
        <v>12388</v>
      </c>
      <c r="C2417" t="str">
        <f t="shared" si="37"/>
        <v>ITSalerno</v>
      </c>
    </row>
    <row r="2418" spans="1:3">
      <c r="A2418" t="s">
        <v>12389</v>
      </c>
      <c r="B2418" t="s">
        <v>12390</v>
      </c>
      <c r="C2418" t="str">
        <f t="shared" si="37"/>
        <v>ITNapoli</v>
      </c>
    </row>
    <row r="2419" spans="1:3">
      <c r="A2419" t="s">
        <v>12391</v>
      </c>
      <c r="B2419" t="s">
        <v>12392</v>
      </c>
      <c r="C2419" t="str">
        <f t="shared" si="37"/>
        <v>ITPuglia</v>
      </c>
    </row>
    <row r="2420" spans="1:3">
      <c r="A2420" t="s">
        <v>12393</v>
      </c>
      <c r="B2420" t="s">
        <v>12394</v>
      </c>
      <c r="C2420" t="str">
        <f t="shared" si="37"/>
        <v>ITBrindisi</v>
      </c>
    </row>
    <row r="2421" spans="1:3">
      <c r="A2421" t="s">
        <v>12395</v>
      </c>
      <c r="B2421" t="s">
        <v>12396</v>
      </c>
      <c r="C2421" t="str">
        <f t="shared" si="37"/>
        <v>ITBarletta-Andria-Trani</v>
      </c>
    </row>
    <row r="2422" spans="1:3">
      <c r="A2422" t="s">
        <v>12397</v>
      </c>
      <c r="B2422" t="s">
        <v>12398</v>
      </c>
      <c r="C2422" t="str">
        <f t="shared" si="37"/>
        <v>ITFoggia</v>
      </c>
    </row>
    <row r="2423" spans="1:3">
      <c r="A2423" t="s">
        <v>12399</v>
      </c>
      <c r="B2423" t="s">
        <v>12400</v>
      </c>
      <c r="C2423" t="str">
        <f t="shared" si="37"/>
        <v>ITLecce</v>
      </c>
    </row>
    <row r="2424" spans="1:3">
      <c r="A2424" t="s">
        <v>12401</v>
      </c>
      <c r="B2424" t="s">
        <v>12402</v>
      </c>
      <c r="C2424" t="str">
        <f t="shared" si="37"/>
        <v>ITTaranto</v>
      </c>
    </row>
    <row r="2425" spans="1:3">
      <c r="A2425" t="s">
        <v>12403</v>
      </c>
      <c r="B2425" t="s">
        <v>12404</v>
      </c>
      <c r="C2425" t="str">
        <f t="shared" si="37"/>
        <v>ITBari</v>
      </c>
    </row>
    <row r="2426" spans="1:3">
      <c r="A2426" t="s">
        <v>12405</v>
      </c>
      <c r="B2426" t="s">
        <v>12406</v>
      </c>
      <c r="C2426" t="str">
        <f t="shared" si="37"/>
        <v>ITBasilicata</v>
      </c>
    </row>
    <row r="2427" spans="1:3">
      <c r="A2427" t="s">
        <v>12407</v>
      </c>
      <c r="B2427" t="s">
        <v>12408</v>
      </c>
      <c r="C2427" t="str">
        <f t="shared" si="37"/>
        <v>ITMatera</v>
      </c>
    </row>
    <row r="2428" spans="1:3">
      <c r="A2428" t="s">
        <v>12409</v>
      </c>
      <c r="B2428" t="s">
        <v>12410</v>
      </c>
      <c r="C2428" t="str">
        <f t="shared" si="37"/>
        <v>ITPotenza</v>
      </c>
    </row>
    <row r="2429" spans="1:3">
      <c r="A2429" t="s">
        <v>12411</v>
      </c>
      <c r="B2429" t="s">
        <v>12412</v>
      </c>
      <c r="C2429" t="str">
        <f t="shared" si="37"/>
        <v>ITCalabria</v>
      </c>
    </row>
    <row r="2430" spans="1:3">
      <c r="A2430" t="s">
        <v>12413</v>
      </c>
      <c r="B2430" t="s">
        <v>12414</v>
      </c>
      <c r="C2430" t="str">
        <f t="shared" si="37"/>
        <v>ITCosenza</v>
      </c>
    </row>
    <row r="2431" spans="1:3">
      <c r="A2431" t="s">
        <v>12415</v>
      </c>
      <c r="B2431" t="s">
        <v>12416</v>
      </c>
      <c r="C2431" t="str">
        <f t="shared" si="37"/>
        <v>ITCatanzaro</v>
      </c>
    </row>
    <row r="2432" spans="1:3">
      <c r="A2432" t="s">
        <v>12417</v>
      </c>
      <c r="B2432" t="s">
        <v>12418</v>
      </c>
      <c r="C2432" t="str">
        <f t="shared" si="37"/>
        <v>ITCrotone</v>
      </c>
    </row>
    <row r="2433" spans="1:3">
      <c r="A2433" t="s">
        <v>12419</v>
      </c>
      <c r="B2433" t="s">
        <v>12420</v>
      </c>
      <c r="C2433" t="str">
        <f t="shared" si="37"/>
        <v>ITVibo Valentia</v>
      </c>
    </row>
    <row r="2434" spans="1:3">
      <c r="A2434" t="s">
        <v>12421</v>
      </c>
      <c r="B2434" t="s">
        <v>12422</v>
      </c>
      <c r="C2434" t="str">
        <f t="shared" si="37"/>
        <v>ITReggio Calabria</v>
      </c>
    </row>
    <row r="2435" spans="1:3">
      <c r="A2435" t="s">
        <v>12423</v>
      </c>
      <c r="B2435" t="s">
        <v>12424</v>
      </c>
      <c r="C2435" t="str">
        <f t="shared" ref="C2435:C2498" si="38">LEFT(A2435,2)&amp;B2435</f>
        <v>ITVal d'Aoste</v>
      </c>
    </row>
    <row r="2436" spans="1:3">
      <c r="A2436" t="s">
        <v>12423</v>
      </c>
      <c r="B2436" t="s">
        <v>12425</v>
      </c>
      <c r="C2436" t="str">
        <f t="shared" si="38"/>
        <v>ITValle d'Aosta</v>
      </c>
    </row>
    <row r="2437" spans="1:3">
      <c r="A2437" t="s">
        <v>12426</v>
      </c>
      <c r="B2437" t="s">
        <v>12427</v>
      </c>
      <c r="C2437" t="str">
        <f t="shared" si="38"/>
        <v>ITTrentino-Südtirol</v>
      </c>
    </row>
    <row r="2438" spans="1:3">
      <c r="A2438" t="s">
        <v>12426</v>
      </c>
      <c r="B2438" t="s">
        <v>12428</v>
      </c>
      <c r="C2438" t="str">
        <f t="shared" si="38"/>
        <v>ITTrentino-Alto Adige</v>
      </c>
    </row>
    <row r="2439" spans="1:3">
      <c r="A2439" t="s">
        <v>12429</v>
      </c>
      <c r="B2439" t="s">
        <v>12430</v>
      </c>
      <c r="C2439" t="str">
        <f t="shared" si="38"/>
        <v>ITBozen</v>
      </c>
    </row>
    <row r="2440" spans="1:3">
      <c r="A2440" t="s">
        <v>12429</v>
      </c>
      <c r="B2440" t="s">
        <v>12431</v>
      </c>
      <c r="C2440" t="str">
        <f t="shared" si="38"/>
        <v>ITBolzano</v>
      </c>
    </row>
    <row r="2441" spans="1:3">
      <c r="A2441" t="s">
        <v>12432</v>
      </c>
      <c r="B2441" t="s">
        <v>12433</v>
      </c>
      <c r="C2441" t="str">
        <f t="shared" si="38"/>
        <v>ITTrento</v>
      </c>
    </row>
    <row r="2442" spans="1:3">
      <c r="A2442" t="s">
        <v>12434</v>
      </c>
      <c r="B2442" t="s">
        <v>12435</v>
      </c>
      <c r="C2442" t="str">
        <f t="shared" si="38"/>
        <v>ITFriuli Venezia Giulia</v>
      </c>
    </row>
    <row r="2443" spans="1:3">
      <c r="A2443" t="s">
        <v>12436</v>
      </c>
      <c r="B2443" t="s">
        <v>12437</v>
      </c>
      <c r="C2443" t="str">
        <f t="shared" si="38"/>
        <v>ITSicilia</v>
      </c>
    </row>
    <row r="2444" spans="1:3">
      <c r="A2444" t="s">
        <v>12438</v>
      </c>
      <c r="B2444" t="s">
        <v>12439</v>
      </c>
      <c r="C2444" t="str">
        <f t="shared" si="38"/>
        <v>ITAgrigento</v>
      </c>
    </row>
    <row r="2445" spans="1:3">
      <c r="A2445" t="s">
        <v>12440</v>
      </c>
      <c r="B2445" t="s">
        <v>12441</v>
      </c>
      <c r="C2445" t="str">
        <f t="shared" si="38"/>
        <v>ITCaltanissetta</v>
      </c>
    </row>
    <row r="2446" spans="1:3">
      <c r="A2446" t="s">
        <v>12442</v>
      </c>
      <c r="B2446" t="s">
        <v>12443</v>
      </c>
      <c r="C2446" t="str">
        <f t="shared" si="38"/>
        <v>ITEnna</v>
      </c>
    </row>
    <row r="2447" spans="1:3">
      <c r="A2447" t="s">
        <v>12444</v>
      </c>
      <c r="B2447" t="s">
        <v>12445</v>
      </c>
      <c r="C2447" t="str">
        <f t="shared" si="38"/>
        <v>ITRagusa</v>
      </c>
    </row>
    <row r="2448" spans="1:3">
      <c r="A2448" t="s">
        <v>12446</v>
      </c>
      <c r="B2448" t="s">
        <v>12447</v>
      </c>
      <c r="C2448" t="str">
        <f t="shared" si="38"/>
        <v>ITSiracusa</v>
      </c>
    </row>
    <row r="2449" spans="1:3">
      <c r="A2449" t="s">
        <v>12448</v>
      </c>
      <c r="B2449" t="s">
        <v>12449</v>
      </c>
      <c r="C2449" t="str">
        <f t="shared" si="38"/>
        <v>ITTrapani</v>
      </c>
    </row>
    <row r="2450" spans="1:3">
      <c r="A2450" t="s">
        <v>12450</v>
      </c>
      <c r="B2450" t="s">
        <v>12451</v>
      </c>
      <c r="C2450" t="str">
        <f t="shared" si="38"/>
        <v>ITCatania</v>
      </c>
    </row>
    <row r="2451" spans="1:3">
      <c r="A2451" t="s">
        <v>12452</v>
      </c>
      <c r="B2451" t="s">
        <v>12453</v>
      </c>
      <c r="C2451" t="str">
        <f t="shared" si="38"/>
        <v>ITMessina</v>
      </c>
    </row>
    <row r="2452" spans="1:3">
      <c r="A2452" t="s">
        <v>12454</v>
      </c>
      <c r="B2452" t="s">
        <v>12455</v>
      </c>
      <c r="C2452" t="str">
        <f t="shared" si="38"/>
        <v>ITPalermo</v>
      </c>
    </row>
    <row r="2453" spans="1:3">
      <c r="A2453" t="s">
        <v>12456</v>
      </c>
      <c r="B2453" t="s">
        <v>12457</v>
      </c>
      <c r="C2453" t="str">
        <f t="shared" si="38"/>
        <v>ITSardegna</v>
      </c>
    </row>
    <row r="2454" spans="1:3">
      <c r="A2454" t="s">
        <v>12458</v>
      </c>
      <c r="B2454" t="s">
        <v>12459</v>
      </c>
      <c r="C2454" t="str">
        <f t="shared" si="38"/>
        <v>ITNuoro</v>
      </c>
    </row>
    <row r="2455" spans="1:3">
      <c r="A2455" t="s">
        <v>12460</v>
      </c>
      <c r="B2455" t="s">
        <v>12461</v>
      </c>
      <c r="C2455" t="str">
        <f t="shared" si="38"/>
        <v>ITOristano</v>
      </c>
    </row>
    <row r="2456" spans="1:3">
      <c r="A2456" t="s">
        <v>12462</v>
      </c>
      <c r="B2456" t="s">
        <v>12463</v>
      </c>
      <c r="C2456" t="str">
        <f t="shared" si="38"/>
        <v>ITSud Sardegna</v>
      </c>
    </row>
    <row r="2457" spans="1:3">
      <c r="A2457" t="s">
        <v>12464</v>
      </c>
      <c r="B2457" t="s">
        <v>12465</v>
      </c>
      <c r="C2457" t="str">
        <f t="shared" si="38"/>
        <v>ITSassari</v>
      </c>
    </row>
    <row r="2458" spans="1:3">
      <c r="A2458" t="s">
        <v>12466</v>
      </c>
      <c r="B2458" t="s">
        <v>12467</v>
      </c>
      <c r="C2458" t="str">
        <f t="shared" si="38"/>
        <v>ITCagliari</v>
      </c>
    </row>
    <row r="2459" spans="1:3">
      <c r="A2459" t="s">
        <v>12468</v>
      </c>
      <c r="B2459" t="s">
        <v>12469</v>
      </c>
      <c r="C2459" t="str">
        <f t="shared" si="38"/>
        <v>JMKingston</v>
      </c>
    </row>
    <row r="2460" spans="1:3">
      <c r="A2460" t="s">
        <v>12470</v>
      </c>
      <c r="B2460" t="s">
        <v>8493</v>
      </c>
      <c r="C2460" t="str">
        <f t="shared" si="38"/>
        <v>JMSaint Andrew</v>
      </c>
    </row>
    <row r="2461" spans="1:3">
      <c r="A2461" t="s">
        <v>12471</v>
      </c>
      <c r="B2461" t="s">
        <v>8507</v>
      </c>
      <c r="C2461" t="str">
        <f t="shared" si="38"/>
        <v>JMSaint Thomas</v>
      </c>
    </row>
    <row r="2462" spans="1:3">
      <c r="A2462" t="s">
        <v>12472</v>
      </c>
      <c r="B2462" t="s">
        <v>12473</v>
      </c>
      <c r="C2462" t="str">
        <f t="shared" si="38"/>
        <v>JMPortland</v>
      </c>
    </row>
    <row r="2463" spans="1:3">
      <c r="A2463" t="s">
        <v>12474</v>
      </c>
      <c r="B2463" t="s">
        <v>8165</v>
      </c>
      <c r="C2463" t="str">
        <f t="shared" si="38"/>
        <v>JMSaint Mary</v>
      </c>
    </row>
    <row r="2464" spans="1:3">
      <c r="A2464" t="s">
        <v>12475</v>
      </c>
      <c r="B2464" t="s">
        <v>12476</v>
      </c>
      <c r="C2464" t="str">
        <f t="shared" si="38"/>
        <v>JMSaint Ann</v>
      </c>
    </row>
    <row r="2465" spans="1:3">
      <c r="A2465" t="s">
        <v>12477</v>
      </c>
      <c r="B2465" t="s">
        <v>12478</v>
      </c>
      <c r="C2465" t="str">
        <f t="shared" si="38"/>
        <v>JMTrelawny</v>
      </c>
    </row>
    <row r="2466" spans="1:3">
      <c r="A2466" t="s">
        <v>12479</v>
      </c>
      <c r="B2466" t="s">
        <v>8496</v>
      </c>
      <c r="C2466" t="str">
        <f t="shared" si="38"/>
        <v>JMSaint James</v>
      </c>
    </row>
    <row r="2467" spans="1:3">
      <c r="A2467" t="s">
        <v>12480</v>
      </c>
      <c r="B2467" t="s">
        <v>12481</v>
      </c>
      <c r="C2467" t="str">
        <f t="shared" si="38"/>
        <v>JMHanover</v>
      </c>
    </row>
    <row r="2468" spans="1:3">
      <c r="A2468" t="s">
        <v>12482</v>
      </c>
      <c r="B2468" t="s">
        <v>12483</v>
      </c>
      <c r="C2468" t="str">
        <f t="shared" si="38"/>
        <v>JMWestmoreland</v>
      </c>
    </row>
    <row r="2469" spans="1:3">
      <c r="A2469" t="s">
        <v>12484</v>
      </c>
      <c r="B2469" t="s">
        <v>12485</v>
      </c>
      <c r="C2469" t="str">
        <f t="shared" si="38"/>
        <v>JMSaint Elizabeth</v>
      </c>
    </row>
    <row r="2470" spans="1:3">
      <c r="A2470" t="s">
        <v>12486</v>
      </c>
      <c r="B2470" t="s">
        <v>11270</v>
      </c>
      <c r="C2470" t="str">
        <f t="shared" si="38"/>
        <v>JMManchester</v>
      </c>
    </row>
    <row r="2471" spans="1:3">
      <c r="A2471" t="s">
        <v>12487</v>
      </c>
      <c r="B2471" t="s">
        <v>12488</v>
      </c>
      <c r="C2471" t="str">
        <f t="shared" si="38"/>
        <v>JMClarendon</v>
      </c>
    </row>
    <row r="2472" spans="1:3">
      <c r="A2472" t="s">
        <v>12489</v>
      </c>
      <c r="B2472" t="s">
        <v>12490</v>
      </c>
      <c r="C2472" t="str">
        <f t="shared" si="38"/>
        <v>JMSaint Catherine</v>
      </c>
    </row>
    <row r="2473" spans="1:3">
      <c r="A2473" t="s">
        <v>12491</v>
      </c>
      <c r="B2473" t="s">
        <v>12492</v>
      </c>
      <c r="C2473" t="str">
        <f t="shared" si="38"/>
        <v>JO‘Ajlūn</v>
      </c>
    </row>
    <row r="2474" spans="1:3">
      <c r="A2474" t="s">
        <v>12493</v>
      </c>
      <c r="B2474" t="s">
        <v>12494</v>
      </c>
      <c r="C2474" t="str">
        <f t="shared" si="38"/>
        <v>JOAl ‘A̅şimah</v>
      </c>
    </row>
    <row r="2475" spans="1:3">
      <c r="A2475" t="s">
        <v>12495</v>
      </c>
      <c r="B2475" t="s">
        <v>12496</v>
      </c>
      <c r="C2475" t="str">
        <f t="shared" si="38"/>
        <v>JOAl ‘Aqabah</v>
      </c>
    </row>
    <row r="2476" spans="1:3">
      <c r="A2476" t="s">
        <v>12497</v>
      </c>
      <c r="B2476" t="s">
        <v>12498</v>
      </c>
      <c r="C2476" t="str">
        <f t="shared" si="38"/>
        <v>JOAţ Ţafīlah</v>
      </c>
    </row>
    <row r="2477" spans="1:3">
      <c r="A2477" t="s">
        <v>12499</v>
      </c>
      <c r="B2477" t="s">
        <v>12500</v>
      </c>
      <c r="C2477" t="str">
        <f t="shared" si="38"/>
        <v>JOAz Zarqā’</v>
      </c>
    </row>
    <row r="2478" spans="1:3">
      <c r="A2478" t="s">
        <v>12501</v>
      </c>
      <c r="B2478" t="s">
        <v>12502</v>
      </c>
      <c r="C2478" t="str">
        <f t="shared" si="38"/>
        <v>JOAl Balqā’</v>
      </c>
    </row>
    <row r="2479" spans="1:3">
      <c r="A2479" t="s">
        <v>12503</v>
      </c>
      <c r="B2479" t="s">
        <v>12504</v>
      </c>
      <c r="C2479" t="str">
        <f t="shared" si="38"/>
        <v>JOIrbid</v>
      </c>
    </row>
    <row r="2480" spans="1:3">
      <c r="A2480" t="s">
        <v>12505</v>
      </c>
      <c r="B2480" t="s">
        <v>12506</v>
      </c>
      <c r="C2480" t="str">
        <f t="shared" si="38"/>
        <v>JOJarash</v>
      </c>
    </row>
    <row r="2481" spans="1:3">
      <c r="A2481" t="s">
        <v>12507</v>
      </c>
      <c r="B2481" t="s">
        <v>12508</v>
      </c>
      <c r="C2481" t="str">
        <f t="shared" si="38"/>
        <v>JOAl Karak</v>
      </c>
    </row>
    <row r="2482" spans="1:3">
      <c r="A2482" t="s">
        <v>12509</v>
      </c>
      <c r="B2482" t="s">
        <v>12510</v>
      </c>
      <c r="C2482" t="str">
        <f t="shared" si="38"/>
        <v>JOAl Mafraq</v>
      </c>
    </row>
    <row r="2483" spans="1:3">
      <c r="A2483" t="s">
        <v>12511</v>
      </c>
      <c r="B2483" t="s">
        <v>12512</v>
      </c>
      <c r="C2483" t="str">
        <f t="shared" si="38"/>
        <v>JOMādabā</v>
      </c>
    </row>
    <row r="2484" spans="1:3">
      <c r="A2484" t="s">
        <v>12513</v>
      </c>
      <c r="B2484" t="s">
        <v>12514</v>
      </c>
      <c r="C2484" t="str">
        <f t="shared" si="38"/>
        <v>JOMa‘ān</v>
      </c>
    </row>
    <row r="2485" spans="1:3">
      <c r="A2485" t="s">
        <v>12515</v>
      </c>
      <c r="B2485" t="s">
        <v>12516</v>
      </c>
      <c r="C2485" t="str">
        <f t="shared" si="38"/>
        <v>JPHokkaido</v>
      </c>
    </row>
    <row r="2486" spans="1:3">
      <c r="A2486" t="s">
        <v>12515</v>
      </c>
      <c r="B2486" t="s">
        <v>12517</v>
      </c>
      <c r="C2486" t="str">
        <f t="shared" si="38"/>
        <v>JPHokkaidô</v>
      </c>
    </row>
    <row r="2487" spans="1:3">
      <c r="A2487" t="s">
        <v>12518</v>
      </c>
      <c r="B2487" t="s">
        <v>12519</v>
      </c>
      <c r="C2487" t="str">
        <f t="shared" si="38"/>
        <v>JPAomori</v>
      </c>
    </row>
    <row r="2488" spans="1:3">
      <c r="A2488" t="s">
        <v>12520</v>
      </c>
      <c r="B2488" t="s">
        <v>12521</v>
      </c>
      <c r="C2488" t="str">
        <f t="shared" si="38"/>
        <v>JPIwate</v>
      </c>
    </row>
    <row r="2489" spans="1:3">
      <c r="A2489" t="s">
        <v>12522</v>
      </c>
      <c r="B2489" t="s">
        <v>12523</v>
      </c>
      <c r="C2489" t="str">
        <f t="shared" si="38"/>
        <v>JPMiyagi</v>
      </c>
    </row>
    <row r="2490" spans="1:3">
      <c r="A2490" t="s">
        <v>12524</v>
      </c>
      <c r="B2490" t="s">
        <v>3090</v>
      </c>
      <c r="C2490" t="str">
        <f t="shared" si="38"/>
        <v>JPAkita</v>
      </c>
    </row>
    <row r="2491" spans="1:3">
      <c r="A2491" t="s">
        <v>12525</v>
      </c>
      <c r="B2491" t="s">
        <v>12526</v>
      </c>
      <c r="C2491" t="str">
        <f t="shared" si="38"/>
        <v>JPYamagata</v>
      </c>
    </row>
    <row r="2492" spans="1:3">
      <c r="A2492" t="s">
        <v>12527</v>
      </c>
      <c r="B2492" t="s">
        <v>3145</v>
      </c>
      <c r="C2492" t="str">
        <f t="shared" si="38"/>
        <v>JPFukushima</v>
      </c>
    </row>
    <row r="2493" spans="1:3">
      <c r="A2493" t="s">
        <v>12527</v>
      </c>
      <c r="B2493" t="s">
        <v>12528</v>
      </c>
      <c r="C2493" t="str">
        <f t="shared" si="38"/>
        <v>JPHukusima</v>
      </c>
    </row>
    <row r="2494" spans="1:3">
      <c r="A2494" t="s">
        <v>12529</v>
      </c>
      <c r="B2494" t="s">
        <v>3115</v>
      </c>
      <c r="C2494" t="str">
        <f t="shared" si="38"/>
        <v>JPIbaraki</v>
      </c>
    </row>
    <row r="2495" spans="1:3">
      <c r="A2495" t="s">
        <v>12530</v>
      </c>
      <c r="B2495" t="s">
        <v>12531</v>
      </c>
      <c r="C2495" t="str">
        <f t="shared" si="38"/>
        <v>JPTochigi</v>
      </c>
    </row>
    <row r="2496" spans="1:3">
      <c r="A2496" t="s">
        <v>12530</v>
      </c>
      <c r="B2496" t="s">
        <v>12532</v>
      </c>
      <c r="C2496" t="str">
        <f t="shared" si="38"/>
        <v>JPTotigi</v>
      </c>
    </row>
    <row r="2497" spans="1:3">
      <c r="A2497" t="s">
        <v>12533</v>
      </c>
      <c r="B2497" t="s">
        <v>12534</v>
      </c>
      <c r="C2497" t="str">
        <f t="shared" si="38"/>
        <v>JPGunma</v>
      </c>
    </row>
    <row r="2498" spans="1:3">
      <c r="A2498" t="s">
        <v>12535</v>
      </c>
      <c r="B2498" t="s">
        <v>3261</v>
      </c>
      <c r="C2498" t="str">
        <f t="shared" si="38"/>
        <v>JPSaitama</v>
      </c>
    </row>
    <row r="2499" spans="1:3">
      <c r="A2499" t="s">
        <v>12536</v>
      </c>
      <c r="B2499" t="s">
        <v>3602</v>
      </c>
      <c r="C2499" t="str">
        <f t="shared" ref="C2499:C2562" si="39">LEFT(A2499,2)&amp;B2499</f>
        <v>JPChiba</v>
      </c>
    </row>
    <row r="2500" spans="1:3">
      <c r="A2500" t="s">
        <v>12536</v>
      </c>
      <c r="B2500" t="s">
        <v>12537</v>
      </c>
      <c r="C2500" t="str">
        <f t="shared" si="39"/>
        <v>JPTiba</v>
      </c>
    </row>
    <row r="2501" spans="1:3">
      <c r="A2501" t="s">
        <v>12538</v>
      </c>
      <c r="B2501" t="s">
        <v>3086</v>
      </c>
      <c r="C2501" t="str">
        <f t="shared" si="39"/>
        <v>JPTokyo</v>
      </c>
    </row>
    <row r="2502" spans="1:3">
      <c r="A2502" t="s">
        <v>12538</v>
      </c>
      <c r="B2502" t="s">
        <v>12539</v>
      </c>
      <c r="C2502" t="str">
        <f t="shared" si="39"/>
        <v>JPTôkyô</v>
      </c>
    </row>
    <row r="2503" spans="1:3">
      <c r="A2503" t="s">
        <v>12540</v>
      </c>
      <c r="B2503" t="s">
        <v>3734</v>
      </c>
      <c r="C2503" t="str">
        <f t="shared" si="39"/>
        <v>JPKanagawa</v>
      </c>
    </row>
    <row r="2504" spans="1:3">
      <c r="A2504" t="s">
        <v>12541</v>
      </c>
      <c r="B2504" t="s">
        <v>12542</v>
      </c>
      <c r="C2504" t="str">
        <f t="shared" si="39"/>
        <v>JPNiigata</v>
      </c>
    </row>
    <row r="2505" spans="1:3">
      <c r="A2505" t="s">
        <v>12543</v>
      </c>
      <c r="B2505" t="s">
        <v>4232</v>
      </c>
      <c r="C2505" t="str">
        <f t="shared" si="39"/>
        <v>JPToyama</v>
      </c>
    </row>
    <row r="2506" spans="1:3">
      <c r="A2506" t="s">
        <v>12544</v>
      </c>
      <c r="B2506" t="s">
        <v>12545</v>
      </c>
      <c r="C2506" t="str">
        <f t="shared" si="39"/>
        <v>JPIshikawa</v>
      </c>
    </row>
    <row r="2507" spans="1:3">
      <c r="A2507" t="s">
        <v>12544</v>
      </c>
      <c r="B2507" t="s">
        <v>12546</v>
      </c>
      <c r="C2507" t="str">
        <f t="shared" si="39"/>
        <v>JPIsikawa</v>
      </c>
    </row>
    <row r="2508" spans="1:3">
      <c r="A2508" t="s">
        <v>12547</v>
      </c>
      <c r="B2508" t="s">
        <v>12548</v>
      </c>
      <c r="C2508" t="str">
        <f t="shared" si="39"/>
        <v>JPFukui</v>
      </c>
    </row>
    <row r="2509" spans="1:3">
      <c r="A2509" t="s">
        <v>12547</v>
      </c>
      <c r="B2509" t="s">
        <v>12549</v>
      </c>
      <c r="C2509" t="str">
        <f t="shared" si="39"/>
        <v>JPHukui</v>
      </c>
    </row>
    <row r="2510" spans="1:3">
      <c r="A2510" t="s">
        <v>12550</v>
      </c>
      <c r="B2510" t="s">
        <v>12551</v>
      </c>
      <c r="C2510" t="str">
        <f t="shared" si="39"/>
        <v>JPYamanashi</v>
      </c>
    </row>
    <row r="2511" spans="1:3">
      <c r="A2511" t="s">
        <v>12550</v>
      </c>
      <c r="B2511" t="s">
        <v>12552</v>
      </c>
      <c r="C2511" t="str">
        <f t="shared" si="39"/>
        <v>JPYamanasi</v>
      </c>
    </row>
    <row r="2512" spans="1:3">
      <c r="A2512" t="s">
        <v>12553</v>
      </c>
      <c r="B2512" t="s">
        <v>12554</v>
      </c>
      <c r="C2512" t="str">
        <f t="shared" si="39"/>
        <v>JPNagano</v>
      </c>
    </row>
    <row r="2513" spans="1:3">
      <c r="A2513" t="s">
        <v>12555</v>
      </c>
      <c r="B2513" t="s">
        <v>12556</v>
      </c>
      <c r="C2513" t="str">
        <f t="shared" si="39"/>
        <v>JPGifu</v>
      </c>
    </row>
    <row r="2514" spans="1:3">
      <c r="A2514" t="s">
        <v>12555</v>
      </c>
      <c r="B2514" t="s">
        <v>12557</v>
      </c>
      <c r="C2514" t="str">
        <f t="shared" si="39"/>
        <v>JPGihu</v>
      </c>
    </row>
    <row r="2515" spans="1:3">
      <c r="A2515" t="s">
        <v>12558</v>
      </c>
      <c r="B2515" t="s">
        <v>12559</v>
      </c>
      <c r="C2515" t="str">
        <f t="shared" si="39"/>
        <v>JPShizuoka</v>
      </c>
    </row>
    <row r="2516" spans="1:3">
      <c r="A2516" t="s">
        <v>12558</v>
      </c>
      <c r="B2516" t="s">
        <v>12560</v>
      </c>
      <c r="C2516" t="str">
        <f t="shared" si="39"/>
        <v>JPSizuoka</v>
      </c>
    </row>
    <row r="2517" spans="1:3">
      <c r="A2517" t="s">
        <v>12561</v>
      </c>
      <c r="B2517" t="s">
        <v>12562</v>
      </c>
      <c r="C2517" t="str">
        <f t="shared" si="39"/>
        <v>JPAichi</v>
      </c>
    </row>
    <row r="2518" spans="1:3">
      <c r="A2518" t="s">
        <v>12561</v>
      </c>
      <c r="B2518" t="s">
        <v>12563</v>
      </c>
      <c r="C2518" t="str">
        <f t="shared" si="39"/>
        <v>JPAiti</v>
      </c>
    </row>
    <row r="2519" spans="1:3">
      <c r="A2519" t="s">
        <v>12564</v>
      </c>
      <c r="B2519" t="s">
        <v>12565</v>
      </c>
      <c r="C2519" t="str">
        <f t="shared" si="39"/>
        <v>JPMie</v>
      </c>
    </row>
    <row r="2520" spans="1:3">
      <c r="A2520" t="s">
        <v>12566</v>
      </c>
      <c r="B2520" t="s">
        <v>12567</v>
      </c>
      <c r="C2520" t="str">
        <f t="shared" si="39"/>
        <v>JPShiga</v>
      </c>
    </row>
    <row r="2521" spans="1:3">
      <c r="A2521" t="s">
        <v>12566</v>
      </c>
      <c r="B2521" t="s">
        <v>12568</v>
      </c>
      <c r="C2521" t="str">
        <f t="shared" si="39"/>
        <v>JPSiga</v>
      </c>
    </row>
    <row r="2522" spans="1:3">
      <c r="A2522" t="s">
        <v>12569</v>
      </c>
      <c r="B2522" t="s">
        <v>12570</v>
      </c>
      <c r="C2522" t="str">
        <f t="shared" si="39"/>
        <v>JPKyoto</v>
      </c>
    </row>
    <row r="2523" spans="1:3">
      <c r="A2523" t="s">
        <v>12569</v>
      </c>
      <c r="B2523" t="s">
        <v>12571</v>
      </c>
      <c r="C2523" t="str">
        <f t="shared" si="39"/>
        <v>JPKyôto</v>
      </c>
    </row>
    <row r="2524" spans="1:3">
      <c r="A2524" t="s">
        <v>12572</v>
      </c>
      <c r="B2524" t="s">
        <v>3416</v>
      </c>
      <c r="C2524" t="str">
        <f t="shared" si="39"/>
        <v>JPOsaka</v>
      </c>
    </row>
    <row r="2525" spans="1:3">
      <c r="A2525" t="s">
        <v>12572</v>
      </c>
      <c r="B2525" t="s">
        <v>12573</v>
      </c>
      <c r="C2525" t="str">
        <f t="shared" si="39"/>
        <v>JPÔsaka</v>
      </c>
    </row>
    <row r="2526" spans="1:3">
      <c r="A2526" t="s">
        <v>12574</v>
      </c>
      <c r="B2526" t="s">
        <v>3965</v>
      </c>
      <c r="C2526" t="str">
        <f t="shared" si="39"/>
        <v>JPHyogo</v>
      </c>
    </row>
    <row r="2527" spans="1:3">
      <c r="A2527" t="s">
        <v>12574</v>
      </c>
      <c r="B2527" t="s">
        <v>4090</v>
      </c>
      <c r="C2527" t="str">
        <f t="shared" si="39"/>
        <v>JPHyôgo</v>
      </c>
    </row>
    <row r="2528" spans="1:3">
      <c r="A2528" t="s">
        <v>12575</v>
      </c>
      <c r="B2528" t="s">
        <v>3616</v>
      </c>
      <c r="C2528" t="str">
        <f t="shared" si="39"/>
        <v>JPNara</v>
      </c>
    </row>
    <row r="2529" spans="1:3">
      <c r="A2529" t="s">
        <v>12576</v>
      </c>
      <c r="B2529" t="s">
        <v>12577</v>
      </c>
      <c r="C2529" t="str">
        <f t="shared" si="39"/>
        <v>JPWakayama</v>
      </c>
    </row>
    <row r="2530" spans="1:3">
      <c r="A2530" t="s">
        <v>12578</v>
      </c>
      <c r="B2530" t="s">
        <v>12579</v>
      </c>
      <c r="C2530" t="str">
        <f t="shared" si="39"/>
        <v>JPTottori</v>
      </c>
    </row>
    <row r="2531" spans="1:3">
      <c r="A2531" t="s">
        <v>12580</v>
      </c>
      <c r="B2531" t="s">
        <v>12581</v>
      </c>
      <c r="C2531" t="str">
        <f t="shared" si="39"/>
        <v>JPShimane</v>
      </c>
    </row>
    <row r="2532" spans="1:3">
      <c r="A2532" t="s">
        <v>12580</v>
      </c>
      <c r="B2532" t="s">
        <v>12582</v>
      </c>
      <c r="C2532" t="str">
        <f t="shared" si="39"/>
        <v>JPSimane</v>
      </c>
    </row>
    <row r="2533" spans="1:3">
      <c r="A2533" t="s">
        <v>12583</v>
      </c>
      <c r="B2533" t="s">
        <v>3267</v>
      </c>
      <c r="C2533" t="str">
        <f t="shared" si="39"/>
        <v>JPOkayama</v>
      </c>
    </row>
    <row r="2534" spans="1:3">
      <c r="A2534" t="s">
        <v>12584</v>
      </c>
      <c r="B2534" t="s">
        <v>3570</v>
      </c>
      <c r="C2534" t="str">
        <f t="shared" si="39"/>
        <v>JPHiroshima</v>
      </c>
    </row>
    <row r="2535" spans="1:3">
      <c r="A2535" t="s">
        <v>12584</v>
      </c>
      <c r="B2535" t="s">
        <v>4189</v>
      </c>
      <c r="C2535" t="str">
        <f t="shared" si="39"/>
        <v>JPHirosima</v>
      </c>
    </row>
    <row r="2536" spans="1:3">
      <c r="A2536" t="s">
        <v>12585</v>
      </c>
      <c r="B2536" t="s">
        <v>12586</v>
      </c>
      <c r="C2536" t="str">
        <f t="shared" si="39"/>
        <v>JPYamaguchi</v>
      </c>
    </row>
    <row r="2537" spans="1:3">
      <c r="A2537" t="s">
        <v>12585</v>
      </c>
      <c r="B2537" t="s">
        <v>12587</v>
      </c>
      <c r="C2537" t="str">
        <f t="shared" si="39"/>
        <v>JPYamaguti</v>
      </c>
    </row>
    <row r="2538" spans="1:3">
      <c r="A2538" t="s">
        <v>12588</v>
      </c>
      <c r="B2538" t="s">
        <v>12589</v>
      </c>
      <c r="C2538" t="str">
        <f t="shared" si="39"/>
        <v>JPTokushima</v>
      </c>
    </row>
    <row r="2539" spans="1:3">
      <c r="A2539" t="s">
        <v>12588</v>
      </c>
      <c r="B2539" t="s">
        <v>12590</v>
      </c>
      <c r="C2539" t="str">
        <f t="shared" si="39"/>
        <v>JPTokusima</v>
      </c>
    </row>
    <row r="2540" spans="1:3">
      <c r="A2540" t="s">
        <v>12591</v>
      </c>
      <c r="B2540" t="s">
        <v>12592</v>
      </c>
      <c r="C2540" t="str">
        <f t="shared" si="39"/>
        <v>JPKagawa</v>
      </c>
    </row>
    <row r="2541" spans="1:3">
      <c r="A2541" t="s">
        <v>12593</v>
      </c>
      <c r="B2541" t="s">
        <v>3524</v>
      </c>
      <c r="C2541" t="str">
        <f t="shared" si="39"/>
        <v>JPEhime</v>
      </c>
    </row>
    <row r="2542" spans="1:3">
      <c r="A2542" t="s">
        <v>12594</v>
      </c>
      <c r="B2542" t="s">
        <v>3459</v>
      </c>
      <c r="C2542" t="str">
        <f t="shared" si="39"/>
        <v>JPKochi</v>
      </c>
    </row>
    <row r="2543" spans="1:3">
      <c r="A2543" t="s">
        <v>12594</v>
      </c>
      <c r="B2543" t="s">
        <v>12595</v>
      </c>
      <c r="C2543" t="str">
        <f t="shared" si="39"/>
        <v>JPKôti</v>
      </c>
    </row>
    <row r="2544" spans="1:3">
      <c r="A2544" t="s">
        <v>12596</v>
      </c>
      <c r="B2544" t="s">
        <v>3931</v>
      </c>
      <c r="C2544" t="str">
        <f t="shared" si="39"/>
        <v>JPFukuoka</v>
      </c>
    </row>
    <row r="2545" spans="1:3">
      <c r="A2545" t="s">
        <v>12596</v>
      </c>
      <c r="B2545" t="s">
        <v>12597</v>
      </c>
      <c r="C2545" t="str">
        <f t="shared" si="39"/>
        <v>JPHukuoka</v>
      </c>
    </row>
    <row r="2546" spans="1:3">
      <c r="A2546" t="s">
        <v>12598</v>
      </c>
      <c r="B2546" t="s">
        <v>12599</v>
      </c>
      <c r="C2546" t="str">
        <f t="shared" si="39"/>
        <v>JPSaga</v>
      </c>
    </row>
    <row r="2547" spans="1:3">
      <c r="A2547" t="s">
        <v>12600</v>
      </c>
      <c r="B2547" t="s">
        <v>12601</v>
      </c>
      <c r="C2547" t="str">
        <f t="shared" si="39"/>
        <v>JPNagasaki</v>
      </c>
    </row>
    <row r="2548" spans="1:3">
      <c r="A2548" t="s">
        <v>12602</v>
      </c>
      <c r="B2548" t="s">
        <v>12603</v>
      </c>
      <c r="C2548" t="str">
        <f t="shared" si="39"/>
        <v>JPKumamoto</v>
      </c>
    </row>
    <row r="2549" spans="1:3">
      <c r="A2549" t="s">
        <v>12604</v>
      </c>
      <c r="B2549" t="s">
        <v>12605</v>
      </c>
      <c r="C2549" t="str">
        <f t="shared" si="39"/>
        <v>JPOita</v>
      </c>
    </row>
    <row r="2550" spans="1:3">
      <c r="A2550" t="s">
        <v>12604</v>
      </c>
      <c r="B2550" t="s">
        <v>3430</v>
      </c>
      <c r="C2550" t="str">
        <f t="shared" si="39"/>
        <v>JPÔita</v>
      </c>
    </row>
    <row r="2551" spans="1:3">
      <c r="A2551" t="s">
        <v>12606</v>
      </c>
      <c r="B2551" t="s">
        <v>12607</v>
      </c>
      <c r="C2551" t="str">
        <f t="shared" si="39"/>
        <v>JPMiyazaki</v>
      </c>
    </row>
    <row r="2552" spans="1:3">
      <c r="A2552" t="s">
        <v>12608</v>
      </c>
      <c r="B2552" t="s">
        <v>12609</v>
      </c>
      <c r="C2552" t="str">
        <f t="shared" si="39"/>
        <v>JPKagoshima</v>
      </c>
    </row>
    <row r="2553" spans="1:3">
      <c r="A2553" t="s">
        <v>12608</v>
      </c>
      <c r="B2553" t="s">
        <v>12610</v>
      </c>
      <c r="C2553" t="str">
        <f t="shared" si="39"/>
        <v>JPKagosima</v>
      </c>
    </row>
    <row r="2554" spans="1:3">
      <c r="A2554" t="s">
        <v>12611</v>
      </c>
      <c r="B2554" t="s">
        <v>12612</v>
      </c>
      <c r="C2554" t="str">
        <f t="shared" si="39"/>
        <v>JPOkinawa</v>
      </c>
    </row>
    <row r="2555" spans="1:3">
      <c r="A2555" t="s">
        <v>12613</v>
      </c>
      <c r="B2555" t="s">
        <v>12614</v>
      </c>
      <c r="C2555" t="str">
        <f t="shared" si="39"/>
        <v>KEBaringo</v>
      </c>
    </row>
    <row r="2556" spans="1:3">
      <c r="A2556" t="s">
        <v>12615</v>
      </c>
      <c r="B2556" t="s">
        <v>12616</v>
      </c>
      <c r="C2556" t="str">
        <f t="shared" si="39"/>
        <v>KEBomet</v>
      </c>
    </row>
    <row r="2557" spans="1:3">
      <c r="A2557" t="s">
        <v>12617</v>
      </c>
      <c r="B2557" t="s">
        <v>12618</v>
      </c>
      <c r="C2557" t="str">
        <f t="shared" si="39"/>
        <v>KEBungoma</v>
      </c>
    </row>
    <row r="2558" spans="1:3">
      <c r="A2558" t="s">
        <v>12619</v>
      </c>
      <c r="B2558" t="s">
        <v>12620</v>
      </c>
      <c r="C2558" t="str">
        <f t="shared" si="39"/>
        <v>KEBusia</v>
      </c>
    </row>
    <row r="2559" spans="1:3">
      <c r="A2559" t="s">
        <v>12621</v>
      </c>
      <c r="B2559" t="s">
        <v>12622</v>
      </c>
      <c r="C2559" t="str">
        <f t="shared" si="39"/>
        <v>KEElgeyo/Marakwet</v>
      </c>
    </row>
    <row r="2560" spans="1:3">
      <c r="A2560" t="s">
        <v>12623</v>
      </c>
      <c r="B2560" t="s">
        <v>12624</v>
      </c>
      <c r="C2560" t="str">
        <f t="shared" si="39"/>
        <v>KEEmbu</v>
      </c>
    </row>
    <row r="2561" spans="1:3">
      <c r="A2561" t="s">
        <v>12625</v>
      </c>
      <c r="B2561" t="s">
        <v>12626</v>
      </c>
      <c r="C2561" t="str">
        <f t="shared" si="39"/>
        <v>KEGarissa</v>
      </c>
    </row>
    <row r="2562" spans="1:3">
      <c r="A2562" t="s">
        <v>12627</v>
      </c>
      <c r="B2562" t="s">
        <v>12628</v>
      </c>
      <c r="C2562" t="str">
        <f t="shared" si="39"/>
        <v>KEHoma Bay</v>
      </c>
    </row>
    <row r="2563" spans="1:3">
      <c r="A2563" t="s">
        <v>12629</v>
      </c>
      <c r="B2563" t="s">
        <v>12630</v>
      </c>
      <c r="C2563" t="str">
        <f t="shared" ref="C2563:C2626" si="40">LEFT(A2563,2)&amp;B2563</f>
        <v>KEIsiolo</v>
      </c>
    </row>
    <row r="2564" spans="1:3">
      <c r="A2564" t="s">
        <v>12631</v>
      </c>
      <c r="B2564" t="s">
        <v>12632</v>
      </c>
      <c r="C2564" t="str">
        <f t="shared" si="40"/>
        <v>KEKajiado</v>
      </c>
    </row>
    <row r="2565" spans="1:3">
      <c r="A2565" t="s">
        <v>12633</v>
      </c>
      <c r="B2565" t="s">
        <v>12634</v>
      </c>
      <c r="C2565" t="str">
        <f t="shared" si="40"/>
        <v>KEKakamega</v>
      </c>
    </row>
    <row r="2566" spans="1:3">
      <c r="A2566" t="s">
        <v>12635</v>
      </c>
      <c r="B2566" t="s">
        <v>12636</v>
      </c>
      <c r="C2566" t="str">
        <f t="shared" si="40"/>
        <v>KEKericho</v>
      </c>
    </row>
    <row r="2567" spans="1:3">
      <c r="A2567" t="s">
        <v>12637</v>
      </c>
      <c r="B2567" t="s">
        <v>12638</v>
      </c>
      <c r="C2567" t="str">
        <f t="shared" si="40"/>
        <v>KEKiambu</v>
      </c>
    </row>
    <row r="2568" spans="1:3">
      <c r="A2568" t="s">
        <v>12639</v>
      </c>
      <c r="B2568" t="s">
        <v>12640</v>
      </c>
      <c r="C2568" t="str">
        <f t="shared" si="40"/>
        <v>KEKilifi</v>
      </c>
    </row>
    <row r="2569" spans="1:3">
      <c r="A2569" t="s">
        <v>12641</v>
      </c>
      <c r="B2569" t="s">
        <v>12642</v>
      </c>
      <c r="C2569" t="str">
        <f t="shared" si="40"/>
        <v>KEKirinyaga</v>
      </c>
    </row>
    <row r="2570" spans="1:3">
      <c r="A2570" t="s">
        <v>12643</v>
      </c>
      <c r="B2570" t="s">
        <v>12644</v>
      </c>
      <c r="C2570" t="str">
        <f t="shared" si="40"/>
        <v>KEKisii</v>
      </c>
    </row>
    <row r="2571" spans="1:3">
      <c r="A2571" t="s">
        <v>12645</v>
      </c>
      <c r="B2571" t="s">
        <v>12646</v>
      </c>
      <c r="C2571" t="str">
        <f t="shared" si="40"/>
        <v>KEKisumu</v>
      </c>
    </row>
    <row r="2572" spans="1:3">
      <c r="A2572" t="s">
        <v>12647</v>
      </c>
      <c r="B2572" t="s">
        <v>12648</v>
      </c>
      <c r="C2572" t="str">
        <f t="shared" si="40"/>
        <v>KEKitui</v>
      </c>
    </row>
    <row r="2573" spans="1:3">
      <c r="A2573" t="s">
        <v>12649</v>
      </c>
      <c r="B2573" t="s">
        <v>12650</v>
      </c>
      <c r="C2573" t="str">
        <f t="shared" si="40"/>
        <v>KEKwale</v>
      </c>
    </row>
    <row r="2574" spans="1:3">
      <c r="A2574" t="s">
        <v>12651</v>
      </c>
      <c r="B2574" t="s">
        <v>12652</v>
      </c>
      <c r="C2574" t="str">
        <f t="shared" si="40"/>
        <v>KELaikipia</v>
      </c>
    </row>
    <row r="2575" spans="1:3">
      <c r="A2575" t="s">
        <v>12653</v>
      </c>
      <c r="B2575" t="s">
        <v>12654</v>
      </c>
      <c r="C2575" t="str">
        <f t="shared" si="40"/>
        <v>KELamu</v>
      </c>
    </row>
    <row r="2576" spans="1:3">
      <c r="A2576" t="s">
        <v>12655</v>
      </c>
      <c r="B2576" t="s">
        <v>12656</v>
      </c>
      <c r="C2576" t="str">
        <f t="shared" si="40"/>
        <v>KEMachakos</v>
      </c>
    </row>
    <row r="2577" spans="1:3">
      <c r="A2577" t="s">
        <v>12657</v>
      </c>
      <c r="B2577" t="s">
        <v>12658</v>
      </c>
      <c r="C2577" t="str">
        <f t="shared" si="40"/>
        <v>KEMakueni</v>
      </c>
    </row>
    <row r="2578" spans="1:3">
      <c r="A2578" t="s">
        <v>12659</v>
      </c>
      <c r="B2578" t="s">
        <v>12660</v>
      </c>
      <c r="C2578" t="str">
        <f t="shared" si="40"/>
        <v>KEMandera</v>
      </c>
    </row>
    <row r="2579" spans="1:3">
      <c r="A2579" t="s">
        <v>12661</v>
      </c>
      <c r="B2579" t="s">
        <v>12662</v>
      </c>
      <c r="C2579" t="str">
        <f t="shared" si="40"/>
        <v>KEMarsabit</v>
      </c>
    </row>
    <row r="2580" spans="1:3">
      <c r="A2580" t="s">
        <v>12663</v>
      </c>
      <c r="B2580" t="s">
        <v>12664</v>
      </c>
      <c r="C2580" t="str">
        <f t="shared" si="40"/>
        <v>KEMeru</v>
      </c>
    </row>
    <row r="2581" spans="1:3">
      <c r="A2581" t="s">
        <v>12665</v>
      </c>
      <c r="B2581" t="s">
        <v>12666</v>
      </c>
      <c r="C2581" t="str">
        <f t="shared" si="40"/>
        <v>KEMigori</v>
      </c>
    </row>
    <row r="2582" spans="1:3">
      <c r="A2582" t="s">
        <v>12667</v>
      </c>
      <c r="B2582" t="s">
        <v>12668</v>
      </c>
      <c r="C2582" t="str">
        <f t="shared" si="40"/>
        <v>KEMombasa</v>
      </c>
    </row>
    <row r="2583" spans="1:3">
      <c r="A2583" t="s">
        <v>12669</v>
      </c>
      <c r="B2583" t="s">
        <v>12670</v>
      </c>
      <c r="C2583" t="str">
        <f t="shared" si="40"/>
        <v>KEMurang'a</v>
      </c>
    </row>
    <row r="2584" spans="1:3">
      <c r="A2584" t="s">
        <v>12671</v>
      </c>
      <c r="B2584" t="s">
        <v>12672</v>
      </c>
      <c r="C2584" t="str">
        <f t="shared" si="40"/>
        <v>KENairobi City</v>
      </c>
    </row>
    <row r="2585" spans="1:3">
      <c r="A2585" t="s">
        <v>12673</v>
      </c>
      <c r="B2585" t="s">
        <v>12674</v>
      </c>
      <c r="C2585" t="str">
        <f t="shared" si="40"/>
        <v>KENakuru</v>
      </c>
    </row>
    <row r="2586" spans="1:3">
      <c r="A2586" t="s">
        <v>12675</v>
      </c>
      <c r="B2586" t="s">
        <v>12676</v>
      </c>
      <c r="C2586" t="str">
        <f t="shared" si="40"/>
        <v>KENandi</v>
      </c>
    </row>
    <row r="2587" spans="1:3">
      <c r="A2587" t="s">
        <v>12677</v>
      </c>
      <c r="B2587" t="s">
        <v>12678</v>
      </c>
      <c r="C2587" t="str">
        <f t="shared" si="40"/>
        <v>KENarok</v>
      </c>
    </row>
    <row r="2588" spans="1:3">
      <c r="A2588" t="s">
        <v>12679</v>
      </c>
      <c r="B2588" t="s">
        <v>12680</v>
      </c>
      <c r="C2588" t="str">
        <f t="shared" si="40"/>
        <v>KENyamira</v>
      </c>
    </row>
    <row r="2589" spans="1:3">
      <c r="A2589" t="s">
        <v>12681</v>
      </c>
      <c r="B2589" t="s">
        <v>12682</v>
      </c>
      <c r="C2589" t="str">
        <f t="shared" si="40"/>
        <v>KENyandarua</v>
      </c>
    </row>
    <row r="2590" spans="1:3">
      <c r="A2590" t="s">
        <v>12683</v>
      </c>
      <c r="B2590" t="s">
        <v>12684</v>
      </c>
      <c r="C2590" t="str">
        <f t="shared" si="40"/>
        <v>KENyeri</v>
      </c>
    </row>
    <row r="2591" spans="1:3">
      <c r="A2591" t="s">
        <v>12685</v>
      </c>
      <c r="B2591" t="s">
        <v>12686</v>
      </c>
      <c r="C2591" t="str">
        <f t="shared" si="40"/>
        <v>KESamburu</v>
      </c>
    </row>
    <row r="2592" spans="1:3">
      <c r="A2592" t="s">
        <v>12687</v>
      </c>
      <c r="B2592" t="s">
        <v>12688</v>
      </c>
      <c r="C2592" t="str">
        <f t="shared" si="40"/>
        <v>KESiaya</v>
      </c>
    </row>
    <row r="2593" spans="1:3">
      <c r="A2593" t="s">
        <v>12689</v>
      </c>
      <c r="B2593" t="s">
        <v>12690</v>
      </c>
      <c r="C2593" t="str">
        <f t="shared" si="40"/>
        <v>KETaita/Taveta</v>
      </c>
    </row>
    <row r="2594" spans="1:3">
      <c r="A2594" t="s">
        <v>12691</v>
      </c>
      <c r="B2594" t="s">
        <v>12692</v>
      </c>
      <c r="C2594" t="str">
        <f t="shared" si="40"/>
        <v>KETana River</v>
      </c>
    </row>
    <row r="2595" spans="1:3">
      <c r="A2595" t="s">
        <v>12693</v>
      </c>
      <c r="B2595" t="s">
        <v>12694</v>
      </c>
      <c r="C2595" t="str">
        <f t="shared" si="40"/>
        <v>KETharaka-Nithi</v>
      </c>
    </row>
    <row r="2596" spans="1:3">
      <c r="A2596" t="s">
        <v>12695</v>
      </c>
      <c r="B2596" t="s">
        <v>12696</v>
      </c>
      <c r="C2596" t="str">
        <f t="shared" si="40"/>
        <v>KETrans Nzoia</v>
      </c>
    </row>
    <row r="2597" spans="1:3">
      <c r="A2597" t="s">
        <v>12697</v>
      </c>
      <c r="B2597" t="s">
        <v>12698</v>
      </c>
      <c r="C2597" t="str">
        <f t="shared" si="40"/>
        <v>KETurkana</v>
      </c>
    </row>
    <row r="2598" spans="1:3">
      <c r="A2598" t="s">
        <v>12699</v>
      </c>
      <c r="B2598" t="s">
        <v>12700</v>
      </c>
      <c r="C2598" t="str">
        <f t="shared" si="40"/>
        <v>KEUasin Gishu</v>
      </c>
    </row>
    <row r="2599" spans="1:3">
      <c r="A2599" t="s">
        <v>12701</v>
      </c>
      <c r="B2599" t="s">
        <v>12702</v>
      </c>
      <c r="C2599" t="str">
        <f t="shared" si="40"/>
        <v>KEVihiga</v>
      </c>
    </row>
    <row r="2600" spans="1:3">
      <c r="A2600" t="s">
        <v>12703</v>
      </c>
      <c r="B2600" t="s">
        <v>12704</v>
      </c>
      <c r="C2600" t="str">
        <f t="shared" si="40"/>
        <v>KEWajir</v>
      </c>
    </row>
    <row r="2601" spans="1:3">
      <c r="A2601" t="s">
        <v>12705</v>
      </c>
      <c r="B2601" t="s">
        <v>12706</v>
      </c>
      <c r="C2601" t="str">
        <f t="shared" si="40"/>
        <v>KEWest Pokot</v>
      </c>
    </row>
    <row r="2602" spans="1:3">
      <c r="A2602" t="s">
        <v>12707</v>
      </c>
      <c r="B2602" t="s">
        <v>3476</v>
      </c>
      <c r="C2602" t="str">
        <f t="shared" si="40"/>
        <v>KGBishkek</v>
      </c>
    </row>
    <row r="2603" spans="1:3">
      <c r="A2603" t="s">
        <v>12707</v>
      </c>
      <c r="B2603" t="s">
        <v>12708</v>
      </c>
      <c r="C2603" t="str">
        <f t="shared" si="40"/>
        <v>KGGorod Biškek</v>
      </c>
    </row>
    <row r="2604" spans="1:3">
      <c r="A2604" t="s">
        <v>12707</v>
      </c>
      <c r="B2604" t="s">
        <v>12709</v>
      </c>
      <c r="C2604" t="str">
        <f t="shared" si="40"/>
        <v>KGGorod Bishkek</v>
      </c>
    </row>
    <row r="2605" spans="1:3">
      <c r="A2605" t="s">
        <v>12710</v>
      </c>
      <c r="B2605" t="s">
        <v>12711</v>
      </c>
      <c r="C2605" t="str">
        <f t="shared" si="40"/>
        <v>KGOsh</v>
      </c>
    </row>
    <row r="2606" spans="1:3">
      <c r="A2606" t="s">
        <v>12710</v>
      </c>
      <c r="B2606" t="s">
        <v>12712</v>
      </c>
      <c r="C2606" t="str">
        <f t="shared" si="40"/>
        <v>KGGorod Osh</v>
      </c>
    </row>
    <row r="2607" spans="1:3">
      <c r="A2607" t="s">
        <v>12710</v>
      </c>
      <c r="B2607" t="s">
        <v>12713</v>
      </c>
      <c r="C2607" t="str">
        <f t="shared" si="40"/>
        <v>KGGorod Oš</v>
      </c>
    </row>
    <row r="2608" spans="1:3">
      <c r="A2608" t="s">
        <v>12714</v>
      </c>
      <c r="B2608" t="s">
        <v>12715</v>
      </c>
      <c r="C2608" t="str">
        <f t="shared" si="40"/>
        <v>KGBatken</v>
      </c>
    </row>
    <row r="2609" spans="1:3">
      <c r="A2609" t="s">
        <v>12714</v>
      </c>
      <c r="B2609" t="s">
        <v>12716</v>
      </c>
      <c r="C2609" t="str">
        <f t="shared" si="40"/>
        <v>KGBatkenskaya oblast'</v>
      </c>
    </row>
    <row r="2610" spans="1:3">
      <c r="A2610" t="s">
        <v>12714</v>
      </c>
      <c r="B2610" t="s">
        <v>12717</v>
      </c>
      <c r="C2610" t="str">
        <f t="shared" si="40"/>
        <v>KGBatkenskaja oblast'</v>
      </c>
    </row>
    <row r="2611" spans="1:3">
      <c r="A2611" t="s">
        <v>12718</v>
      </c>
      <c r="B2611" t="s">
        <v>3477</v>
      </c>
      <c r="C2611" t="str">
        <f t="shared" si="40"/>
        <v>KGChüy</v>
      </c>
    </row>
    <row r="2612" spans="1:3">
      <c r="A2612" t="s">
        <v>12718</v>
      </c>
      <c r="B2612" t="s">
        <v>12719</v>
      </c>
      <c r="C2612" t="str">
        <f t="shared" si="40"/>
        <v>KGČujskaja oblast'</v>
      </c>
    </row>
    <row r="2613" spans="1:3">
      <c r="A2613" t="s">
        <v>12718</v>
      </c>
      <c r="B2613" t="s">
        <v>12720</v>
      </c>
      <c r="C2613" t="str">
        <f t="shared" si="40"/>
        <v>KGChuyskaya oblast'</v>
      </c>
    </row>
    <row r="2614" spans="1:3">
      <c r="A2614" t="s">
        <v>12721</v>
      </c>
      <c r="B2614" t="s">
        <v>12722</v>
      </c>
      <c r="C2614" t="str">
        <f t="shared" si="40"/>
        <v>KGJalal-Abad</v>
      </c>
    </row>
    <row r="2615" spans="1:3">
      <c r="A2615" t="s">
        <v>12721</v>
      </c>
      <c r="B2615" t="s">
        <v>12723</v>
      </c>
      <c r="C2615" t="str">
        <f t="shared" si="40"/>
        <v>KGDžalal-Abadskaja oblast'</v>
      </c>
    </row>
    <row r="2616" spans="1:3">
      <c r="A2616" t="s">
        <v>12721</v>
      </c>
      <c r="B2616" t="s">
        <v>12724</v>
      </c>
      <c r="C2616" t="str">
        <f t="shared" si="40"/>
        <v>KGDzhalal-Abadskaya oblast'</v>
      </c>
    </row>
    <row r="2617" spans="1:3">
      <c r="A2617" t="s">
        <v>12725</v>
      </c>
      <c r="B2617" t="s">
        <v>12726</v>
      </c>
      <c r="C2617" t="str">
        <f t="shared" si="40"/>
        <v>KGNaryn</v>
      </c>
    </row>
    <row r="2618" spans="1:3">
      <c r="A2618" t="s">
        <v>12725</v>
      </c>
      <c r="B2618" t="s">
        <v>12727</v>
      </c>
      <c r="C2618" t="str">
        <f t="shared" si="40"/>
        <v>KGNarynskaja oblast'</v>
      </c>
    </row>
    <row r="2619" spans="1:3">
      <c r="A2619" t="s">
        <v>12725</v>
      </c>
      <c r="B2619" t="s">
        <v>12728</v>
      </c>
      <c r="C2619" t="str">
        <f t="shared" si="40"/>
        <v>KGNarynskaya oblast'</v>
      </c>
    </row>
    <row r="2620" spans="1:3">
      <c r="A2620" t="s">
        <v>12729</v>
      </c>
      <c r="B2620" t="s">
        <v>12711</v>
      </c>
      <c r="C2620" t="str">
        <f t="shared" si="40"/>
        <v>KGOsh</v>
      </c>
    </row>
    <row r="2621" spans="1:3">
      <c r="A2621" t="s">
        <v>12729</v>
      </c>
      <c r="B2621" t="s">
        <v>12730</v>
      </c>
      <c r="C2621" t="str">
        <f t="shared" si="40"/>
        <v>KGOšskaja oblast'</v>
      </c>
    </row>
    <row r="2622" spans="1:3">
      <c r="A2622" t="s">
        <v>12729</v>
      </c>
      <c r="B2622" t="s">
        <v>12731</v>
      </c>
      <c r="C2622" t="str">
        <f t="shared" si="40"/>
        <v>KGOshskaya oblast'</v>
      </c>
    </row>
    <row r="2623" spans="1:3">
      <c r="A2623" t="s">
        <v>12732</v>
      </c>
      <c r="B2623" t="s">
        <v>12733</v>
      </c>
      <c r="C2623" t="str">
        <f t="shared" si="40"/>
        <v>KGTalas</v>
      </c>
    </row>
    <row r="2624" spans="1:3">
      <c r="A2624" t="s">
        <v>12732</v>
      </c>
      <c r="B2624" t="s">
        <v>12734</v>
      </c>
      <c r="C2624" t="str">
        <f t="shared" si="40"/>
        <v>KGTalasskaja oblast'</v>
      </c>
    </row>
    <row r="2625" spans="1:3">
      <c r="A2625" t="s">
        <v>12732</v>
      </c>
      <c r="B2625" t="s">
        <v>12735</v>
      </c>
      <c r="C2625" t="str">
        <f t="shared" si="40"/>
        <v>KGTalasskaya oblast'</v>
      </c>
    </row>
    <row r="2626" spans="1:3">
      <c r="A2626" t="s">
        <v>12736</v>
      </c>
      <c r="B2626" t="s">
        <v>12737</v>
      </c>
      <c r="C2626" t="str">
        <f t="shared" si="40"/>
        <v>KGYsyk-Köl</v>
      </c>
    </row>
    <row r="2627" spans="1:3">
      <c r="A2627" t="s">
        <v>12736</v>
      </c>
      <c r="B2627" t="s">
        <v>12738</v>
      </c>
      <c r="C2627" t="str">
        <f t="shared" ref="C2627:C2690" si="41">LEFT(A2627,2)&amp;B2627</f>
        <v>KGIssyk-Kul'skaya oblast'</v>
      </c>
    </row>
    <row r="2628" spans="1:3">
      <c r="A2628" t="s">
        <v>12736</v>
      </c>
      <c r="B2628" t="s">
        <v>12739</v>
      </c>
      <c r="C2628" t="str">
        <f t="shared" si="41"/>
        <v>KGIssyk-Kul'skaja oblast'</v>
      </c>
    </row>
    <row r="2629" spans="1:3">
      <c r="A2629" t="s">
        <v>12740</v>
      </c>
      <c r="B2629" t="s">
        <v>12741</v>
      </c>
      <c r="C2629" t="str">
        <f t="shared" si="41"/>
        <v>KHPhnum Pénh</v>
      </c>
    </row>
    <row r="2630" spans="1:3">
      <c r="A2630" t="s">
        <v>12740</v>
      </c>
      <c r="B2630" t="s">
        <v>12742</v>
      </c>
      <c r="C2630" t="str">
        <f t="shared" si="41"/>
        <v>KHPhnom Penh</v>
      </c>
    </row>
    <row r="2631" spans="1:3">
      <c r="A2631" t="s">
        <v>12743</v>
      </c>
      <c r="B2631" t="s">
        <v>12744</v>
      </c>
      <c r="C2631" t="str">
        <f t="shared" si="41"/>
        <v>KHBanteay Mean Chey</v>
      </c>
    </row>
    <row r="2632" spans="1:3">
      <c r="A2632" t="s">
        <v>12743</v>
      </c>
      <c r="B2632" t="s">
        <v>12745</v>
      </c>
      <c r="C2632" t="str">
        <f t="shared" si="41"/>
        <v>KHBântéay Méanchey</v>
      </c>
    </row>
    <row r="2633" spans="1:3">
      <c r="A2633" t="s">
        <v>12746</v>
      </c>
      <c r="B2633" t="s">
        <v>12747</v>
      </c>
      <c r="C2633" t="str">
        <f t="shared" si="41"/>
        <v>KHKrâchéh</v>
      </c>
    </row>
    <row r="2634" spans="1:3">
      <c r="A2634" t="s">
        <v>12746</v>
      </c>
      <c r="B2634" t="s">
        <v>12748</v>
      </c>
      <c r="C2634" t="str">
        <f t="shared" si="41"/>
        <v>KHKracheh</v>
      </c>
    </row>
    <row r="2635" spans="1:3">
      <c r="A2635" t="s">
        <v>12749</v>
      </c>
      <c r="B2635" t="s">
        <v>12750</v>
      </c>
      <c r="C2635" t="str">
        <f t="shared" si="41"/>
        <v>KHMôndól Kiri</v>
      </c>
    </row>
    <row r="2636" spans="1:3">
      <c r="A2636" t="s">
        <v>12749</v>
      </c>
      <c r="B2636" t="s">
        <v>12751</v>
      </c>
      <c r="C2636" t="str">
        <f t="shared" si="41"/>
        <v>KHMondol Kiri</v>
      </c>
    </row>
    <row r="2637" spans="1:3">
      <c r="A2637" t="s">
        <v>12752</v>
      </c>
      <c r="B2637" t="s">
        <v>12753</v>
      </c>
      <c r="C2637" t="str">
        <f t="shared" si="41"/>
        <v>KHPreăh Vihéar</v>
      </c>
    </row>
    <row r="2638" spans="1:3">
      <c r="A2638" t="s">
        <v>12752</v>
      </c>
      <c r="B2638" t="s">
        <v>12754</v>
      </c>
      <c r="C2638" t="str">
        <f t="shared" si="41"/>
        <v>KHPreah Vihear</v>
      </c>
    </row>
    <row r="2639" spans="1:3">
      <c r="A2639" t="s">
        <v>12755</v>
      </c>
      <c r="B2639" t="s">
        <v>12756</v>
      </c>
      <c r="C2639" t="str">
        <f t="shared" si="41"/>
        <v>KHPrey Vêng</v>
      </c>
    </row>
    <row r="2640" spans="1:3">
      <c r="A2640" t="s">
        <v>12755</v>
      </c>
      <c r="B2640" t="s">
        <v>12757</v>
      </c>
      <c r="C2640" t="str">
        <f t="shared" si="41"/>
        <v>KHPrey Veaeng</v>
      </c>
    </row>
    <row r="2641" spans="1:3">
      <c r="A2641" t="s">
        <v>12758</v>
      </c>
      <c r="B2641" t="s">
        <v>12759</v>
      </c>
      <c r="C2641" t="str">
        <f t="shared" si="41"/>
        <v>KHPoŭthĭsăt</v>
      </c>
    </row>
    <row r="2642" spans="1:3">
      <c r="A2642" t="s">
        <v>12758</v>
      </c>
      <c r="B2642" t="s">
        <v>12760</v>
      </c>
      <c r="C2642" t="str">
        <f t="shared" si="41"/>
        <v>KHPousaat</v>
      </c>
    </row>
    <row r="2643" spans="1:3">
      <c r="A2643" t="s">
        <v>12761</v>
      </c>
      <c r="B2643" t="s">
        <v>12762</v>
      </c>
      <c r="C2643" t="str">
        <f t="shared" si="41"/>
        <v>KHRotanak Kiri</v>
      </c>
    </row>
    <row r="2644" spans="1:3">
      <c r="A2644" t="s">
        <v>12761</v>
      </c>
      <c r="B2644" t="s">
        <v>12763</v>
      </c>
      <c r="C2644" t="str">
        <f t="shared" si="41"/>
        <v>KHRôtânôkiri</v>
      </c>
    </row>
    <row r="2645" spans="1:3">
      <c r="A2645" t="s">
        <v>12764</v>
      </c>
      <c r="B2645" t="s">
        <v>12765</v>
      </c>
      <c r="C2645" t="str">
        <f t="shared" si="41"/>
        <v>KHSiem Reab</v>
      </c>
    </row>
    <row r="2646" spans="1:3">
      <c r="A2646" t="s">
        <v>12764</v>
      </c>
      <c r="B2646" t="s">
        <v>12766</v>
      </c>
      <c r="C2646" t="str">
        <f t="shared" si="41"/>
        <v>KHSiĕmréab</v>
      </c>
    </row>
    <row r="2647" spans="1:3">
      <c r="A2647" t="s">
        <v>12767</v>
      </c>
      <c r="B2647" t="s">
        <v>12768</v>
      </c>
      <c r="C2647" t="str">
        <f t="shared" si="41"/>
        <v>KHPreăh Sihanouk</v>
      </c>
    </row>
    <row r="2648" spans="1:3">
      <c r="A2648" t="s">
        <v>12767</v>
      </c>
      <c r="B2648" t="s">
        <v>12769</v>
      </c>
      <c r="C2648" t="str">
        <f t="shared" si="41"/>
        <v>KHPreah Sihanouk</v>
      </c>
    </row>
    <row r="2649" spans="1:3">
      <c r="A2649" t="s">
        <v>12770</v>
      </c>
      <c r="B2649" t="s">
        <v>12771</v>
      </c>
      <c r="C2649" t="str">
        <f t="shared" si="41"/>
        <v>KHStoĕng Trêng</v>
      </c>
    </row>
    <row r="2650" spans="1:3">
      <c r="A2650" t="s">
        <v>12770</v>
      </c>
      <c r="B2650" t="s">
        <v>12772</v>
      </c>
      <c r="C2650" t="str">
        <f t="shared" si="41"/>
        <v>KHStueng Traeng</v>
      </c>
    </row>
    <row r="2651" spans="1:3">
      <c r="A2651" t="s">
        <v>12773</v>
      </c>
      <c r="B2651" t="s">
        <v>12774</v>
      </c>
      <c r="C2651" t="str">
        <f t="shared" si="41"/>
        <v>KHBaat Dambang</v>
      </c>
    </row>
    <row r="2652" spans="1:3">
      <c r="A2652" t="s">
        <v>12773</v>
      </c>
      <c r="B2652" t="s">
        <v>12775</v>
      </c>
      <c r="C2652" t="str">
        <f t="shared" si="41"/>
        <v>KHBătdâmbâng</v>
      </c>
    </row>
    <row r="2653" spans="1:3">
      <c r="A2653" t="s">
        <v>12776</v>
      </c>
      <c r="B2653" t="s">
        <v>12777</v>
      </c>
      <c r="C2653" t="str">
        <f t="shared" si="41"/>
        <v>KHSvay Riĕng</v>
      </c>
    </row>
    <row r="2654" spans="1:3">
      <c r="A2654" t="s">
        <v>12776</v>
      </c>
      <c r="B2654" t="s">
        <v>12778</v>
      </c>
      <c r="C2654" t="str">
        <f t="shared" si="41"/>
        <v>KHSvaay Rieng</v>
      </c>
    </row>
    <row r="2655" spans="1:3">
      <c r="A2655" t="s">
        <v>12779</v>
      </c>
      <c r="B2655" t="s">
        <v>12780</v>
      </c>
      <c r="C2655" t="str">
        <f t="shared" si="41"/>
        <v>KHTaakaev</v>
      </c>
    </row>
    <row r="2656" spans="1:3">
      <c r="A2656" t="s">
        <v>12779</v>
      </c>
      <c r="B2656" t="s">
        <v>12781</v>
      </c>
      <c r="C2656" t="str">
        <f t="shared" si="41"/>
        <v>KHTakêv</v>
      </c>
    </row>
    <row r="2657" spans="1:3">
      <c r="A2657" t="s">
        <v>12782</v>
      </c>
      <c r="B2657" t="s">
        <v>12783</v>
      </c>
      <c r="C2657" t="str">
        <f t="shared" si="41"/>
        <v>KHŎtdâr Méanchey</v>
      </c>
    </row>
    <row r="2658" spans="1:3">
      <c r="A2658" t="s">
        <v>12782</v>
      </c>
      <c r="B2658" t="s">
        <v>12784</v>
      </c>
      <c r="C2658" t="str">
        <f t="shared" si="41"/>
        <v>KHOtdar Mean Chey</v>
      </c>
    </row>
    <row r="2659" spans="1:3">
      <c r="A2659" t="s">
        <v>12785</v>
      </c>
      <c r="B2659" t="s">
        <v>12786</v>
      </c>
      <c r="C2659" t="str">
        <f t="shared" si="41"/>
        <v>KHKaeb</v>
      </c>
    </row>
    <row r="2660" spans="1:3">
      <c r="A2660" t="s">
        <v>12785</v>
      </c>
      <c r="B2660" t="s">
        <v>12787</v>
      </c>
      <c r="C2660" t="str">
        <f t="shared" si="41"/>
        <v>KHKêb</v>
      </c>
    </row>
    <row r="2661" spans="1:3">
      <c r="A2661" t="s">
        <v>12788</v>
      </c>
      <c r="B2661" t="s">
        <v>12789</v>
      </c>
      <c r="C2661" t="str">
        <f t="shared" si="41"/>
        <v>KHPailĭn</v>
      </c>
    </row>
    <row r="2662" spans="1:3">
      <c r="A2662" t="s">
        <v>12788</v>
      </c>
      <c r="B2662" t="s">
        <v>12790</v>
      </c>
      <c r="C2662" t="str">
        <f t="shared" si="41"/>
        <v>KHPailin</v>
      </c>
    </row>
    <row r="2663" spans="1:3">
      <c r="A2663" t="s">
        <v>12791</v>
      </c>
      <c r="B2663" t="s">
        <v>12792</v>
      </c>
      <c r="C2663" t="str">
        <f t="shared" si="41"/>
        <v>KHTbong Khmum</v>
      </c>
    </row>
    <row r="2664" spans="1:3">
      <c r="A2664" t="s">
        <v>12791</v>
      </c>
      <c r="B2664" t="s">
        <v>12793</v>
      </c>
      <c r="C2664" t="str">
        <f t="shared" si="41"/>
        <v>KHTbong Khmŭm</v>
      </c>
    </row>
    <row r="2665" spans="1:3">
      <c r="A2665" t="s">
        <v>12794</v>
      </c>
      <c r="B2665" t="s">
        <v>12795</v>
      </c>
      <c r="C2665" t="str">
        <f t="shared" si="41"/>
        <v>KHKampong Chaam</v>
      </c>
    </row>
    <row r="2666" spans="1:3">
      <c r="A2666" t="s">
        <v>12794</v>
      </c>
      <c r="B2666" t="s">
        <v>12796</v>
      </c>
      <c r="C2666" t="str">
        <f t="shared" si="41"/>
        <v>KHKâmpóng Cham</v>
      </c>
    </row>
    <row r="2667" spans="1:3">
      <c r="A2667" t="s">
        <v>12797</v>
      </c>
      <c r="B2667" t="s">
        <v>12798</v>
      </c>
      <c r="C2667" t="str">
        <f t="shared" si="41"/>
        <v>KHKampong Chhnang</v>
      </c>
    </row>
    <row r="2668" spans="1:3">
      <c r="A2668" t="s">
        <v>12797</v>
      </c>
      <c r="B2668" t="s">
        <v>12799</v>
      </c>
      <c r="C2668" t="str">
        <f t="shared" si="41"/>
        <v>KHKâmpóng Chhnăng</v>
      </c>
    </row>
    <row r="2669" spans="1:3">
      <c r="A2669" t="s">
        <v>12800</v>
      </c>
      <c r="B2669" t="s">
        <v>12801</v>
      </c>
      <c r="C2669" t="str">
        <f t="shared" si="41"/>
        <v>KHKampong Spueu</v>
      </c>
    </row>
    <row r="2670" spans="1:3">
      <c r="A2670" t="s">
        <v>12800</v>
      </c>
      <c r="B2670" t="s">
        <v>12802</v>
      </c>
      <c r="C2670" t="str">
        <f t="shared" si="41"/>
        <v>KHKâmpóng Spœ</v>
      </c>
    </row>
    <row r="2671" spans="1:3">
      <c r="A2671" t="s">
        <v>12803</v>
      </c>
      <c r="B2671" t="s">
        <v>12804</v>
      </c>
      <c r="C2671" t="str">
        <f t="shared" si="41"/>
        <v>KHKâmpóng Thum</v>
      </c>
    </row>
    <row r="2672" spans="1:3">
      <c r="A2672" t="s">
        <v>12803</v>
      </c>
      <c r="B2672" t="s">
        <v>12805</v>
      </c>
      <c r="C2672" t="str">
        <f t="shared" si="41"/>
        <v>KHKampong Thum</v>
      </c>
    </row>
    <row r="2673" spans="1:3">
      <c r="A2673" t="s">
        <v>12806</v>
      </c>
      <c r="B2673" t="s">
        <v>12807</v>
      </c>
      <c r="C2673" t="str">
        <f t="shared" si="41"/>
        <v>KHKampot</v>
      </c>
    </row>
    <row r="2674" spans="1:3">
      <c r="A2674" t="s">
        <v>12806</v>
      </c>
      <c r="B2674" t="s">
        <v>12808</v>
      </c>
      <c r="C2674" t="str">
        <f t="shared" si="41"/>
        <v>KHKâmpôt</v>
      </c>
    </row>
    <row r="2675" spans="1:3">
      <c r="A2675" t="s">
        <v>12809</v>
      </c>
      <c r="B2675" t="s">
        <v>12810</v>
      </c>
      <c r="C2675" t="str">
        <f t="shared" si="41"/>
        <v>KHKandaal</v>
      </c>
    </row>
    <row r="2676" spans="1:3">
      <c r="A2676" t="s">
        <v>12809</v>
      </c>
      <c r="B2676" t="s">
        <v>12811</v>
      </c>
      <c r="C2676" t="str">
        <f t="shared" si="41"/>
        <v>KHKândal</v>
      </c>
    </row>
    <row r="2677" spans="1:3">
      <c r="A2677" t="s">
        <v>12812</v>
      </c>
      <c r="B2677" t="s">
        <v>12813</v>
      </c>
      <c r="C2677" t="str">
        <f t="shared" si="41"/>
        <v>KHKaoh Kong</v>
      </c>
    </row>
    <row r="2678" spans="1:3">
      <c r="A2678" t="s">
        <v>12812</v>
      </c>
      <c r="B2678" t="s">
        <v>12814</v>
      </c>
      <c r="C2678" t="str">
        <f t="shared" si="41"/>
        <v>KHKaôh Kŏng</v>
      </c>
    </row>
    <row r="2679" spans="1:3">
      <c r="A2679" t="s">
        <v>12815</v>
      </c>
      <c r="B2679" t="s">
        <v>12816</v>
      </c>
      <c r="C2679" t="str">
        <f t="shared" si="41"/>
        <v>KIGilbert Islands</v>
      </c>
    </row>
    <row r="2680" spans="1:3">
      <c r="A2680" t="s">
        <v>12817</v>
      </c>
      <c r="B2680" t="s">
        <v>12818</v>
      </c>
      <c r="C2680" t="str">
        <f t="shared" si="41"/>
        <v>KILine Islands</v>
      </c>
    </row>
    <row r="2681" spans="1:3">
      <c r="A2681" t="s">
        <v>12819</v>
      </c>
      <c r="B2681" t="s">
        <v>12820</v>
      </c>
      <c r="C2681" t="str">
        <f t="shared" si="41"/>
        <v>KIPhoenix Islands</v>
      </c>
    </row>
    <row r="2682" spans="1:3">
      <c r="A2682" t="s">
        <v>12821</v>
      </c>
      <c r="B2682" t="s">
        <v>12822</v>
      </c>
      <c r="C2682" t="str">
        <f t="shared" si="41"/>
        <v>KMNdzuwani</v>
      </c>
    </row>
    <row r="2683" spans="1:3">
      <c r="A2683" t="s">
        <v>12821</v>
      </c>
      <c r="B2683" t="s">
        <v>12823</v>
      </c>
      <c r="C2683" t="str">
        <f t="shared" si="41"/>
        <v>KMAnjwān</v>
      </c>
    </row>
    <row r="2684" spans="1:3">
      <c r="A2684" t="s">
        <v>12821</v>
      </c>
      <c r="B2684" t="s">
        <v>12824</v>
      </c>
      <c r="C2684" t="str">
        <f t="shared" si="41"/>
        <v>KMAndjouân</v>
      </c>
    </row>
    <row r="2685" spans="1:3">
      <c r="A2685" t="s">
        <v>12821</v>
      </c>
      <c r="B2685" t="s">
        <v>12825</v>
      </c>
      <c r="C2685" t="str">
        <f t="shared" si="41"/>
        <v>KMAnjouan</v>
      </c>
    </row>
    <row r="2686" spans="1:3">
      <c r="A2686" t="s">
        <v>12826</v>
      </c>
      <c r="B2686" t="s">
        <v>12827</v>
      </c>
      <c r="C2686" t="str">
        <f t="shared" si="41"/>
        <v>KMNgazidja</v>
      </c>
    </row>
    <row r="2687" spans="1:3">
      <c r="A2687" t="s">
        <v>12826</v>
      </c>
      <c r="B2687" t="s">
        <v>12828</v>
      </c>
      <c r="C2687" t="str">
        <f t="shared" si="41"/>
        <v>KMAnjazījah</v>
      </c>
    </row>
    <row r="2688" spans="1:3">
      <c r="A2688" t="s">
        <v>12826</v>
      </c>
      <c r="B2688" t="s">
        <v>12829</v>
      </c>
      <c r="C2688" t="str">
        <f t="shared" si="41"/>
        <v>KMAndjazîdja</v>
      </c>
    </row>
    <row r="2689" spans="1:3">
      <c r="A2689" t="s">
        <v>12826</v>
      </c>
      <c r="B2689" t="s">
        <v>12830</v>
      </c>
      <c r="C2689" t="str">
        <f t="shared" si="41"/>
        <v>KMGrande Comore</v>
      </c>
    </row>
    <row r="2690" spans="1:3">
      <c r="A2690" t="s">
        <v>12831</v>
      </c>
      <c r="B2690" t="s">
        <v>12832</v>
      </c>
      <c r="C2690" t="str">
        <f t="shared" si="41"/>
        <v>KMMwali</v>
      </c>
    </row>
    <row r="2691" spans="1:3">
      <c r="A2691" t="s">
        <v>12831</v>
      </c>
      <c r="B2691" t="s">
        <v>12833</v>
      </c>
      <c r="C2691" t="str">
        <f t="shared" ref="C2691:C2754" si="42">LEFT(A2691,2)&amp;B2691</f>
        <v>KMMūhīlī</v>
      </c>
    </row>
    <row r="2692" spans="1:3">
      <c r="A2692" t="s">
        <v>12831</v>
      </c>
      <c r="B2692" t="s">
        <v>12834</v>
      </c>
      <c r="C2692" t="str">
        <f t="shared" si="42"/>
        <v>KMMoûhîlî</v>
      </c>
    </row>
    <row r="2693" spans="1:3">
      <c r="A2693" t="s">
        <v>12831</v>
      </c>
      <c r="B2693" t="s">
        <v>12835</v>
      </c>
      <c r="C2693" t="str">
        <f t="shared" si="42"/>
        <v>KMMohéli</v>
      </c>
    </row>
    <row r="2694" spans="1:3">
      <c r="A2694" t="s">
        <v>12836</v>
      </c>
      <c r="B2694" t="s">
        <v>12837</v>
      </c>
      <c r="C2694" t="str">
        <f t="shared" si="42"/>
        <v>KNSaint Kitts</v>
      </c>
    </row>
    <row r="2695" spans="1:3">
      <c r="A2695" t="s">
        <v>12838</v>
      </c>
      <c r="B2695" t="s">
        <v>12839</v>
      </c>
      <c r="C2695" t="str">
        <f t="shared" si="42"/>
        <v>KNChrist Church Nichola Town</v>
      </c>
    </row>
    <row r="2696" spans="1:3">
      <c r="A2696" t="s">
        <v>12840</v>
      </c>
      <c r="B2696" t="s">
        <v>12841</v>
      </c>
      <c r="C2696" t="str">
        <f t="shared" si="42"/>
        <v>KNSaint Anne Sandy Point</v>
      </c>
    </row>
    <row r="2697" spans="1:3">
      <c r="A2697" t="s">
        <v>12842</v>
      </c>
      <c r="B2697" t="s">
        <v>12843</v>
      </c>
      <c r="C2697" t="str">
        <f t="shared" si="42"/>
        <v>KNSaint George Basseterre</v>
      </c>
    </row>
    <row r="2698" spans="1:3">
      <c r="A2698" t="s">
        <v>12844</v>
      </c>
      <c r="B2698" t="s">
        <v>12845</v>
      </c>
      <c r="C2698" t="str">
        <f t="shared" si="42"/>
        <v>KNSaint John Capisterre</v>
      </c>
    </row>
    <row r="2699" spans="1:3">
      <c r="A2699" t="s">
        <v>12846</v>
      </c>
      <c r="B2699" t="s">
        <v>12847</v>
      </c>
      <c r="C2699" t="str">
        <f t="shared" si="42"/>
        <v>KNSaint Mary Cayon</v>
      </c>
    </row>
    <row r="2700" spans="1:3">
      <c r="A2700" t="s">
        <v>12848</v>
      </c>
      <c r="B2700" t="s">
        <v>12849</v>
      </c>
      <c r="C2700" t="str">
        <f t="shared" si="42"/>
        <v>KNSaint Paul Capisterre</v>
      </c>
    </row>
    <row r="2701" spans="1:3">
      <c r="A2701" t="s">
        <v>12850</v>
      </c>
      <c r="B2701" t="s">
        <v>12851</v>
      </c>
      <c r="C2701" t="str">
        <f t="shared" si="42"/>
        <v>KNSaint Peter Basseterre</v>
      </c>
    </row>
    <row r="2702" spans="1:3">
      <c r="A2702" t="s">
        <v>12852</v>
      </c>
      <c r="B2702" t="s">
        <v>12853</v>
      </c>
      <c r="C2702" t="str">
        <f t="shared" si="42"/>
        <v>KNSaint Thomas Middle Island</v>
      </c>
    </row>
    <row r="2703" spans="1:3">
      <c r="A2703" t="s">
        <v>12854</v>
      </c>
      <c r="B2703" t="s">
        <v>12855</v>
      </c>
      <c r="C2703" t="str">
        <f t="shared" si="42"/>
        <v>KNTrinity Palmetto Point</v>
      </c>
    </row>
    <row r="2704" spans="1:3">
      <c r="A2704" t="s">
        <v>12856</v>
      </c>
      <c r="B2704" t="s">
        <v>12857</v>
      </c>
      <c r="C2704" t="str">
        <f t="shared" si="42"/>
        <v>KNNevis</v>
      </c>
    </row>
    <row r="2705" spans="1:3">
      <c r="A2705" t="s">
        <v>12858</v>
      </c>
      <c r="B2705" t="s">
        <v>12859</v>
      </c>
      <c r="C2705" t="str">
        <f t="shared" si="42"/>
        <v>KNSaint George Gingerland</v>
      </c>
    </row>
    <row r="2706" spans="1:3">
      <c r="A2706" t="s">
        <v>12860</v>
      </c>
      <c r="B2706" t="s">
        <v>12861</v>
      </c>
      <c r="C2706" t="str">
        <f t="shared" si="42"/>
        <v>KNSaint James Windward</v>
      </c>
    </row>
    <row r="2707" spans="1:3">
      <c r="A2707" t="s">
        <v>12862</v>
      </c>
      <c r="B2707" t="s">
        <v>12863</v>
      </c>
      <c r="C2707" t="str">
        <f t="shared" si="42"/>
        <v>KNSaint John Figtree</v>
      </c>
    </row>
    <row r="2708" spans="1:3">
      <c r="A2708" t="s">
        <v>12864</v>
      </c>
      <c r="B2708" t="s">
        <v>12865</v>
      </c>
      <c r="C2708" t="str">
        <f t="shared" si="42"/>
        <v>KNSaint Paul Charlestown</v>
      </c>
    </row>
    <row r="2709" spans="1:3">
      <c r="A2709" t="s">
        <v>12866</v>
      </c>
      <c r="B2709" t="s">
        <v>12867</v>
      </c>
      <c r="C2709" t="str">
        <f t="shared" si="42"/>
        <v>KNSaint Thomas Lowland</v>
      </c>
    </row>
    <row r="2710" spans="1:3">
      <c r="A2710" t="s">
        <v>12868</v>
      </c>
      <c r="B2710" t="s">
        <v>12869</v>
      </c>
      <c r="C2710" t="str">
        <f t="shared" si="42"/>
        <v>KPRaseon</v>
      </c>
    </row>
    <row r="2711" spans="1:3">
      <c r="A2711" t="s">
        <v>12868</v>
      </c>
      <c r="B2711" t="s">
        <v>12870</v>
      </c>
      <c r="C2711" t="str">
        <f t="shared" si="42"/>
        <v>KPRasǒn</v>
      </c>
    </row>
    <row r="2712" spans="1:3">
      <c r="A2712" t="s">
        <v>12871</v>
      </c>
      <c r="B2712" t="s">
        <v>12872</v>
      </c>
      <c r="C2712" t="str">
        <f t="shared" si="42"/>
        <v>KPPhyeongannamto</v>
      </c>
    </row>
    <row r="2713" spans="1:3">
      <c r="A2713" t="s">
        <v>12871</v>
      </c>
      <c r="B2713" t="s">
        <v>12873</v>
      </c>
      <c r="C2713" t="str">
        <f t="shared" si="42"/>
        <v>KPP'yǒngan-namdo</v>
      </c>
    </row>
    <row r="2714" spans="1:3">
      <c r="A2714" t="s">
        <v>12874</v>
      </c>
      <c r="B2714" t="s">
        <v>12875</v>
      </c>
      <c r="C2714" t="str">
        <f t="shared" si="42"/>
        <v>KPP'yǒngan-bukto</v>
      </c>
    </row>
    <row r="2715" spans="1:3">
      <c r="A2715" t="s">
        <v>12874</v>
      </c>
      <c r="B2715" t="s">
        <v>12876</v>
      </c>
      <c r="C2715" t="str">
        <f t="shared" si="42"/>
        <v>KPPhyeonganpukto</v>
      </c>
    </row>
    <row r="2716" spans="1:3">
      <c r="A2716" t="s">
        <v>12877</v>
      </c>
      <c r="B2716" t="s">
        <v>12878</v>
      </c>
      <c r="C2716" t="str">
        <f t="shared" si="42"/>
        <v>KPChagang-do</v>
      </c>
    </row>
    <row r="2717" spans="1:3">
      <c r="A2717" t="s">
        <v>12877</v>
      </c>
      <c r="B2717" t="s">
        <v>12879</v>
      </c>
      <c r="C2717" t="str">
        <f t="shared" si="42"/>
        <v>KPJakangto</v>
      </c>
    </row>
    <row r="2718" spans="1:3">
      <c r="A2718" t="s">
        <v>12880</v>
      </c>
      <c r="B2718" t="s">
        <v>12881</v>
      </c>
      <c r="C2718" t="str">
        <f t="shared" si="42"/>
        <v>KPHwanghae-namdo</v>
      </c>
    </row>
    <row r="2719" spans="1:3">
      <c r="A2719" t="s">
        <v>12880</v>
      </c>
      <c r="B2719" t="s">
        <v>12882</v>
      </c>
      <c r="C2719" t="str">
        <f t="shared" si="42"/>
        <v>KPHwanghainamto</v>
      </c>
    </row>
    <row r="2720" spans="1:3">
      <c r="A2720" t="s">
        <v>12883</v>
      </c>
      <c r="B2720" t="s">
        <v>12884</v>
      </c>
      <c r="C2720" t="str">
        <f t="shared" si="42"/>
        <v>KPHwanghae-bukto</v>
      </c>
    </row>
    <row r="2721" spans="1:3">
      <c r="A2721" t="s">
        <v>12883</v>
      </c>
      <c r="B2721" t="s">
        <v>12885</v>
      </c>
      <c r="C2721" t="str">
        <f t="shared" si="42"/>
        <v>KPHwanghaipukto</v>
      </c>
    </row>
    <row r="2722" spans="1:3">
      <c r="A2722" t="s">
        <v>12886</v>
      </c>
      <c r="B2722" t="s">
        <v>12887</v>
      </c>
      <c r="C2722" t="str">
        <f t="shared" si="42"/>
        <v>KPKangweonto</v>
      </c>
    </row>
    <row r="2723" spans="1:3">
      <c r="A2723" t="s">
        <v>12886</v>
      </c>
      <c r="B2723" t="s">
        <v>12888</v>
      </c>
      <c r="C2723" t="str">
        <f t="shared" si="42"/>
        <v>KPKangwǒn-do</v>
      </c>
    </row>
    <row r="2724" spans="1:3">
      <c r="A2724" t="s">
        <v>12889</v>
      </c>
      <c r="B2724" t="s">
        <v>12890</v>
      </c>
      <c r="C2724" t="str">
        <f t="shared" si="42"/>
        <v>KPHamgyǒng-namdo</v>
      </c>
    </row>
    <row r="2725" spans="1:3">
      <c r="A2725" t="s">
        <v>12889</v>
      </c>
      <c r="B2725" t="s">
        <v>12891</v>
      </c>
      <c r="C2725" t="str">
        <f t="shared" si="42"/>
        <v>KPHamkyeongnamto</v>
      </c>
    </row>
    <row r="2726" spans="1:3">
      <c r="A2726" t="s">
        <v>12892</v>
      </c>
      <c r="B2726" t="s">
        <v>12893</v>
      </c>
      <c r="C2726" t="str">
        <f t="shared" si="42"/>
        <v>KPHamkyeongpukto</v>
      </c>
    </row>
    <row r="2727" spans="1:3">
      <c r="A2727" t="s">
        <v>12892</v>
      </c>
      <c r="B2727" t="s">
        <v>12894</v>
      </c>
      <c r="C2727" t="str">
        <f t="shared" si="42"/>
        <v>KPHamgyǒng-bukto</v>
      </c>
    </row>
    <row r="2728" spans="1:3">
      <c r="A2728" t="s">
        <v>12895</v>
      </c>
      <c r="B2728" t="s">
        <v>12896</v>
      </c>
      <c r="C2728" t="str">
        <f t="shared" si="42"/>
        <v>KPRyangkangto</v>
      </c>
    </row>
    <row r="2729" spans="1:3">
      <c r="A2729" t="s">
        <v>12895</v>
      </c>
      <c r="B2729" t="s">
        <v>12897</v>
      </c>
      <c r="C2729" t="str">
        <f t="shared" si="42"/>
        <v>KPRyanggang-do</v>
      </c>
    </row>
    <row r="2730" spans="1:3">
      <c r="A2730" t="s">
        <v>12898</v>
      </c>
      <c r="B2730" t="s">
        <v>12899</v>
      </c>
      <c r="C2730" t="str">
        <f t="shared" si="42"/>
        <v>KPP'yǒngyang</v>
      </c>
    </row>
    <row r="2731" spans="1:3">
      <c r="A2731" t="s">
        <v>12898</v>
      </c>
      <c r="B2731" t="s">
        <v>12900</v>
      </c>
      <c r="C2731" t="str">
        <f t="shared" si="42"/>
        <v>KPPhyeongyang</v>
      </c>
    </row>
    <row r="2732" spans="1:3">
      <c r="A2732" t="s">
        <v>12901</v>
      </c>
      <c r="B2732" t="s">
        <v>12902</v>
      </c>
      <c r="C2732" t="str">
        <f t="shared" si="42"/>
        <v>KPNamp’o</v>
      </c>
    </row>
    <row r="2733" spans="1:3">
      <c r="A2733" t="s">
        <v>12901</v>
      </c>
      <c r="B2733" t="s">
        <v>12903</v>
      </c>
      <c r="C2733" t="str">
        <f t="shared" si="42"/>
        <v>KPNampho</v>
      </c>
    </row>
    <row r="2734" spans="1:3">
      <c r="A2734" t="s">
        <v>12904</v>
      </c>
      <c r="B2734" t="s">
        <v>3467</v>
      </c>
      <c r="C2734" t="str">
        <f t="shared" si="42"/>
        <v>KRSeoul-teukbyeolsi</v>
      </c>
    </row>
    <row r="2735" spans="1:3">
      <c r="A2735" t="s">
        <v>12905</v>
      </c>
      <c r="B2735" t="s">
        <v>12906</v>
      </c>
      <c r="C2735" t="str">
        <f t="shared" si="42"/>
        <v>KRBusan-gwangyeoksi</v>
      </c>
    </row>
    <row r="2736" spans="1:3">
      <c r="A2736" t="s">
        <v>12907</v>
      </c>
      <c r="B2736" t="s">
        <v>12908</v>
      </c>
      <c r="C2736" t="str">
        <f t="shared" si="42"/>
        <v>KRDaegu-gwangyeoksi</v>
      </c>
    </row>
    <row r="2737" spans="1:3">
      <c r="A2737" t="s">
        <v>12909</v>
      </c>
      <c r="B2737" t="s">
        <v>3363</v>
      </c>
      <c r="C2737" t="str">
        <f t="shared" si="42"/>
        <v>KRIncheon-gwangyeoksi</v>
      </c>
    </row>
    <row r="2738" spans="1:3">
      <c r="A2738" t="s">
        <v>12910</v>
      </c>
      <c r="B2738" t="s">
        <v>12911</v>
      </c>
      <c r="C2738" t="str">
        <f t="shared" si="42"/>
        <v>KRGwangju-gwangyeoksi</v>
      </c>
    </row>
    <row r="2739" spans="1:3">
      <c r="A2739" t="s">
        <v>12912</v>
      </c>
      <c r="B2739" t="s">
        <v>12913</v>
      </c>
      <c r="C2739" t="str">
        <f t="shared" si="42"/>
        <v>KRDaejeon-gwangyeoksi</v>
      </c>
    </row>
    <row r="2740" spans="1:3">
      <c r="A2740" t="s">
        <v>12914</v>
      </c>
      <c r="B2740" t="s">
        <v>3502</v>
      </c>
      <c r="C2740" t="str">
        <f t="shared" si="42"/>
        <v>KRUlsan-gwangyeoksi</v>
      </c>
    </row>
    <row r="2741" spans="1:3">
      <c r="A2741" t="s">
        <v>12915</v>
      </c>
      <c r="B2741" t="s">
        <v>3249</v>
      </c>
      <c r="C2741" t="str">
        <f t="shared" si="42"/>
        <v>KRGyeonggi-do</v>
      </c>
    </row>
    <row r="2742" spans="1:3">
      <c r="A2742" t="s">
        <v>12916</v>
      </c>
      <c r="B2742" t="s">
        <v>12917</v>
      </c>
      <c r="C2742" t="str">
        <f t="shared" si="42"/>
        <v>KRGangwon-do</v>
      </c>
    </row>
    <row r="2743" spans="1:3">
      <c r="A2743" t="s">
        <v>12918</v>
      </c>
      <c r="B2743" t="s">
        <v>12919</v>
      </c>
      <c r="C2743" t="str">
        <f t="shared" si="42"/>
        <v>KRChungcheongbuk-do</v>
      </c>
    </row>
    <row r="2744" spans="1:3">
      <c r="A2744" t="s">
        <v>12920</v>
      </c>
      <c r="B2744" t="s">
        <v>3802</v>
      </c>
      <c r="C2744" t="str">
        <f t="shared" si="42"/>
        <v>KRChungcheongnam-do</v>
      </c>
    </row>
    <row r="2745" spans="1:3">
      <c r="A2745" t="s">
        <v>12921</v>
      </c>
      <c r="B2745" t="s">
        <v>3769</v>
      </c>
      <c r="C2745" t="str">
        <f t="shared" si="42"/>
        <v>KRJeollabuk-do</v>
      </c>
    </row>
    <row r="2746" spans="1:3">
      <c r="A2746" t="s">
        <v>12922</v>
      </c>
      <c r="B2746" t="s">
        <v>12923</v>
      </c>
      <c r="C2746" t="str">
        <f t="shared" si="42"/>
        <v>KRJeollanam-do</v>
      </c>
    </row>
    <row r="2747" spans="1:3">
      <c r="A2747" t="s">
        <v>12924</v>
      </c>
      <c r="B2747" t="s">
        <v>4275</v>
      </c>
      <c r="C2747" t="str">
        <f t="shared" si="42"/>
        <v>KRGyeongsangbuk-do</v>
      </c>
    </row>
    <row r="2748" spans="1:3">
      <c r="A2748" t="s">
        <v>12925</v>
      </c>
      <c r="B2748" t="s">
        <v>3701</v>
      </c>
      <c r="C2748" t="str">
        <f t="shared" si="42"/>
        <v>KRGyeongsangnam-do</v>
      </c>
    </row>
    <row r="2749" spans="1:3">
      <c r="A2749" t="s">
        <v>12926</v>
      </c>
      <c r="B2749" t="s">
        <v>12927</v>
      </c>
      <c r="C2749" t="str">
        <f t="shared" si="42"/>
        <v>KRJeju-teukbyeoljachido</v>
      </c>
    </row>
    <row r="2750" spans="1:3">
      <c r="A2750" t="s">
        <v>12928</v>
      </c>
      <c r="B2750" t="s">
        <v>12929</v>
      </c>
      <c r="C2750" t="str">
        <f t="shared" si="42"/>
        <v>KRSejong</v>
      </c>
    </row>
    <row r="2751" spans="1:3">
      <c r="A2751" t="s">
        <v>12930</v>
      </c>
      <c r="B2751" t="s">
        <v>12931</v>
      </c>
      <c r="C2751" t="str">
        <f t="shared" si="42"/>
        <v>KWAl Aḩmadī</v>
      </c>
    </row>
    <row r="2752" spans="1:3">
      <c r="A2752" t="s">
        <v>12932</v>
      </c>
      <c r="B2752" t="s">
        <v>12933</v>
      </c>
      <c r="C2752" t="str">
        <f t="shared" si="42"/>
        <v>KWAl Farwānīyah</v>
      </c>
    </row>
    <row r="2753" spans="1:3">
      <c r="A2753" t="s">
        <v>12934</v>
      </c>
      <c r="B2753" t="s">
        <v>12935</v>
      </c>
      <c r="C2753" t="str">
        <f t="shared" si="42"/>
        <v>KWḨawallī</v>
      </c>
    </row>
    <row r="2754" spans="1:3">
      <c r="A2754" t="s">
        <v>12936</v>
      </c>
      <c r="B2754" t="s">
        <v>12937</v>
      </c>
      <c r="C2754" t="str">
        <f t="shared" si="42"/>
        <v>KWAl Jahrā’</v>
      </c>
    </row>
    <row r="2755" spans="1:3">
      <c r="A2755" t="s">
        <v>12938</v>
      </c>
      <c r="B2755" t="s">
        <v>8843</v>
      </c>
      <c r="C2755" t="str">
        <f t="shared" ref="C2755:C2818" si="43">LEFT(A2755,2)&amp;B2755</f>
        <v>KWAl ‘Āşimah</v>
      </c>
    </row>
    <row r="2756" spans="1:3">
      <c r="A2756" t="s">
        <v>12939</v>
      </c>
      <c r="B2756" t="s">
        <v>12940</v>
      </c>
      <c r="C2756" t="str">
        <f t="shared" si="43"/>
        <v>KWMubārak al Kabīr</v>
      </c>
    </row>
    <row r="2757" spans="1:3">
      <c r="A2757" t="s">
        <v>12941</v>
      </c>
      <c r="B2757" t="s">
        <v>12942</v>
      </c>
      <c r="C2757" t="str">
        <f t="shared" si="43"/>
        <v>KZAqmola oblysy</v>
      </c>
    </row>
    <row r="2758" spans="1:3">
      <c r="A2758" t="s">
        <v>12941</v>
      </c>
      <c r="B2758" t="s">
        <v>12943</v>
      </c>
      <c r="C2758" t="str">
        <f t="shared" si="43"/>
        <v>KZAkmolinskaja oblast'</v>
      </c>
    </row>
    <row r="2759" spans="1:3">
      <c r="A2759" t="s">
        <v>12941</v>
      </c>
      <c r="B2759" t="s">
        <v>12944</v>
      </c>
      <c r="C2759" t="str">
        <f t="shared" si="43"/>
        <v>KZAkmolinskaya oblast'</v>
      </c>
    </row>
    <row r="2760" spans="1:3">
      <c r="A2760" t="s">
        <v>12945</v>
      </c>
      <c r="B2760" t="s">
        <v>12946</v>
      </c>
      <c r="C2760" t="str">
        <f t="shared" si="43"/>
        <v>KZAqtöbe oblysy</v>
      </c>
    </row>
    <row r="2761" spans="1:3">
      <c r="A2761" t="s">
        <v>12945</v>
      </c>
      <c r="B2761" t="s">
        <v>12947</v>
      </c>
      <c r="C2761" t="str">
        <f t="shared" si="43"/>
        <v>KZAktjubinskaja oblast'</v>
      </c>
    </row>
    <row r="2762" spans="1:3">
      <c r="A2762" t="s">
        <v>12945</v>
      </c>
      <c r="B2762" t="s">
        <v>12948</v>
      </c>
      <c r="C2762" t="str">
        <f t="shared" si="43"/>
        <v>KZAktyubinskaya oblast'</v>
      </c>
    </row>
    <row r="2763" spans="1:3">
      <c r="A2763" t="s">
        <v>12949</v>
      </c>
      <c r="B2763" t="s">
        <v>12950</v>
      </c>
      <c r="C2763" t="str">
        <f t="shared" si="43"/>
        <v>KZAlmaty oblysy</v>
      </c>
    </row>
    <row r="2764" spans="1:3">
      <c r="A2764" t="s">
        <v>12949</v>
      </c>
      <c r="B2764" t="s">
        <v>12951</v>
      </c>
      <c r="C2764" t="str">
        <f t="shared" si="43"/>
        <v>KZAlmatinskaja oblast'</v>
      </c>
    </row>
    <row r="2765" spans="1:3">
      <c r="A2765" t="s">
        <v>12949</v>
      </c>
      <c r="B2765" t="s">
        <v>12952</v>
      </c>
      <c r="C2765" t="str">
        <f t="shared" si="43"/>
        <v>KZAlmatinskaya oblast'</v>
      </c>
    </row>
    <row r="2766" spans="1:3">
      <c r="A2766" t="s">
        <v>12953</v>
      </c>
      <c r="B2766" t="s">
        <v>12954</v>
      </c>
      <c r="C2766" t="str">
        <f t="shared" si="43"/>
        <v>KZAtyraū oblysy</v>
      </c>
    </row>
    <row r="2767" spans="1:3">
      <c r="A2767" t="s">
        <v>12953</v>
      </c>
      <c r="B2767" t="s">
        <v>12955</v>
      </c>
      <c r="C2767" t="str">
        <f t="shared" si="43"/>
        <v>KZAtyrauskaja oblast'</v>
      </c>
    </row>
    <row r="2768" spans="1:3">
      <c r="A2768" t="s">
        <v>12953</v>
      </c>
      <c r="B2768" t="s">
        <v>12956</v>
      </c>
      <c r="C2768" t="str">
        <f t="shared" si="43"/>
        <v>KZAtyrauskaya oblast'</v>
      </c>
    </row>
    <row r="2769" spans="1:3">
      <c r="A2769" t="s">
        <v>12957</v>
      </c>
      <c r="B2769" t="s">
        <v>3442</v>
      </c>
      <c r="C2769" t="str">
        <f t="shared" si="43"/>
        <v>KZQaraghandy oblysy</v>
      </c>
    </row>
    <row r="2770" spans="1:3">
      <c r="A2770" t="s">
        <v>12957</v>
      </c>
      <c r="B2770" t="s">
        <v>12958</v>
      </c>
      <c r="C2770" t="str">
        <f t="shared" si="43"/>
        <v>KZKaragandinskaja oblast'</v>
      </c>
    </row>
    <row r="2771" spans="1:3">
      <c r="A2771" t="s">
        <v>12957</v>
      </c>
      <c r="B2771" t="s">
        <v>12959</v>
      </c>
      <c r="C2771" t="str">
        <f t="shared" si="43"/>
        <v>KZKaragandinskaya oblast'</v>
      </c>
    </row>
    <row r="2772" spans="1:3">
      <c r="A2772" t="s">
        <v>12960</v>
      </c>
      <c r="B2772" t="s">
        <v>12961</v>
      </c>
      <c r="C2772" t="str">
        <f t="shared" si="43"/>
        <v>KZQostanay oblysy</v>
      </c>
    </row>
    <row r="2773" spans="1:3">
      <c r="A2773" t="s">
        <v>12960</v>
      </c>
      <c r="B2773" t="s">
        <v>12962</v>
      </c>
      <c r="C2773" t="str">
        <f t="shared" si="43"/>
        <v>KZKostanayskaya oblast'</v>
      </c>
    </row>
    <row r="2774" spans="1:3">
      <c r="A2774" t="s">
        <v>12960</v>
      </c>
      <c r="B2774" t="s">
        <v>12963</v>
      </c>
      <c r="C2774" t="str">
        <f t="shared" si="43"/>
        <v>KZKostanajskaja oblast'</v>
      </c>
    </row>
    <row r="2775" spans="1:3">
      <c r="A2775" t="s">
        <v>12964</v>
      </c>
      <c r="B2775" t="s">
        <v>12965</v>
      </c>
      <c r="C2775" t="str">
        <f t="shared" si="43"/>
        <v>KZQyzylorda oblysy</v>
      </c>
    </row>
    <row r="2776" spans="1:3">
      <c r="A2776" t="s">
        <v>12964</v>
      </c>
      <c r="B2776" t="s">
        <v>12966</v>
      </c>
      <c r="C2776" t="str">
        <f t="shared" si="43"/>
        <v>KZKyzylordinskaja oblast'</v>
      </c>
    </row>
    <row r="2777" spans="1:3">
      <c r="A2777" t="s">
        <v>12964</v>
      </c>
      <c r="B2777" t="s">
        <v>12967</v>
      </c>
      <c r="C2777" t="str">
        <f t="shared" si="43"/>
        <v>KZKyzylordinskaya oblast'</v>
      </c>
    </row>
    <row r="2778" spans="1:3">
      <c r="A2778" t="s">
        <v>12968</v>
      </c>
      <c r="B2778" t="s">
        <v>12969</v>
      </c>
      <c r="C2778" t="str">
        <f t="shared" si="43"/>
        <v>KZMangghystaū oblysy</v>
      </c>
    </row>
    <row r="2779" spans="1:3">
      <c r="A2779" t="s">
        <v>12968</v>
      </c>
      <c r="B2779" t="s">
        <v>12970</v>
      </c>
      <c r="C2779" t="str">
        <f t="shared" si="43"/>
        <v>KZMangistauskaya oblast'</v>
      </c>
    </row>
    <row r="2780" spans="1:3">
      <c r="A2780" t="s">
        <v>12968</v>
      </c>
      <c r="B2780" t="s">
        <v>12971</v>
      </c>
      <c r="C2780" t="str">
        <f t="shared" si="43"/>
        <v>KZMangystauskaja oblast'</v>
      </c>
    </row>
    <row r="2781" spans="1:3">
      <c r="A2781" t="s">
        <v>12972</v>
      </c>
      <c r="B2781" t="s">
        <v>12973</v>
      </c>
      <c r="C2781" t="str">
        <f t="shared" si="43"/>
        <v>KZPavlodar oblysy</v>
      </c>
    </row>
    <row r="2782" spans="1:3">
      <c r="A2782" t="s">
        <v>12972</v>
      </c>
      <c r="B2782" t="s">
        <v>12974</v>
      </c>
      <c r="C2782" t="str">
        <f t="shared" si="43"/>
        <v>KZPavlodarskaja oblast'</v>
      </c>
    </row>
    <row r="2783" spans="1:3">
      <c r="A2783" t="s">
        <v>12972</v>
      </c>
      <c r="B2783" t="s">
        <v>12975</v>
      </c>
      <c r="C2783" t="str">
        <f t="shared" si="43"/>
        <v>KZPavlodarskaya oblast'</v>
      </c>
    </row>
    <row r="2784" spans="1:3">
      <c r="A2784" t="s">
        <v>12976</v>
      </c>
      <c r="B2784" t="s">
        <v>12977</v>
      </c>
      <c r="C2784" t="str">
        <f t="shared" si="43"/>
        <v>KZSoltüstik Qazaqstan oblysy</v>
      </c>
    </row>
    <row r="2785" spans="1:3">
      <c r="A2785" t="s">
        <v>12976</v>
      </c>
      <c r="B2785" t="s">
        <v>12978</v>
      </c>
      <c r="C2785" t="str">
        <f t="shared" si="43"/>
        <v>KZSevero-Kazakhstanskaya oblast'</v>
      </c>
    </row>
    <row r="2786" spans="1:3">
      <c r="A2786" t="s">
        <v>12976</v>
      </c>
      <c r="B2786" t="s">
        <v>12979</v>
      </c>
      <c r="C2786" t="str">
        <f t="shared" si="43"/>
        <v>KZSevero-Kazahstanskaja oblast'</v>
      </c>
    </row>
    <row r="2787" spans="1:3">
      <c r="A2787" t="s">
        <v>12980</v>
      </c>
      <c r="B2787" t="s">
        <v>12981</v>
      </c>
      <c r="C2787" t="str">
        <f t="shared" si="43"/>
        <v>KZShyghys Qazaqstan oblysy</v>
      </c>
    </row>
    <row r="2788" spans="1:3">
      <c r="A2788" t="s">
        <v>12980</v>
      </c>
      <c r="B2788" t="s">
        <v>12982</v>
      </c>
      <c r="C2788" t="str">
        <f t="shared" si="43"/>
        <v>KZVostočno-Kazahstanskaja oblast'</v>
      </c>
    </row>
    <row r="2789" spans="1:3">
      <c r="A2789" t="s">
        <v>12980</v>
      </c>
      <c r="B2789" t="s">
        <v>12983</v>
      </c>
      <c r="C2789" t="str">
        <f t="shared" si="43"/>
        <v>KZVostochno-Kazakhstanskaya oblast'</v>
      </c>
    </row>
    <row r="2790" spans="1:3">
      <c r="A2790" t="s">
        <v>12984</v>
      </c>
      <c r="B2790" t="s">
        <v>12985</v>
      </c>
      <c r="C2790" t="str">
        <f t="shared" si="43"/>
        <v>KZTürkistan oblysy</v>
      </c>
    </row>
    <row r="2791" spans="1:3">
      <c r="A2791" t="s">
        <v>12984</v>
      </c>
      <c r="B2791" t="s">
        <v>12986</v>
      </c>
      <c r="C2791" t="str">
        <f t="shared" si="43"/>
        <v>KZTurkestanskaja oblast'</v>
      </c>
    </row>
    <row r="2792" spans="1:3">
      <c r="A2792" t="s">
        <v>12984</v>
      </c>
      <c r="B2792" t="s">
        <v>12987</v>
      </c>
      <c r="C2792" t="str">
        <f t="shared" si="43"/>
        <v>KZTurkestankaya oblast'</v>
      </c>
    </row>
    <row r="2793" spans="1:3">
      <c r="A2793" t="s">
        <v>12988</v>
      </c>
      <c r="B2793" t="s">
        <v>12989</v>
      </c>
      <c r="C2793" t="str">
        <f t="shared" si="43"/>
        <v>KZBatys Qazaqstan oblysy</v>
      </c>
    </row>
    <row r="2794" spans="1:3">
      <c r="A2794" t="s">
        <v>12988</v>
      </c>
      <c r="B2794" t="s">
        <v>12990</v>
      </c>
      <c r="C2794" t="str">
        <f t="shared" si="43"/>
        <v>KZZapadno-Kazahstanskaja oblast'</v>
      </c>
    </row>
    <row r="2795" spans="1:3">
      <c r="A2795" t="s">
        <v>12988</v>
      </c>
      <c r="B2795" t="s">
        <v>12991</v>
      </c>
      <c r="C2795" t="str">
        <f t="shared" si="43"/>
        <v>KZZapadno-Kazakhstanskaya oblast'</v>
      </c>
    </row>
    <row r="2796" spans="1:3">
      <c r="A2796" t="s">
        <v>12992</v>
      </c>
      <c r="B2796" t="s">
        <v>12993</v>
      </c>
      <c r="C2796" t="str">
        <f t="shared" si="43"/>
        <v>KZZhambyl oblysy</v>
      </c>
    </row>
    <row r="2797" spans="1:3">
      <c r="A2797" t="s">
        <v>12992</v>
      </c>
      <c r="B2797" t="s">
        <v>12994</v>
      </c>
      <c r="C2797" t="str">
        <f t="shared" si="43"/>
        <v>KZŽambylskaja oblast'</v>
      </c>
    </row>
    <row r="2798" spans="1:3">
      <c r="A2798" t="s">
        <v>12992</v>
      </c>
      <c r="B2798" t="s">
        <v>12995</v>
      </c>
      <c r="C2798" t="str">
        <f t="shared" si="43"/>
        <v>KZZhambylskaya oblast'</v>
      </c>
    </row>
    <row r="2799" spans="1:3">
      <c r="A2799" t="s">
        <v>12996</v>
      </c>
      <c r="B2799" t="s">
        <v>3798</v>
      </c>
      <c r="C2799" t="str">
        <f t="shared" si="43"/>
        <v>KZAlmaty</v>
      </c>
    </row>
    <row r="2800" spans="1:3">
      <c r="A2800" t="s">
        <v>12996</v>
      </c>
      <c r="B2800" t="s">
        <v>3798</v>
      </c>
      <c r="C2800" t="str">
        <f t="shared" si="43"/>
        <v>KZAlmaty</v>
      </c>
    </row>
    <row r="2801" spans="1:3">
      <c r="A2801" t="s">
        <v>12996</v>
      </c>
      <c r="B2801" t="s">
        <v>3798</v>
      </c>
      <c r="C2801" t="str">
        <f t="shared" si="43"/>
        <v>KZAlmaty</v>
      </c>
    </row>
    <row r="2802" spans="1:3">
      <c r="A2802" t="s">
        <v>12997</v>
      </c>
      <c r="B2802" t="s">
        <v>3797</v>
      </c>
      <c r="C2802" t="str">
        <f t="shared" si="43"/>
        <v>KZAstana</v>
      </c>
    </row>
    <row r="2803" spans="1:3">
      <c r="A2803" t="s">
        <v>12997</v>
      </c>
      <c r="B2803" t="s">
        <v>3797</v>
      </c>
      <c r="C2803" t="str">
        <f t="shared" si="43"/>
        <v>KZAstana</v>
      </c>
    </row>
    <row r="2804" spans="1:3">
      <c r="A2804" t="s">
        <v>12997</v>
      </c>
      <c r="B2804" t="s">
        <v>3797</v>
      </c>
      <c r="C2804" t="str">
        <f t="shared" si="43"/>
        <v>KZAstana</v>
      </c>
    </row>
    <row r="2805" spans="1:3">
      <c r="A2805" t="s">
        <v>12998</v>
      </c>
      <c r="B2805" t="s">
        <v>12999</v>
      </c>
      <c r="C2805" t="str">
        <f t="shared" si="43"/>
        <v>KZBayqongyr</v>
      </c>
    </row>
    <row r="2806" spans="1:3">
      <c r="A2806" t="s">
        <v>12998</v>
      </c>
      <c r="B2806" t="s">
        <v>13000</v>
      </c>
      <c r="C2806" t="str">
        <f t="shared" si="43"/>
        <v>KZBajkonyr</v>
      </c>
    </row>
    <row r="2807" spans="1:3">
      <c r="A2807" t="s">
        <v>12998</v>
      </c>
      <c r="B2807" t="s">
        <v>13001</v>
      </c>
      <c r="C2807" t="str">
        <f t="shared" si="43"/>
        <v>KZBaykonyr</v>
      </c>
    </row>
    <row r="2808" spans="1:3">
      <c r="A2808" t="s">
        <v>13002</v>
      </c>
      <c r="B2808" t="s">
        <v>13003</v>
      </c>
      <c r="C2808" t="str">
        <f t="shared" si="43"/>
        <v>KZShymkent</v>
      </c>
    </row>
    <row r="2809" spans="1:3">
      <c r="A2809" t="s">
        <v>13002</v>
      </c>
      <c r="B2809" t="s">
        <v>13004</v>
      </c>
      <c r="C2809" t="str">
        <f t="shared" si="43"/>
        <v>KZŠimkent</v>
      </c>
    </row>
    <row r="2810" spans="1:3">
      <c r="A2810" t="s">
        <v>13002</v>
      </c>
      <c r="B2810" t="s">
        <v>13003</v>
      </c>
      <c r="C2810" t="str">
        <f t="shared" si="43"/>
        <v>KZShymkent</v>
      </c>
    </row>
    <row r="2811" spans="1:3">
      <c r="A2811" t="s">
        <v>13005</v>
      </c>
      <c r="B2811" t="s">
        <v>13006</v>
      </c>
      <c r="C2811" t="str">
        <f t="shared" si="43"/>
        <v>LAViangchan</v>
      </c>
    </row>
    <row r="2812" spans="1:3">
      <c r="A2812" t="s">
        <v>13007</v>
      </c>
      <c r="B2812" t="s">
        <v>13008</v>
      </c>
      <c r="C2812" t="str">
        <f t="shared" si="43"/>
        <v>LAAttapu</v>
      </c>
    </row>
    <row r="2813" spans="1:3">
      <c r="A2813" t="s">
        <v>13009</v>
      </c>
      <c r="B2813" t="s">
        <v>13010</v>
      </c>
      <c r="C2813" t="str">
        <f t="shared" si="43"/>
        <v>LABokèo</v>
      </c>
    </row>
    <row r="2814" spans="1:3">
      <c r="A2814" t="s">
        <v>13011</v>
      </c>
      <c r="B2814" t="s">
        <v>13012</v>
      </c>
      <c r="C2814" t="str">
        <f t="shared" si="43"/>
        <v>LABolikhamxai</v>
      </c>
    </row>
    <row r="2815" spans="1:3">
      <c r="A2815" t="s">
        <v>13013</v>
      </c>
      <c r="B2815" t="s">
        <v>13014</v>
      </c>
      <c r="C2815" t="str">
        <f t="shared" si="43"/>
        <v>LAChampasak</v>
      </c>
    </row>
    <row r="2816" spans="1:3">
      <c r="A2816" t="s">
        <v>13015</v>
      </c>
      <c r="B2816" t="s">
        <v>13016</v>
      </c>
      <c r="C2816" t="str">
        <f t="shared" si="43"/>
        <v>LAHouaphan</v>
      </c>
    </row>
    <row r="2817" spans="1:3">
      <c r="A2817" t="s">
        <v>13017</v>
      </c>
      <c r="B2817" t="s">
        <v>13018</v>
      </c>
      <c r="C2817" t="str">
        <f t="shared" si="43"/>
        <v>LAKhammouan</v>
      </c>
    </row>
    <row r="2818" spans="1:3">
      <c r="A2818" t="s">
        <v>13019</v>
      </c>
      <c r="B2818" t="s">
        <v>13020</v>
      </c>
      <c r="C2818" t="str">
        <f t="shared" si="43"/>
        <v>LALouang Namtha</v>
      </c>
    </row>
    <row r="2819" spans="1:3">
      <c r="A2819" t="s">
        <v>13021</v>
      </c>
      <c r="B2819" t="s">
        <v>13022</v>
      </c>
      <c r="C2819" t="str">
        <f t="shared" ref="C2819:C2882" si="44">LEFT(A2819,2)&amp;B2819</f>
        <v>LALouangphabang</v>
      </c>
    </row>
    <row r="2820" spans="1:3">
      <c r="A2820" t="s">
        <v>13023</v>
      </c>
      <c r="B2820" t="s">
        <v>13024</v>
      </c>
      <c r="C2820" t="str">
        <f t="shared" si="44"/>
        <v>LAOudômxai</v>
      </c>
    </row>
    <row r="2821" spans="1:3">
      <c r="A2821" t="s">
        <v>13025</v>
      </c>
      <c r="B2821" t="s">
        <v>13026</v>
      </c>
      <c r="C2821" t="str">
        <f t="shared" si="44"/>
        <v>LAPhôngsali</v>
      </c>
    </row>
    <row r="2822" spans="1:3">
      <c r="A2822" t="s">
        <v>13027</v>
      </c>
      <c r="B2822" t="s">
        <v>13028</v>
      </c>
      <c r="C2822" t="str">
        <f t="shared" si="44"/>
        <v>LASalavan</v>
      </c>
    </row>
    <row r="2823" spans="1:3">
      <c r="A2823" t="s">
        <v>13029</v>
      </c>
      <c r="B2823" t="s">
        <v>4341</v>
      </c>
      <c r="C2823" t="str">
        <f t="shared" si="44"/>
        <v>LASavannakhét</v>
      </c>
    </row>
    <row r="2824" spans="1:3">
      <c r="A2824" t="s">
        <v>13030</v>
      </c>
      <c r="B2824" t="s">
        <v>13006</v>
      </c>
      <c r="C2824" t="str">
        <f t="shared" si="44"/>
        <v>LAViangchan</v>
      </c>
    </row>
    <row r="2825" spans="1:3">
      <c r="A2825" t="s">
        <v>13031</v>
      </c>
      <c r="B2825" t="s">
        <v>13032</v>
      </c>
      <c r="C2825" t="str">
        <f t="shared" si="44"/>
        <v>LAXaignabouli</v>
      </c>
    </row>
    <row r="2826" spans="1:3">
      <c r="A2826" t="s">
        <v>13033</v>
      </c>
      <c r="B2826" t="s">
        <v>13034</v>
      </c>
      <c r="C2826" t="str">
        <f t="shared" si="44"/>
        <v>LAXékong</v>
      </c>
    </row>
    <row r="2827" spans="1:3">
      <c r="A2827" t="s">
        <v>13035</v>
      </c>
      <c r="B2827" t="s">
        <v>13036</v>
      </c>
      <c r="C2827" t="str">
        <f t="shared" si="44"/>
        <v>LAXiangkhouang</v>
      </c>
    </row>
    <row r="2828" spans="1:3">
      <c r="A2828" t="s">
        <v>13037</v>
      </c>
      <c r="B2828" t="s">
        <v>13038</v>
      </c>
      <c r="C2828" t="str">
        <f t="shared" si="44"/>
        <v>LAXaisômboun</v>
      </c>
    </row>
    <row r="2829" spans="1:3">
      <c r="A2829" t="s">
        <v>13039</v>
      </c>
      <c r="B2829" t="s">
        <v>13040</v>
      </c>
      <c r="C2829" t="str">
        <f t="shared" si="44"/>
        <v>LB‘Akkār</v>
      </c>
    </row>
    <row r="2830" spans="1:3">
      <c r="A2830" t="s">
        <v>13039</v>
      </c>
      <c r="B2830" t="s">
        <v>13041</v>
      </c>
      <c r="C2830" t="str">
        <f t="shared" si="44"/>
        <v>LBAakkâr</v>
      </c>
    </row>
    <row r="2831" spans="1:3">
      <c r="A2831" t="s">
        <v>13042</v>
      </c>
      <c r="B2831" t="s">
        <v>13043</v>
      </c>
      <c r="C2831" t="str">
        <f t="shared" si="44"/>
        <v>LBAsh Shimāl</v>
      </c>
    </row>
    <row r="2832" spans="1:3">
      <c r="A2832" t="s">
        <v>13042</v>
      </c>
      <c r="B2832" t="s">
        <v>13044</v>
      </c>
      <c r="C2832" t="str">
        <f t="shared" si="44"/>
        <v>LBLiban-Nord</v>
      </c>
    </row>
    <row r="2833" spans="1:3">
      <c r="A2833" t="s">
        <v>13045</v>
      </c>
      <c r="B2833" t="s">
        <v>13046</v>
      </c>
      <c r="C2833" t="str">
        <f t="shared" si="44"/>
        <v>LBBayrūt</v>
      </c>
    </row>
    <row r="2834" spans="1:3">
      <c r="A2834" t="s">
        <v>13045</v>
      </c>
      <c r="B2834" t="s">
        <v>13047</v>
      </c>
      <c r="C2834" t="str">
        <f t="shared" si="44"/>
        <v>LBBeyrouth</v>
      </c>
    </row>
    <row r="2835" spans="1:3">
      <c r="A2835" t="s">
        <v>13048</v>
      </c>
      <c r="B2835" t="s">
        <v>13049</v>
      </c>
      <c r="C2835" t="str">
        <f t="shared" si="44"/>
        <v>LBB‘alabak-Al Hirmil</v>
      </c>
    </row>
    <row r="2836" spans="1:3">
      <c r="A2836" t="s">
        <v>13048</v>
      </c>
      <c r="B2836" t="s">
        <v>13050</v>
      </c>
      <c r="C2836" t="str">
        <f t="shared" si="44"/>
        <v>LBBaalbek-Hermel</v>
      </c>
    </row>
    <row r="2837" spans="1:3">
      <c r="A2837" t="s">
        <v>13051</v>
      </c>
      <c r="B2837" t="s">
        <v>13052</v>
      </c>
      <c r="C2837" t="str">
        <f t="shared" si="44"/>
        <v>LBBéqaa</v>
      </c>
    </row>
    <row r="2838" spans="1:3">
      <c r="A2838" t="s">
        <v>13051</v>
      </c>
      <c r="B2838" t="s">
        <v>13053</v>
      </c>
      <c r="C2838" t="str">
        <f t="shared" si="44"/>
        <v>LBAl Biqā‘</v>
      </c>
    </row>
    <row r="2839" spans="1:3">
      <c r="A2839" t="s">
        <v>13054</v>
      </c>
      <c r="B2839" t="s">
        <v>13055</v>
      </c>
      <c r="C2839" t="str">
        <f t="shared" si="44"/>
        <v>LBAl Janūb</v>
      </c>
    </row>
    <row r="2840" spans="1:3">
      <c r="A2840" t="s">
        <v>13054</v>
      </c>
      <c r="B2840" t="s">
        <v>13056</v>
      </c>
      <c r="C2840" t="str">
        <f t="shared" si="44"/>
        <v>LBLiban-Sud</v>
      </c>
    </row>
    <row r="2841" spans="1:3">
      <c r="A2841" t="s">
        <v>13057</v>
      </c>
      <c r="B2841" t="s">
        <v>13058</v>
      </c>
      <c r="C2841" t="str">
        <f t="shared" si="44"/>
        <v>LBMont-Liban</v>
      </c>
    </row>
    <row r="2842" spans="1:3">
      <c r="A2842" t="s">
        <v>13057</v>
      </c>
      <c r="B2842" t="s">
        <v>13059</v>
      </c>
      <c r="C2842" t="str">
        <f t="shared" si="44"/>
        <v>LBJabal Lubnān</v>
      </c>
    </row>
    <row r="2843" spans="1:3">
      <c r="A2843" t="s">
        <v>13060</v>
      </c>
      <c r="B2843" t="s">
        <v>13061</v>
      </c>
      <c r="C2843" t="str">
        <f t="shared" si="44"/>
        <v>LBNabatîyé</v>
      </c>
    </row>
    <row r="2844" spans="1:3">
      <c r="A2844" t="s">
        <v>13060</v>
      </c>
      <c r="B2844" t="s">
        <v>13062</v>
      </c>
      <c r="C2844" t="str">
        <f t="shared" si="44"/>
        <v>LBAn Nabaţīyah</v>
      </c>
    </row>
    <row r="2845" spans="1:3">
      <c r="A2845" t="s">
        <v>13063</v>
      </c>
      <c r="B2845" t="s">
        <v>13064</v>
      </c>
      <c r="C2845" t="str">
        <f t="shared" si="44"/>
        <v>LCAnse la Raye</v>
      </c>
    </row>
    <row r="2846" spans="1:3">
      <c r="A2846" t="s">
        <v>13065</v>
      </c>
      <c r="B2846" t="s">
        <v>13066</v>
      </c>
      <c r="C2846" t="str">
        <f t="shared" si="44"/>
        <v>LCCastries</v>
      </c>
    </row>
    <row r="2847" spans="1:3">
      <c r="A2847" t="s">
        <v>13067</v>
      </c>
      <c r="B2847" t="s">
        <v>13068</v>
      </c>
      <c r="C2847" t="str">
        <f t="shared" si="44"/>
        <v>LCChoiseul</v>
      </c>
    </row>
    <row r="2848" spans="1:3">
      <c r="A2848" t="s">
        <v>13069</v>
      </c>
      <c r="B2848" t="s">
        <v>13070</v>
      </c>
      <c r="C2848" t="str">
        <f t="shared" si="44"/>
        <v>LCDennery</v>
      </c>
    </row>
    <row r="2849" spans="1:3">
      <c r="A2849" t="s">
        <v>13071</v>
      </c>
      <c r="B2849" t="s">
        <v>13072</v>
      </c>
      <c r="C2849" t="str">
        <f t="shared" si="44"/>
        <v>LCGros Islet</v>
      </c>
    </row>
    <row r="2850" spans="1:3">
      <c r="A2850" t="s">
        <v>13073</v>
      </c>
      <c r="B2850" t="s">
        <v>13074</v>
      </c>
      <c r="C2850" t="str">
        <f t="shared" si="44"/>
        <v>LCLaborie</v>
      </c>
    </row>
    <row r="2851" spans="1:3">
      <c r="A2851" t="s">
        <v>13075</v>
      </c>
      <c r="B2851" t="s">
        <v>13076</v>
      </c>
      <c r="C2851" t="str">
        <f t="shared" si="44"/>
        <v>LCMicoud</v>
      </c>
    </row>
    <row r="2852" spans="1:3">
      <c r="A2852" t="s">
        <v>13077</v>
      </c>
      <c r="B2852" t="s">
        <v>13078</v>
      </c>
      <c r="C2852" t="str">
        <f t="shared" si="44"/>
        <v>LCSoufrière</v>
      </c>
    </row>
    <row r="2853" spans="1:3">
      <c r="A2853" t="s">
        <v>13079</v>
      </c>
      <c r="B2853" t="s">
        <v>13080</v>
      </c>
      <c r="C2853" t="str">
        <f t="shared" si="44"/>
        <v>LCVieux Fort</v>
      </c>
    </row>
    <row r="2854" spans="1:3">
      <c r="A2854" t="s">
        <v>13081</v>
      </c>
      <c r="B2854" t="s">
        <v>13082</v>
      </c>
      <c r="C2854" t="str">
        <f t="shared" si="44"/>
        <v>LCCanaries</v>
      </c>
    </row>
    <row r="2855" spans="1:3">
      <c r="A2855" t="s">
        <v>13083</v>
      </c>
      <c r="B2855" t="s">
        <v>13084</v>
      </c>
      <c r="C2855" t="str">
        <f t="shared" si="44"/>
        <v>LIBalzers</v>
      </c>
    </row>
    <row r="2856" spans="1:3">
      <c r="A2856" t="s">
        <v>13085</v>
      </c>
      <c r="B2856" t="s">
        <v>13086</v>
      </c>
      <c r="C2856" t="str">
        <f t="shared" si="44"/>
        <v>LIEschen</v>
      </c>
    </row>
    <row r="2857" spans="1:3">
      <c r="A2857" t="s">
        <v>13087</v>
      </c>
      <c r="B2857" t="s">
        <v>13088</v>
      </c>
      <c r="C2857" t="str">
        <f t="shared" si="44"/>
        <v>LIGamprin</v>
      </c>
    </row>
    <row r="2858" spans="1:3">
      <c r="A2858" t="s">
        <v>13089</v>
      </c>
      <c r="B2858" t="s">
        <v>13090</v>
      </c>
      <c r="C2858" t="str">
        <f t="shared" si="44"/>
        <v>LIMauren</v>
      </c>
    </row>
    <row r="2859" spans="1:3">
      <c r="A2859" t="s">
        <v>13091</v>
      </c>
      <c r="B2859" t="s">
        <v>13092</v>
      </c>
      <c r="C2859" t="str">
        <f t="shared" si="44"/>
        <v>LIPlanken</v>
      </c>
    </row>
    <row r="2860" spans="1:3">
      <c r="A2860" t="s">
        <v>13093</v>
      </c>
      <c r="B2860" t="s">
        <v>13094</v>
      </c>
      <c r="C2860" t="str">
        <f t="shared" si="44"/>
        <v>LIRuggell</v>
      </c>
    </row>
    <row r="2861" spans="1:3">
      <c r="A2861" t="s">
        <v>13095</v>
      </c>
      <c r="B2861" t="s">
        <v>13096</v>
      </c>
      <c r="C2861" t="str">
        <f t="shared" si="44"/>
        <v>LISchaan</v>
      </c>
    </row>
    <row r="2862" spans="1:3">
      <c r="A2862" t="s">
        <v>13097</v>
      </c>
      <c r="B2862" t="s">
        <v>13098</v>
      </c>
      <c r="C2862" t="str">
        <f t="shared" si="44"/>
        <v>LISchellenberg</v>
      </c>
    </row>
    <row r="2863" spans="1:3">
      <c r="A2863" t="s">
        <v>13099</v>
      </c>
      <c r="B2863" t="s">
        <v>13100</v>
      </c>
      <c r="C2863" t="str">
        <f t="shared" si="44"/>
        <v>LITriesen</v>
      </c>
    </row>
    <row r="2864" spans="1:3">
      <c r="A2864" t="s">
        <v>13101</v>
      </c>
      <c r="B2864" t="s">
        <v>13102</v>
      </c>
      <c r="C2864" t="str">
        <f t="shared" si="44"/>
        <v>LITriesenberg</v>
      </c>
    </row>
    <row r="2865" spans="1:3">
      <c r="A2865" t="s">
        <v>13103</v>
      </c>
      <c r="B2865" t="s">
        <v>13104</v>
      </c>
      <c r="C2865" t="str">
        <f t="shared" si="44"/>
        <v>LIVaduz</v>
      </c>
    </row>
    <row r="2866" spans="1:3">
      <c r="A2866" t="s">
        <v>13105</v>
      </c>
      <c r="B2866" t="s">
        <v>13106</v>
      </c>
      <c r="C2866" t="str">
        <f t="shared" si="44"/>
        <v>LKWestern Province</v>
      </c>
    </row>
    <row r="2867" spans="1:3">
      <c r="A2867" t="s">
        <v>13105</v>
      </c>
      <c r="B2867" t="s">
        <v>13107</v>
      </c>
      <c r="C2867" t="str">
        <f t="shared" si="44"/>
        <v>LKBasnāhira paḷāta</v>
      </c>
    </row>
    <row r="2868" spans="1:3">
      <c r="A2868" t="s">
        <v>13105</v>
      </c>
      <c r="B2868" t="s">
        <v>13108</v>
      </c>
      <c r="C2868" t="str">
        <f t="shared" si="44"/>
        <v>LKMel mākāṇam</v>
      </c>
    </row>
    <row r="2869" spans="1:3">
      <c r="A2869" t="s">
        <v>13109</v>
      </c>
      <c r="B2869" t="s">
        <v>13110</v>
      </c>
      <c r="C2869" t="str">
        <f t="shared" si="44"/>
        <v>LKColombo</v>
      </c>
    </row>
    <row r="2870" spans="1:3">
      <c r="A2870" t="s">
        <v>13109</v>
      </c>
      <c r="B2870" t="s">
        <v>13111</v>
      </c>
      <c r="C2870" t="str">
        <f t="shared" si="44"/>
        <v>LKKŏḷamba</v>
      </c>
    </row>
    <row r="2871" spans="1:3">
      <c r="A2871" t="s">
        <v>13109</v>
      </c>
      <c r="B2871" t="s">
        <v>13112</v>
      </c>
      <c r="C2871" t="str">
        <f t="shared" si="44"/>
        <v>LKKŏl̮umpu</v>
      </c>
    </row>
    <row r="2872" spans="1:3">
      <c r="A2872" t="s">
        <v>13113</v>
      </c>
      <c r="B2872" t="s">
        <v>13114</v>
      </c>
      <c r="C2872" t="str">
        <f t="shared" si="44"/>
        <v>LKGampaha</v>
      </c>
    </row>
    <row r="2873" spans="1:3">
      <c r="A2873" t="s">
        <v>13113</v>
      </c>
      <c r="B2873" t="s">
        <v>13114</v>
      </c>
      <c r="C2873" t="str">
        <f t="shared" si="44"/>
        <v>LKGampaha</v>
      </c>
    </row>
    <row r="2874" spans="1:3">
      <c r="A2874" t="s">
        <v>13113</v>
      </c>
      <c r="B2874" t="s">
        <v>13115</v>
      </c>
      <c r="C2874" t="str">
        <f t="shared" si="44"/>
        <v>LKKampahā</v>
      </c>
    </row>
    <row r="2875" spans="1:3">
      <c r="A2875" t="s">
        <v>13116</v>
      </c>
      <c r="B2875" t="s">
        <v>13117</v>
      </c>
      <c r="C2875" t="str">
        <f t="shared" si="44"/>
        <v>LKKalutara</v>
      </c>
    </row>
    <row r="2876" spans="1:3">
      <c r="A2876" t="s">
        <v>13116</v>
      </c>
      <c r="B2876" t="s">
        <v>13118</v>
      </c>
      <c r="C2876" t="str">
        <f t="shared" si="44"/>
        <v>LKKaḷutara</v>
      </c>
    </row>
    <row r="2877" spans="1:3">
      <c r="A2877" t="s">
        <v>13116</v>
      </c>
      <c r="B2877" t="s">
        <v>13119</v>
      </c>
      <c r="C2877" t="str">
        <f t="shared" si="44"/>
        <v>LKKaḷuttuṟai</v>
      </c>
    </row>
    <row r="2878" spans="1:3">
      <c r="A2878" t="s">
        <v>13120</v>
      </c>
      <c r="B2878" t="s">
        <v>13121</v>
      </c>
      <c r="C2878" t="str">
        <f t="shared" si="44"/>
        <v>LKCentral Province</v>
      </c>
    </row>
    <row r="2879" spans="1:3">
      <c r="A2879" t="s">
        <v>13120</v>
      </c>
      <c r="B2879" t="s">
        <v>13122</v>
      </c>
      <c r="C2879" t="str">
        <f t="shared" si="44"/>
        <v>LKMadhyama paḷāta</v>
      </c>
    </row>
    <row r="2880" spans="1:3">
      <c r="A2880" t="s">
        <v>13120</v>
      </c>
      <c r="B2880" t="s">
        <v>13123</v>
      </c>
      <c r="C2880" t="str">
        <f t="shared" si="44"/>
        <v>LKMattiya mākāṇam</v>
      </c>
    </row>
    <row r="2881" spans="1:3">
      <c r="A2881" t="s">
        <v>13124</v>
      </c>
      <c r="B2881" t="s">
        <v>13125</v>
      </c>
      <c r="C2881" t="str">
        <f t="shared" si="44"/>
        <v>LKKandy</v>
      </c>
    </row>
    <row r="2882" spans="1:3">
      <c r="A2882" t="s">
        <v>13124</v>
      </c>
      <c r="B2882" t="s">
        <v>13126</v>
      </c>
      <c r="C2882" t="str">
        <f t="shared" si="44"/>
        <v>LKMahanuvara</v>
      </c>
    </row>
    <row r="2883" spans="1:3">
      <c r="A2883" t="s">
        <v>13124</v>
      </c>
      <c r="B2883" t="s">
        <v>13127</v>
      </c>
      <c r="C2883" t="str">
        <f t="shared" ref="C2883:C2946" si="45">LEFT(A2883,2)&amp;B2883</f>
        <v>LKKaṇṭi</v>
      </c>
    </row>
    <row r="2884" spans="1:3">
      <c r="A2884" t="s">
        <v>13128</v>
      </c>
      <c r="B2884" t="s">
        <v>13129</v>
      </c>
      <c r="C2884" t="str">
        <f t="shared" si="45"/>
        <v>LKMatale</v>
      </c>
    </row>
    <row r="2885" spans="1:3">
      <c r="A2885" t="s">
        <v>13128</v>
      </c>
      <c r="B2885" t="s">
        <v>13130</v>
      </c>
      <c r="C2885" t="str">
        <f t="shared" si="45"/>
        <v>LKMātale</v>
      </c>
    </row>
    <row r="2886" spans="1:3">
      <c r="A2886" t="s">
        <v>13128</v>
      </c>
      <c r="B2886" t="s">
        <v>13131</v>
      </c>
      <c r="C2886" t="str">
        <f t="shared" si="45"/>
        <v>LKMāttaḷai</v>
      </c>
    </row>
    <row r="2887" spans="1:3">
      <c r="A2887" t="s">
        <v>13132</v>
      </c>
      <c r="B2887" t="s">
        <v>13133</v>
      </c>
      <c r="C2887" t="str">
        <f t="shared" si="45"/>
        <v>LKNuwara Eliya</v>
      </c>
    </row>
    <row r="2888" spans="1:3">
      <c r="A2888" t="s">
        <v>13132</v>
      </c>
      <c r="B2888" t="s">
        <v>13134</v>
      </c>
      <c r="C2888" t="str">
        <f t="shared" si="45"/>
        <v>LKNuvara Ĕliya</v>
      </c>
    </row>
    <row r="2889" spans="1:3">
      <c r="A2889" t="s">
        <v>13132</v>
      </c>
      <c r="B2889" t="s">
        <v>13135</v>
      </c>
      <c r="C2889" t="str">
        <f t="shared" si="45"/>
        <v>LKNuvarĕliyā</v>
      </c>
    </row>
    <row r="2890" spans="1:3">
      <c r="A2890" t="s">
        <v>13136</v>
      </c>
      <c r="B2890" t="s">
        <v>13137</v>
      </c>
      <c r="C2890" t="str">
        <f t="shared" si="45"/>
        <v>LKSouthern Province</v>
      </c>
    </row>
    <row r="2891" spans="1:3">
      <c r="A2891" t="s">
        <v>13136</v>
      </c>
      <c r="B2891" t="s">
        <v>13138</v>
      </c>
      <c r="C2891" t="str">
        <f t="shared" si="45"/>
        <v>LKDakuṇu paḷāta</v>
      </c>
    </row>
    <row r="2892" spans="1:3">
      <c r="A2892" t="s">
        <v>13136</v>
      </c>
      <c r="B2892" t="s">
        <v>13139</v>
      </c>
      <c r="C2892" t="str">
        <f t="shared" si="45"/>
        <v>LKTĕṉ mākāṇam</v>
      </c>
    </row>
    <row r="2893" spans="1:3">
      <c r="A2893" t="s">
        <v>13140</v>
      </c>
      <c r="B2893" t="s">
        <v>13141</v>
      </c>
      <c r="C2893" t="str">
        <f t="shared" si="45"/>
        <v>LKGalle</v>
      </c>
    </row>
    <row r="2894" spans="1:3">
      <c r="A2894" t="s">
        <v>13140</v>
      </c>
      <c r="B2894" t="s">
        <v>13142</v>
      </c>
      <c r="C2894" t="str">
        <f t="shared" si="45"/>
        <v>LKGālla</v>
      </c>
    </row>
    <row r="2895" spans="1:3">
      <c r="A2895" t="s">
        <v>13140</v>
      </c>
      <c r="B2895" t="s">
        <v>13143</v>
      </c>
      <c r="C2895" t="str">
        <f t="shared" si="45"/>
        <v>LKKāli</v>
      </c>
    </row>
    <row r="2896" spans="1:3">
      <c r="A2896" t="s">
        <v>13144</v>
      </c>
      <c r="B2896" t="s">
        <v>13145</v>
      </c>
      <c r="C2896" t="str">
        <f t="shared" si="45"/>
        <v>LKMatara</v>
      </c>
    </row>
    <row r="2897" spans="1:3">
      <c r="A2897" t="s">
        <v>13144</v>
      </c>
      <c r="B2897" t="s">
        <v>13146</v>
      </c>
      <c r="C2897" t="str">
        <f t="shared" si="45"/>
        <v>LKMātara</v>
      </c>
    </row>
    <row r="2898" spans="1:3">
      <c r="A2898" t="s">
        <v>13144</v>
      </c>
      <c r="B2898" t="s">
        <v>13147</v>
      </c>
      <c r="C2898" t="str">
        <f t="shared" si="45"/>
        <v>LKMāttaṛai</v>
      </c>
    </row>
    <row r="2899" spans="1:3">
      <c r="A2899" t="s">
        <v>13148</v>
      </c>
      <c r="B2899" t="s">
        <v>13149</v>
      </c>
      <c r="C2899" t="str">
        <f t="shared" si="45"/>
        <v>LKHambantota</v>
      </c>
    </row>
    <row r="2900" spans="1:3">
      <c r="A2900" t="s">
        <v>13148</v>
      </c>
      <c r="B2900" t="s">
        <v>13150</v>
      </c>
      <c r="C2900" t="str">
        <f t="shared" si="45"/>
        <v>LKHambantŏṭa</v>
      </c>
    </row>
    <row r="2901" spans="1:3">
      <c r="A2901" t="s">
        <v>13148</v>
      </c>
      <c r="B2901" t="s">
        <v>13151</v>
      </c>
      <c r="C2901" t="str">
        <f t="shared" si="45"/>
        <v>LKAmpāntōṭṭai</v>
      </c>
    </row>
    <row r="2902" spans="1:3">
      <c r="A2902" t="s">
        <v>13152</v>
      </c>
      <c r="B2902" t="s">
        <v>13153</v>
      </c>
      <c r="C2902" t="str">
        <f t="shared" si="45"/>
        <v>LKNorthern Province</v>
      </c>
    </row>
    <row r="2903" spans="1:3">
      <c r="A2903" t="s">
        <v>13152</v>
      </c>
      <c r="B2903" t="s">
        <v>13154</v>
      </c>
      <c r="C2903" t="str">
        <f t="shared" si="45"/>
        <v>LKUturu paḷāta</v>
      </c>
    </row>
    <row r="2904" spans="1:3">
      <c r="A2904" t="s">
        <v>13152</v>
      </c>
      <c r="B2904" t="s">
        <v>13155</v>
      </c>
      <c r="C2904" t="str">
        <f t="shared" si="45"/>
        <v>LKVaṭakku mākāṇam</v>
      </c>
    </row>
    <row r="2905" spans="1:3">
      <c r="A2905" t="s">
        <v>13156</v>
      </c>
      <c r="B2905" t="s">
        <v>13157</v>
      </c>
      <c r="C2905" t="str">
        <f t="shared" si="45"/>
        <v>LKJaffna</v>
      </c>
    </row>
    <row r="2906" spans="1:3">
      <c r="A2906" t="s">
        <v>13156</v>
      </c>
      <c r="B2906" t="s">
        <v>13158</v>
      </c>
      <c r="C2906" t="str">
        <f t="shared" si="45"/>
        <v>LKYāpanaya</v>
      </c>
    </row>
    <row r="2907" spans="1:3">
      <c r="A2907" t="s">
        <v>13156</v>
      </c>
      <c r="B2907" t="s">
        <v>13159</v>
      </c>
      <c r="C2907" t="str">
        <f t="shared" si="45"/>
        <v>LKYāl̮ppāṇam</v>
      </c>
    </row>
    <row r="2908" spans="1:3">
      <c r="A2908" t="s">
        <v>13160</v>
      </c>
      <c r="B2908" t="s">
        <v>13161</v>
      </c>
      <c r="C2908" t="str">
        <f t="shared" si="45"/>
        <v>LKKilinochchi</v>
      </c>
    </row>
    <row r="2909" spans="1:3">
      <c r="A2909" t="s">
        <v>13160</v>
      </c>
      <c r="B2909" t="s">
        <v>13162</v>
      </c>
      <c r="C2909" t="str">
        <f t="shared" si="45"/>
        <v>LKKilinŏchchi</v>
      </c>
    </row>
    <row r="2910" spans="1:3">
      <c r="A2910" t="s">
        <v>13160</v>
      </c>
      <c r="B2910" t="s">
        <v>13163</v>
      </c>
      <c r="C2910" t="str">
        <f t="shared" si="45"/>
        <v>LKKiḷinochchi</v>
      </c>
    </row>
    <row r="2911" spans="1:3">
      <c r="A2911" t="s">
        <v>13164</v>
      </c>
      <c r="B2911" t="s">
        <v>13165</v>
      </c>
      <c r="C2911" t="str">
        <f t="shared" si="45"/>
        <v>LKMannar</v>
      </c>
    </row>
    <row r="2912" spans="1:3">
      <c r="A2912" t="s">
        <v>13164</v>
      </c>
      <c r="B2912" t="s">
        <v>13166</v>
      </c>
      <c r="C2912" t="str">
        <f t="shared" si="45"/>
        <v>LKMannārama</v>
      </c>
    </row>
    <row r="2913" spans="1:3">
      <c r="A2913" t="s">
        <v>13164</v>
      </c>
      <c r="B2913" t="s">
        <v>13167</v>
      </c>
      <c r="C2913" t="str">
        <f t="shared" si="45"/>
        <v>LKMaṉṉār</v>
      </c>
    </row>
    <row r="2914" spans="1:3">
      <c r="A2914" t="s">
        <v>13168</v>
      </c>
      <c r="B2914" t="s">
        <v>13169</v>
      </c>
      <c r="C2914" t="str">
        <f t="shared" si="45"/>
        <v>LKVavuniya</v>
      </c>
    </row>
    <row r="2915" spans="1:3">
      <c r="A2915" t="s">
        <v>13168</v>
      </c>
      <c r="B2915" t="s">
        <v>13170</v>
      </c>
      <c r="C2915" t="str">
        <f t="shared" si="45"/>
        <v>LKVavuniyāva</v>
      </c>
    </row>
    <row r="2916" spans="1:3">
      <c r="A2916" t="s">
        <v>13168</v>
      </c>
      <c r="B2916" t="s">
        <v>13171</v>
      </c>
      <c r="C2916" t="str">
        <f t="shared" si="45"/>
        <v>LKVavuṉiyā</v>
      </c>
    </row>
    <row r="2917" spans="1:3">
      <c r="A2917" t="s">
        <v>13172</v>
      </c>
      <c r="B2917" t="s">
        <v>13173</v>
      </c>
      <c r="C2917" t="str">
        <f t="shared" si="45"/>
        <v>LKMullaittivu</v>
      </c>
    </row>
    <row r="2918" spans="1:3">
      <c r="A2918" t="s">
        <v>13172</v>
      </c>
      <c r="B2918" t="s">
        <v>13174</v>
      </c>
      <c r="C2918" t="str">
        <f t="shared" si="45"/>
        <v>LKMulativ</v>
      </c>
    </row>
    <row r="2919" spans="1:3">
      <c r="A2919" t="s">
        <v>13172</v>
      </c>
      <c r="B2919" t="s">
        <v>13175</v>
      </c>
      <c r="C2919" t="str">
        <f t="shared" si="45"/>
        <v>LKMullaittīvu</v>
      </c>
    </row>
    <row r="2920" spans="1:3">
      <c r="A2920" t="s">
        <v>13176</v>
      </c>
      <c r="B2920" t="s">
        <v>13177</v>
      </c>
      <c r="C2920" t="str">
        <f t="shared" si="45"/>
        <v>LKEastern Province</v>
      </c>
    </row>
    <row r="2921" spans="1:3">
      <c r="A2921" t="s">
        <v>13176</v>
      </c>
      <c r="B2921" t="s">
        <v>13178</v>
      </c>
      <c r="C2921" t="str">
        <f t="shared" si="45"/>
        <v>LKNæ̆gĕnahira paḷāta</v>
      </c>
    </row>
    <row r="2922" spans="1:3">
      <c r="A2922" t="s">
        <v>13176</v>
      </c>
      <c r="B2922" t="s">
        <v>13179</v>
      </c>
      <c r="C2922" t="str">
        <f t="shared" si="45"/>
        <v>LKKil̮akku mākāṇam</v>
      </c>
    </row>
    <row r="2923" spans="1:3">
      <c r="A2923" t="s">
        <v>13180</v>
      </c>
      <c r="B2923" t="s">
        <v>13181</v>
      </c>
      <c r="C2923" t="str">
        <f t="shared" si="45"/>
        <v>LKBatticaloa</v>
      </c>
    </row>
    <row r="2924" spans="1:3">
      <c r="A2924" t="s">
        <v>13180</v>
      </c>
      <c r="B2924" t="s">
        <v>13182</v>
      </c>
      <c r="C2924" t="str">
        <f t="shared" si="45"/>
        <v>LKMaḍakalapuva</v>
      </c>
    </row>
    <row r="2925" spans="1:3">
      <c r="A2925" t="s">
        <v>13180</v>
      </c>
      <c r="B2925" t="s">
        <v>13183</v>
      </c>
      <c r="C2925" t="str">
        <f t="shared" si="45"/>
        <v>LKMaṭṭakkaḷappu</v>
      </c>
    </row>
    <row r="2926" spans="1:3">
      <c r="A2926" t="s">
        <v>13184</v>
      </c>
      <c r="B2926" t="s">
        <v>13185</v>
      </c>
      <c r="C2926" t="str">
        <f t="shared" si="45"/>
        <v>LKAmpara</v>
      </c>
    </row>
    <row r="2927" spans="1:3">
      <c r="A2927" t="s">
        <v>13184</v>
      </c>
      <c r="B2927" t="s">
        <v>13186</v>
      </c>
      <c r="C2927" t="str">
        <f t="shared" si="45"/>
        <v>LKAmpāra</v>
      </c>
    </row>
    <row r="2928" spans="1:3">
      <c r="A2928" t="s">
        <v>13184</v>
      </c>
      <c r="B2928" t="s">
        <v>13187</v>
      </c>
      <c r="C2928" t="str">
        <f t="shared" si="45"/>
        <v>LKAmpāṟai</v>
      </c>
    </row>
    <row r="2929" spans="1:3">
      <c r="A2929" t="s">
        <v>13188</v>
      </c>
      <c r="B2929" t="s">
        <v>13189</v>
      </c>
      <c r="C2929" t="str">
        <f t="shared" si="45"/>
        <v>LKTrincomalee</v>
      </c>
    </row>
    <row r="2930" spans="1:3">
      <c r="A2930" t="s">
        <v>13188</v>
      </c>
      <c r="B2930" t="s">
        <v>13190</v>
      </c>
      <c r="C2930" t="str">
        <f t="shared" si="45"/>
        <v>LKTrikuṇāmalaya</v>
      </c>
    </row>
    <row r="2931" spans="1:3">
      <c r="A2931" t="s">
        <v>13188</v>
      </c>
      <c r="B2931" t="s">
        <v>13191</v>
      </c>
      <c r="C2931" t="str">
        <f t="shared" si="45"/>
        <v>LKTirukŏṇamalai</v>
      </c>
    </row>
    <row r="2932" spans="1:3">
      <c r="A2932" t="s">
        <v>13192</v>
      </c>
      <c r="B2932" t="s">
        <v>13193</v>
      </c>
      <c r="C2932" t="str">
        <f t="shared" si="45"/>
        <v>LKNorth Western Province</v>
      </c>
    </row>
    <row r="2933" spans="1:3">
      <c r="A2933" t="s">
        <v>13192</v>
      </c>
      <c r="B2933" t="s">
        <v>13194</v>
      </c>
      <c r="C2933" t="str">
        <f t="shared" si="45"/>
        <v>LKVayamba paḷāta</v>
      </c>
    </row>
    <row r="2934" spans="1:3">
      <c r="A2934" t="s">
        <v>13192</v>
      </c>
      <c r="B2934" t="s">
        <v>13195</v>
      </c>
      <c r="C2934" t="str">
        <f t="shared" si="45"/>
        <v>LKVaṭamel mākāṇam</v>
      </c>
    </row>
    <row r="2935" spans="1:3">
      <c r="A2935" t="s">
        <v>13196</v>
      </c>
      <c r="B2935" t="s">
        <v>13197</v>
      </c>
      <c r="C2935" t="str">
        <f t="shared" si="45"/>
        <v>LKKurunegala</v>
      </c>
    </row>
    <row r="2936" spans="1:3">
      <c r="A2936" t="s">
        <v>13196</v>
      </c>
      <c r="B2936" t="s">
        <v>13198</v>
      </c>
      <c r="C2936" t="str">
        <f t="shared" si="45"/>
        <v>LKKuruṇægala</v>
      </c>
    </row>
    <row r="2937" spans="1:3">
      <c r="A2937" t="s">
        <v>13196</v>
      </c>
      <c r="B2937" t="s">
        <v>13199</v>
      </c>
      <c r="C2937" t="str">
        <f t="shared" si="45"/>
        <v>LKKurunākal</v>
      </c>
    </row>
    <row r="2938" spans="1:3">
      <c r="A2938" t="s">
        <v>13200</v>
      </c>
      <c r="B2938" t="s">
        <v>13201</v>
      </c>
      <c r="C2938" t="str">
        <f t="shared" si="45"/>
        <v>LKPuttalam</v>
      </c>
    </row>
    <row r="2939" spans="1:3">
      <c r="A2939" t="s">
        <v>13200</v>
      </c>
      <c r="B2939" t="s">
        <v>13202</v>
      </c>
      <c r="C2939" t="str">
        <f t="shared" si="45"/>
        <v>LKPuttalama</v>
      </c>
    </row>
    <row r="2940" spans="1:3">
      <c r="A2940" t="s">
        <v>13200</v>
      </c>
      <c r="B2940" t="s">
        <v>13203</v>
      </c>
      <c r="C2940" t="str">
        <f t="shared" si="45"/>
        <v>LKPuttaḷam</v>
      </c>
    </row>
    <row r="2941" spans="1:3">
      <c r="A2941" t="s">
        <v>13204</v>
      </c>
      <c r="B2941" t="s">
        <v>13205</v>
      </c>
      <c r="C2941" t="str">
        <f t="shared" si="45"/>
        <v>LKNorth Central Province</v>
      </c>
    </row>
    <row r="2942" spans="1:3">
      <c r="A2942" t="s">
        <v>13204</v>
      </c>
      <c r="B2942" t="s">
        <v>13206</v>
      </c>
      <c r="C2942" t="str">
        <f t="shared" si="45"/>
        <v>LKUturumæ̆da paḷāta</v>
      </c>
    </row>
    <row r="2943" spans="1:3">
      <c r="A2943" t="s">
        <v>13204</v>
      </c>
      <c r="B2943" t="s">
        <v>13207</v>
      </c>
      <c r="C2943" t="str">
        <f t="shared" si="45"/>
        <v>LKVaṭamattiya mākāṇam</v>
      </c>
    </row>
    <row r="2944" spans="1:3">
      <c r="A2944" t="s">
        <v>13208</v>
      </c>
      <c r="B2944" t="s">
        <v>13209</v>
      </c>
      <c r="C2944" t="str">
        <f t="shared" si="45"/>
        <v>LKAnuradhapura</v>
      </c>
    </row>
    <row r="2945" spans="1:3">
      <c r="A2945" t="s">
        <v>13208</v>
      </c>
      <c r="B2945" t="s">
        <v>13210</v>
      </c>
      <c r="C2945" t="str">
        <f t="shared" si="45"/>
        <v>LKAnurādhapura</v>
      </c>
    </row>
    <row r="2946" spans="1:3">
      <c r="A2946" t="s">
        <v>13208</v>
      </c>
      <c r="B2946" t="s">
        <v>13211</v>
      </c>
      <c r="C2946" t="str">
        <f t="shared" si="45"/>
        <v>LKAnurātapuram</v>
      </c>
    </row>
    <row r="2947" spans="1:3">
      <c r="A2947" t="s">
        <v>13212</v>
      </c>
      <c r="B2947" t="s">
        <v>13213</v>
      </c>
      <c r="C2947" t="str">
        <f t="shared" ref="C2947:C3010" si="46">LEFT(A2947,2)&amp;B2947</f>
        <v>LKPolonnaruwa</v>
      </c>
    </row>
    <row r="2948" spans="1:3">
      <c r="A2948" t="s">
        <v>13212</v>
      </c>
      <c r="B2948" t="s">
        <v>13214</v>
      </c>
      <c r="C2948" t="str">
        <f t="shared" si="46"/>
        <v>LKPŏḷŏnnaruva</v>
      </c>
    </row>
    <row r="2949" spans="1:3">
      <c r="A2949" t="s">
        <v>13212</v>
      </c>
      <c r="B2949" t="s">
        <v>13215</v>
      </c>
      <c r="C2949" t="str">
        <f t="shared" si="46"/>
        <v>LKPŏlaṉṉaṛuvai</v>
      </c>
    </row>
    <row r="2950" spans="1:3">
      <c r="A2950" t="s">
        <v>13216</v>
      </c>
      <c r="B2950" t="s">
        <v>13217</v>
      </c>
      <c r="C2950" t="str">
        <f t="shared" si="46"/>
        <v>LKUva Province</v>
      </c>
    </row>
    <row r="2951" spans="1:3">
      <c r="A2951" t="s">
        <v>13216</v>
      </c>
      <c r="B2951" t="s">
        <v>13218</v>
      </c>
      <c r="C2951" t="str">
        <f t="shared" si="46"/>
        <v>LKŪva paḷāta</v>
      </c>
    </row>
    <row r="2952" spans="1:3">
      <c r="A2952" t="s">
        <v>13216</v>
      </c>
      <c r="B2952" t="s">
        <v>13219</v>
      </c>
      <c r="C2952" t="str">
        <f t="shared" si="46"/>
        <v>LKŪvā mākāṇam</v>
      </c>
    </row>
    <row r="2953" spans="1:3">
      <c r="A2953" t="s">
        <v>13220</v>
      </c>
      <c r="B2953" t="s">
        <v>13221</v>
      </c>
      <c r="C2953" t="str">
        <f t="shared" si="46"/>
        <v>LKBadulla</v>
      </c>
    </row>
    <row r="2954" spans="1:3">
      <c r="A2954" t="s">
        <v>13220</v>
      </c>
      <c r="B2954" t="s">
        <v>13221</v>
      </c>
      <c r="C2954" t="str">
        <f t="shared" si="46"/>
        <v>LKBadulla</v>
      </c>
    </row>
    <row r="2955" spans="1:3">
      <c r="A2955" t="s">
        <v>13220</v>
      </c>
      <c r="B2955" t="s">
        <v>13222</v>
      </c>
      <c r="C2955" t="str">
        <f t="shared" si="46"/>
        <v>LKPatuḷai</v>
      </c>
    </row>
    <row r="2956" spans="1:3">
      <c r="A2956" t="s">
        <v>13223</v>
      </c>
      <c r="B2956" t="s">
        <v>13224</v>
      </c>
      <c r="C2956" t="str">
        <f t="shared" si="46"/>
        <v>LKMonaragala</v>
      </c>
    </row>
    <row r="2957" spans="1:3">
      <c r="A2957" t="s">
        <v>13223</v>
      </c>
      <c r="B2957" t="s">
        <v>13225</v>
      </c>
      <c r="C2957" t="str">
        <f t="shared" si="46"/>
        <v>LKMŏṇarāgala</v>
      </c>
    </row>
    <row r="2958" spans="1:3">
      <c r="A2958" t="s">
        <v>13223</v>
      </c>
      <c r="B2958" t="s">
        <v>13226</v>
      </c>
      <c r="C2958" t="str">
        <f t="shared" si="46"/>
        <v>LKMŏṉarākalai</v>
      </c>
    </row>
    <row r="2959" spans="1:3">
      <c r="A2959" t="s">
        <v>13227</v>
      </c>
      <c r="B2959" t="s">
        <v>13228</v>
      </c>
      <c r="C2959" t="str">
        <f t="shared" si="46"/>
        <v>LKSabaragamuwa Province</v>
      </c>
    </row>
    <row r="2960" spans="1:3">
      <c r="A2960" t="s">
        <v>13227</v>
      </c>
      <c r="B2960" t="s">
        <v>13229</v>
      </c>
      <c r="C2960" t="str">
        <f t="shared" si="46"/>
        <v>LKSabaragamuva paḷāta</v>
      </c>
    </row>
    <row r="2961" spans="1:3">
      <c r="A2961" t="s">
        <v>13227</v>
      </c>
      <c r="B2961" t="s">
        <v>13230</v>
      </c>
      <c r="C2961" t="str">
        <f t="shared" si="46"/>
        <v>LKChappirakamuva mākāṇam</v>
      </c>
    </row>
    <row r="2962" spans="1:3">
      <c r="A2962" t="s">
        <v>13231</v>
      </c>
      <c r="B2962" t="s">
        <v>13232</v>
      </c>
      <c r="C2962" t="str">
        <f t="shared" si="46"/>
        <v>LKRatnapura</v>
      </c>
    </row>
    <row r="2963" spans="1:3">
      <c r="A2963" t="s">
        <v>13231</v>
      </c>
      <c r="B2963" t="s">
        <v>13232</v>
      </c>
      <c r="C2963" t="str">
        <f t="shared" si="46"/>
        <v>LKRatnapura</v>
      </c>
    </row>
    <row r="2964" spans="1:3">
      <c r="A2964" t="s">
        <v>13231</v>
      </c>
      <c r="B2964" t="s">
        <v>13233</v>
      </c>
      <c r="C2964" t="str">
        <f t="shared" si="46"/>
        <v>LKIrattiṉapuri</v>
      </c>
    </row>
    <row r="2965" spans="1:3">
      <c r="A2965" t="s">
        <v>13234</v>
      </c>
      <c r="B2965" t="s">
        <v>13235</v>
      </c>
      <c r="C2965" t="str">
        <f t="shared" si="46"/>
        <v>LKKegalla</v>
      </c>
    </row>
    <row r="2966" spans="1:3">
      <c r="A2966" t="s">
        <v>13234</v>
      </c>
      <c r="B2966" t="s">
        <v>13236</v>
      </c>
      <c r="C2966" t="str">
        <f t="shared" si="46"/>
        <v>LKKægalla</v>
      </c>
    </row>
    <row r="2967" spans="1:3">
      <c r="A2967" t="s">
        <v>13234</v>
      </c>
      <c r="B2967" t="s">
        <v>13237</v>
      </c>
      <c r="C2967" t="str">
        <f t="shared" si="46"/>
        <v>LKKekālai</v>
      </c>
    </row>
    <row r="2968" spans="1:3">
      <c r="A2968" t="s">
        <v>13238</v>
      </c>
      <c r="B2968" t="s">
        <v>13239</v>
      </c>
      <c r="C2968" t="str">
        <f t="shared" si="46"/>
        <v>LRBong</v>
      </c>
    </row>
    <row r="2969" spans="1:3">
      <c r="A2969" t="s">
        <v>13240</v>
      </c>
      <c r="B2969" t="s">
        <v>13241</v>
      </c>
      <c r="C2969" t="str">
        <f t="shared" si="46"/>
        <v>LRBomi</v>
      </c>
    </row>
    <row r="2970" spans="1:3">
      <c r="A2970" t="s">
        <v>13242</v>
      </c>
      <c r="B2970" t="s">
        <v>13243</v>
      </c>
      <c r="C2970" t="str">
        <f t="shared" si="46"/>
        <v>LRGrand Cape Mount</v>
      </c>
    </row>
    <row r="2971" spans="1:3">
      <c r="A2971" t="s">
        <v>13244</v>
      </c>
      <c r="B2971" t="s">
        <v>13245</v>
      </c>
      <c r="C2971" t="str">
        <f t="shared" si="46"/>
        <v>LRGrand Bassa</v>
      </c>
    </row>
    <row r="2972" spans="1:3">
      <c r="A2972" t="s">
        <v>13246</v>
      </c>
      <c r="B2972" t="s">
        <v>13247</v>
      </c>
      <c r="C2972" t="str">
        <f t="shared" si="46"/>
        <v>LRGrand Gedeh</v>
      </c>
    </row>
    <row r="2973" spans="1:3">
      <c r="A2973" t="s">
        <v>13248</v>
      </c>
      <c r="B2973" t="s">
        <v>13249</v>
      </c>
      <c r="C2973" t="str">
        <f t="shared" si="46"/>
        <v>LRGrand Kru</v>
      </c>
    </row>
    <row r="2974" spans="1:3">
      <c r="A2974" t="s">
        <v>13250</v>
      </c>
      <c r="B2974" t="s">
        <v>13251</v>
      </c>
      <c r="C2974" t="str">
        <f t="shared" si="46"/>
        <v>LRGbarpolu</v>
      </c>
    </row>
    <row r="2975" spans="1:3">
      <c r="A2975" t="s">
        <v>13252</v>
      </c>
      <c r="B2975" t="s">
        <v>13253</v>
      </c>
      <c r="C2975" t="str">
        <f t="shared" si="46"/>
        <v>LRLofa</v>
      </c>
    </row>
    <row r="2976" spans="1:3">
      <c r="A2976" t="s">
        <v>13254</v>
      </c>
      <c r="B2976" t="s">
        <v>13255</v>
      </c>
      <c r="C2976" t="str">
        <f t="shared" si="46"/>
        <v>LRMargibi</v>
      </c>
    </row>
    <row r="2977" spans="1:3">
      <c r="A2977" t="s">
        <v>13256</v>
      </c>
      <c r="B2977" t="s">
        <v>13257</v>
      </c>
      <c r="C2977" t="str">
        <f t="shared" si="46"/>
        <v>LRMontserrado</v>
      </c>
    </row>
    <row r="2978" spans="1:3">
      <c r="A2978" t="s">
        <v>13258</v>
      </c>
      <c r="B2978" t="s">
        <v>13259</v>
      </c>
      <c r="C2978" t="str">
        <f t="shared" si="46"/>
        <v>LRMaryland</v>
      </c>
    </row>
    <row r="2979" spans="1:3">
      <c r="A2979" t="s">
        <v>13260</v>
      </c>
      <c r="B2979" t="s">
        <v>13261</v>
      </c>
      <c r="C2979" t="str">
        <f t="shared" si="46"/>
        <v>LRNimba</v>
      </c>
    </row>
    <row r="2980" spans="1:3">
      <c r="A2980" t="s">
        <v>13262</v>
      </c>
      <c r="B2980" t="s">
        <v>13263</v>
      </c>
      <c r="C2980" t="str">
        <f t="shared" si="46"/>
        <v>LRRiver Gee</v>
      </c>
    </row>
    <row r="2981" spans="1:3">
      <c r="A2981" t="s">
        <v>13264</v>
      </c>
      <c r="B2981" t="s">
        <v>13265</v>
      </c>
      <c r="C2981" t="str">
        <f t="shared" si="46"/>
        <v>LRRiver Cess</v>
      </c>
    </row>
    <row r="2982" spans="1:3">
      <c r="A2982" t="s">
        <v>13266</v>
      </c>
      <c r="B2982" t="s">
        <v>13267</v>
      </c>
      <c r="C2982" t="str">
        <f t="shared" si="46"/>
        <v>LRSinoe</v>
      </c>
    </row>
    <row r="2983" spans="1:3">
      <c r="A2983" t="s">
        <v>13268</v>
      </c>
      <c r="B2983" t="s">
        <v>13269</v>
      </c>
      <c r="C2983" t="str">
        <f t="shared" si="46"/>
        <v>LSMaseru</v>
      </c>
    </row>
    <row r="2984" spans="1:3">
      <c r="A2984" t="s">
        <v>13268</v>
      </c>
      <c r="B2984" t="s">
        <v>13269</v>
      </c>
      <c r="C2984" t="str">
        <f t="shared" si="46"/>
        <v>LSMaseru</v>
      </c>
    </row>
    <row r="2985" spans="1:3">
      <c r="A2985" t="s">
        <v>13270</v>
      </c>
      <c r="B2985" t="s">
        <v>13271</v>
      </c>
      <c r="C2985" t="str">
        <f t="shared" si="46"/>
        <v>LSButha-Buthe</v>
      </c>
    </row>
    <row r="2986" spans="1:3">
      <c r="A2986" t="s">
        <v>13270</v>
      </c>
      <c r="B2986" t="s">
        <v>13271</v>
      </c>
      <c r="C2986" t="str">
        <f t="shared" si="46"/>
        <v>LSButha-Buthe</v>
      </c>
    </row>
    <row r="2987" spans="1:3">
      <c r="A2987" t="s">
        <v>13272</v>
      </c>
      <c r="B2987" t="s">
        <v>13273</v>
      </c>
      <c r="C2987" t="str">
        <f t="shared" si="46"/>
        <v>LSLeribe</v>
      </c>
    </row>
    <row r="2988" spans="1:3">
      <c r="A2988" t="s">
        <v>13272</v>
      </c>
      <c r="B2988" t="s">
        <v>13273</v>
      </c>
      <c r="C2988" t="str">
        <f t="shared" si="46"/>
        <v>LSLeribe</v>
      </c>
    </row>
    <row r="2989" spans="1:3">
      <c r="A2989" t="s">
        <v>13274</v>
      </c>
      <c r="B2989" t="s">
        <v>13275</v>
      </c>
      <c r="C2989" t="str">
        <f t="shared" si="46"/>
        <v>LSBerea</v>
      </c>
    </row>
    <row r="2990" spans="1:3">
      <c r="A2990" t="s">
        <v>13274</v>
      </c>
      <c r="B2990" t="s">
        <v>13275</v>
      </c>
      <c r="C2990" t="str">
        <f t="shared" si="46"/>
        <v>LSBerea</v>
      </c>
    </row>
    <row r="2991" spans="1:3">
      <c r="A2991" t="s">
        <v>13276</v>
      </c>
      <c r="B2991" t="s">
        <v>13277</v>
      </c>
      <c r="C2991" t="str">
        <f t="shared" si="46"/>
        <v>LSMafeteng</v>
      </c>
    </row>
    <row r="2992" spans="1:3">
      <c r="A2992" t="s">
        <v>13276</v>
      </c>
      <c r="B2992" t="s">
        <v>13277</v>
      </c>
      <c r="C2992" t="str">
        <f t="shared" si="46"/>
        <v>LSMafeteng</v>
      </c>
    </row>
    <row r="2993" spans="1:3">
      <c r="A2993" t="s">
        <v>13278</v>
      </c>
      <c r="B2993" t="s">
        <v>13279</v>
      </c>
      <c r="C2993" t="str">
        <f t="shared" si="46"/>
        <v>LSMohale's Hoek</v>
      </c>
    </row>
    <row r="2994" spans="1:3">
      <c r="A2994" t="s">
        <v>13278</v>
      </c>
      <c r="B2994" t="s">
        <v>13279</v>
      </c>
      <c r="C2994" t="str">
        <f t="shared" si="46"/>
        <v>LSMohale's Hoek</v>
      </c>
    </row>
    <row r="2995" spans="1:3">
      <c r="A2995" t="s">
        <v>13280</v>
      </c>
      <c r="B2995" t="s">
        <v>13281</v>
      </c>
      <c r="C2995" t="str">
        <f t="shared" si="46"/>
        <v>LSQuthing</v>
      </c>
    </row>
    <row r="2996" spans="1:3">
      <c r="A2996" t="s">
        <v>13280</v>
      </c>
      <c r="B2996" t="s">
        <v>13281</v>
      </c>
      <c r="C2996" t="str">
        <f t="shared" si="46"/>
        <v>LSQuthing</v>
      </c>
    </row>
    <row r="2997" spans="1:3">
      <c r="A2997" t="s">
        <v>13282</v>
      </c>
      <c r="B2997" t="s">
        <v>13283</v>
      </c>
      <c r="C2997" t="str">
        <f t="shared" si="46"/>
        <v>LSQacha's Nek</v>
      </c>
    </row>
    <row r="2998" spans="1:3">
      <c r="A2998" t="s">
        <v>13282</v>
      </c>
      <c r="B2998" t="s">
        <v>13283</v>
      </c>
      <c r="C2998" t="str">
        <f t="shared" si="46"/>
        <v>LSQacha's Nek</v>
      </c>
    </row>
    <row r="2999" spans="1:3">
      <c r="A2999" t="s">
        <v>13284</v>
      </c>
      <c r="B2999" t="s">
        <v>13285</v>
      </c>
      <c r="C2999" t="str">
        <f t="shared" si="46"/>
        <v>LSMokhotlong</v>
      </c>
    </row>
    <row r="3000" spans="1:3">
      <c r="A3000" t="s">
        <v>13284</v>
      </c>
      <c r="B3000" t="s">
        <v>13285</v>
      </c>
      <c r="C3000" t="str">
        <f t="shared" si="46"/>
        <v>LSMokhotlong</v>
      </c>
    </row>
    <row r="3001" spans="1:3">
      <c r="A3001" t="s">
        <v>13286</v>
      </c>
      <c r="B3001" t="s">
        <v>13287</v>
      </c>
      <c r="C3001" t="str">
        <f t="shared" si="46"/>
        <v>LSThaba-Tseka</v>
      </c>
    </row>
    <row r="3002" spans="1:3">
      <c r="A3002" t="s">
        <v>13286</v>
      </c>
      <c r="B3002" t="s">
        <v>13287</v>
      </c>
      <c r="C3002" t="str">
        <f t="shared" si="46"/>
        <v>LSThaba-Tseka</v>
      </c>
    </row>
    <row r="3003" spans="1:3">
      <c r="A3003" t="s">
        <v>13288</v>
      </c>
      <c r="B3003" t="s">
        <v>13289</v>
      </c>
      <c r="C3003" t="str">
        <f t="shared" si="46"/>
        <v>LTAlytaus apskritis</v>
      </c>
    </row>
    <row r="3004" spans="1:3">
      <c r="A3004" t="s">
        <v>13290</v>
      </c>
      <c r="B3004" t="s">
        <v>13291</v>
      </c>
      <c r="C3004" t="str">
        <f t="shared" si="46"/>
        <v>LTKlaipėdos apskritis</v>
      </c>
    </row>
    <row r="3005" spans="1:3">
      <c r="A3005" t="s">
        <v>13292</v>
      </c>
      <c r="B3005" t="s">
        <v>13293</v>
      </c>
      <c r="C3005" t="str">
        <f t="shared" si="46"/>
        <v>LTKauno apskritis</v>
      </c>
    </row>
    <row r="3006" spans="1:3">
      <c r="A3006" t="s">
        <v>13294</v>
      </c>
      <c r="B3006" t="s">
        <v>13295</v>
      </c>
      <c r="C3006" t="str">
        <f t="shared" si="46"/>
        <v>LTMarijampolės apskritis</v>
      </c>
    </row>
    <row r="3007" spans="1:3">
      <c r="A3007" t="s">
        <v>13296</v>
      </c>
      <c r="B3007" t="s">
        <v>13297</v>
      </c>
      <c r="C3007" t="str">
        <f t="shared" si="46"/>
        <v>LTPanevėžio apskritis</v>
      </c>
    </row>
    <row r="3008" spans="1:3">
      <c r="A3008" t="s">
        <v>13298</v>
      </c>
      <c r="B3008" t="s">
        <v>13299</v>
      </c>
      <c r="C3008" t="str">
        <f t="shared" si="46"/>
        <v>LTŠiaulių apskritis</v>
      </c>
    </row>
    <row r="3009" spans="1:3">
      <c r="A3009" t="s">
        <v>13300</v>
      </c>
      <c r="B3009" t="s">
        <v>13301</v>
      </c>
      <c r="C3009" t="str">
        <f t="shared" si="46"/>
        <v>LTTauragės apskritis</v>
      </c>
    </row>
    <row r="3010" spans="1:3">
      <c r="A3010" t="s">
        <v>13302</v>
      </c>
      <c r="B3010" t="s">
        <v>13303</v>
      </c>
      <c r="C3010" t="str">
        <f t="shared" si="46"/>
        <v>LTTelšių apskritis</v>
      </c>
    </row>
    <row r="3011" spans="1:3">
      <c r="A3011" t="s">
        <v>13304</v>
      </c>
      <c r="B3011" t="s">
        <v>13305</v>
      </c>
      <c r="C3011" t="str">
        <f t="shared" ref="C3011:C3074" si="47">LEFT(A3011,2)&amp;B3011</f>
        <v>LTUtenos apskritis</v>
      </c>
    </row>
    <row r="3012" spans="1:3">
      <c r="A3012" t="s">
        <v>13306</v>
      </c>
      <c r="B3012" t="s">
        <v>13307</v>
      </c>
      <c r="C3012" t="str">
        <f t="shared" si="47"/>
        <v>LTVilniaus apskritis</v>
      </c>
    </row>
    <row r="3013" spans="1:3">
      <c r="A3013" t="s">
        <v>13308</v>
      </c>
      <c r="B3013" t="s">
        <v>13309</v>
      </c>
      <c r="C3013" t="str">
        <f t="shared" si="47"/>
        <v>LTAlytaus miestas</v>
      </c>
    </row>
    <row r="3014" spans="1:3">
      <c r="A3014" t="s">
        <v>13310</v>
      </c>
      <c r="B3014" t="s">
        <v>13311</v>
      </c>
      <c r="C3014" t="str">
        <f t="shared" si="47"/>
        <v>LTKauno miestas</v>
      </c>
    </row>
    <row r="3015" spans="1:3">
      <c r="A3015" t="s">
        <v>13312</v>
      </c>
      <c r="B3015" t="s">
        <v>13313</v>
      </c>
      <c r="C3015" t="str">
        <f t="shared" si="47"/>
        <v>LTKlaipėdos miestas</v>
      </c>
    </row>
    <row r="3016" spans="1:3">
      <c r="A3016" t="s">
        <v>13314</v>
      </c>
      <c r="B3016" t="s">
        <v>13315</v>
      </c>
      <c r="C3016" t="str">
        <f t="shared" si="47"/>
        <v>LTPalangos miestas</v>
      </c>
    </row>
    <row r="3017" spans="1:3">
      <c r="A3017" t="s">
        <v>13316</v>
      </c>
      <c r="B3017" t="s">
        <v>13317</v>
      </c>
      <c r="C3017" t="str">
        <f t="shared" si="47"/>
        <v>LTPanevėžio miestas</v>
      </c>
    </row>
    <row r="3018" spans="1:3">
      <c r="A3018" t="s">
        <v>13318</v>
      </c>
      <c r="B3018" t="s">
        <v>13319</v>
      </c>
      <c r="C3018" t="str">
        <f t="shared" si="47"/>
        <v>LTŠiaulių miestas</v>
      </c>
    </row>
    <row r="3019" spans="1:3">
      <c r="A3019" t="s">
        <v>13320</v>
      </c>
      <c r="B3019" t="s">
        <v>13321</v>
      </c>
      <c r="C3019" t="str">
        <f t="shared" si="47"/>
        <v>LTVilniaus miestas</v>
      </c>
    </row>
    <row r="3020" spans="1:3">
      <c r="A3020" t="s">
        <v>13322</v>
      </c>
      <c r="B3020" t="s">
        <v>13323</v>
      </c>
      <c r="C3020" t="str">
        <f t="shared" si="47"/>
        <v>LTAkmenė</v>
      </c>
    </row>
    <row r="3021" spans="1:3">
      <c r="A3021" t="s">
        <v>13324</v>
      </c>
      <c r="B3021" t="s">
        <v>13325</v>
      </c>
      <c r="C3021" t="str">
        <f t="shared" si="47"/>
        <v>LTAlytus</v>
      </c>
    </row>
    <row r="3022" spans="1:3">
      <c r="A3022" t="s">
        <v>13326</v>
      </c>
      <c r="B3022" t="s">
        <v>13327</v>
      </c>
      <c r="C3022" t="str">
        <f t="shared" si="47"/>
        <v>LTAnykščiai</v>
      </c>
    </row>
    <row r="3023" spans="1:3">
      <c r="A3023" t="s">
        <v>13328</v>
      </c>
      <c r="B3023" t="s">
        <v>13329</v>
      </c>
      <c r="C3023" t="str">
        <f t="shared" si="47"/>
        <v>LTBiržai</v>
      </c>
    </row>
    <row r="3024" spans="1:3">
      <c r="A3024" t="s">
        <v>13330</v>
      </c>
      <c r="B3024" t="s">
        <v>13331</v>
      </c>
      <c r="C3024" t="str">
        <f t="shared" si="47"/>
        <v>LTIgnalina</v>
      </c>
    </row>
    <row r="3025" spans="1:3">
      <c r="A3025" t="s">
        <v>13332</v>
      </c>
      <c r="B3025" t="s">
        <v>13333</v>
      </c>
      <c r="C3025" t="str">
        <f t="shared" si="47"/>
        <v>LTJonava</v>
      </c>
    </row>
    <row r="3026" spans="1:3">
      <c r="A3026" t="s">
        <v>13334</v>
      </c>
      <c r="B3026" t="s">
        <v>13335</v>
      </c>
      <c r="C3026" t="str">
        <f t="shared" si="47"/>
        <v>LTJoniškis</v>
      </c>
    </row>
    <row r="3027" spans="1:3">
      <c r="A3027" t="s">
        <v>13336</v>
      </c>
      <c r="B3027" t="s">
        <v>13337</v>
      </c>
      <c r="C3027" t="str">
        <f t="shared" si="47"/>
        <v>LTJurbarkas</v>
      </c>
    </row>
    <row r="3028" spans="1:3">
      <c r="A3028" t="s">
        <v>13338</v>
      </c>
      <c r="B3028" t="s">
        <v>13339</v>
      </c>
      <c r="C3028" t="str">
        <f t="shared" si="47"/>
        <v>LTKaišiadorys</v>
      </c>
    </row>
    <row r="3029" spans="1:3">
      <c r="A3029" t="s">
        <v>13340</v>
      </c>
      <c r="B3029" t="s">
        <v>13341</v>
      </c>
      <c r="C3029" t="str">
        <f t="shared" si="47"/>
        <v>LTKaunas</v>
      </c>
    </row>
    <row r="3030" spans="1:3">
      <c r="A3030" t="s">
        <v>13342</v>
      </c>
      <c r="B3030" t="s">
        <v>13343</v>
      </c>
      <c r="C3030" t="str">
        <f t="shared" si="47"/>
        <v>LTKėdainiai</v>
      </c>
    </row>
    <row r="3031" spans="1:3">
      <c r="A3031" t="s">
        <v>13344</v>
      </c>
      <c r="B3031" t="s">
        <v>13345</v>
      </c>
      <c r="C3031" t="str">
        <f t="shared" si="47"/>
        <v>LTKelmė</v>
      </c>
    </row>
    <row r="3032" spans="1:3">
      <c r="A3032" t="s">
        <v>13346</v>
      </c>
      <c r="B3032" t="s">
        <v>13347</v>
      </c>
      <c r="C3032" t="str">
        <f t="shared" si="47"/>
        <v>LTKlaipėda</v>
      </c>
    </row>
    <row r="3033" spans="1:3">
      <c r="A3033" t="s">
        <v>13348</v>
      </c>
      <c r="B3033" t="s">
        <v>13349</v>
      </c>
      <c r="C3033" t="str">
        <f t="shared" si="47"/>
        <v>LTKretinga</v>
      </c>
    </row>
    <row r="3034" spans="1:3">
      <c r="A3034" t="s">
        <v>13350</v>
      </c>
      <c r="B3034" t="s">
        <v>13351</v>
      </c>
      <c r="C3034" t="str">
        <f t="shared" si="47"/>
        <v>LTKupiškis</v>
      </c>
    </row>
    <row r="3035" spans="1:3">
      <c r="A3035" t="s">
        <v>13352</v>
      </c>
      <c r="B3035" t="s">
        <v>13353</v>
      </c>
      <c r="C3035" t="str">
        <f t="shared" si="47"/>
        <v>LTLazdijai</v>
      </c>
    </row>
    <row r="3036" spans="1:3">
      <c r="A3036" t="s">
        <v>13354</v>
      </c>
      <c r="B3036" t="s">
        <v>13355</v>
      </c>
      <c r="C3036" t="str">
        <f t="shared" si="47"/>
        <v>LTMarijampolė</v>
      </c>
    </row>
    <row r="3037" spans="1:3">
      <c r="A3037" t="s">
        <v>13356</v>
      </c>
      <c r="B3037" t="s">
        <v>13357</v>
      </c>
      <c r="C3037" t="str">
        <f t="shared" si="47"/>
        <v>LTMažeikiai</v>
      </c>
    </row>
    <row r="3038" spans="1:3">
      <c r="A3038" t="s">
        <v>13358</v>
      </c>
      <c r="B3038" t="s">
        <v>13359</v>
      </c>
      <c r="C3038" t="str">
        <f t="shared" si="47"/>
        <v>LTMolėtai</v>
      </c>
    </row>
    <row r="3039" spans="1:3">
      <c r="A3039" t="s">
        <v>13360</v>
      </c>
      <c r="B3039" t="s">
        <v>13361</v>
      </c>
      <c r="C3039" t="str">
        <f t="shared" si="47"/>
        <v>LTPakruojis</v>
      </c>
    </row>
    <row r="3040" spans="1:3">
      <c r="A3040" t="s">
        <v>13362</v>
      </c>
      <c r="B3040" t="s">
        <v>13363</v>
      </c>
      <c r="C3040" t="str">
        <f t="shared" si="47"/>
        <v>LTPanevėžys</v>
      </c>
    </row>
    <row r="3041" spans="1:3">
      <c r="A3041" t="s">
        <v>13364</v>
      </c>
      <c r="B3041" t="s">
        <v>13365</v>
      </c>
      <c r="C3041" t="str">
        <f t="shared" si="47"/>
        <v>LTPasvalys</v>
      </c>
    </row>
    <row r="3042" spans="1:3">
      <c r="A3042" t="s">
        <v>13366</v>
      </c>
      <c r="B3042" t="s">
        <v>13367</v>
      </c>
      <c r="C3042" t="str">
        <f t="shared" si="47"/>
        <v>LTPlungė</v>
      </c>
    </row>
    <row r="3043" spans="1:3">
      <c r="A3043" t="s">
        <v>13368</v>
      </c>
      <c r="B3043" t="s">
        <v>13369</v>
      </c>
      <c r="C3043" t="str">
        <f t="shared" si="47"/>
        <v>LTPrienai</v>
      </c>
    </row>
    <row r="3044" spans="1:3">
      <c r="A3044" t="s">
        <v>13370</v>
      </c>
      <c r="B3044" t="s">
        <v>13371</v>
      </c>
      <c r="C3044" t="str">
        <f t="shared" si="47"/>
        <v>LTRadviliškis</v>
      </c>
    </row>
    <row r="3045" spans="1:3">
      <c r="A3045" t="s">
        <v>13372</v>
      </c>
      <c r="B3045" t="s">
        <v>13373</v>
      </c>
      <c r="C3045" t="str">
        <f t="shared" si="47"/>
        <v>LTRaseiniai</v>
      </c>
    </row>
    <row r="3046" spans="1:3">
      <c r="A3046" t="s">
        <v>13374</v>
      </c>
      <c r="B3046" t="s">
        <v>13375</v>
      </c>
      <c r="C3046" t="str">
        <f t="shared" si="47"/>
        <v>LTRokiškis</v>
      </c>
    </row>
    <row r="3047" spans="1:3">
      <c r="A3047" t="s">
        <v>13376</v>
      </c>
      <c r="B3047" t="s">
        <v>13377</v>
      </c>
      <c r="C3047" t="str">
        <f t="shared" si="47"/>
        <v>LTŠakiai</v>
      </c>
    </row>
    <row r="3048" spans="1:3">
      <c r="A3048" t="s">
        <v>13378</v>
      </c>
      <c r="B3048" t="s">
        <v>13379</v>
      </c>
      <c r="C3048" t="str">
        <f t="shared" si="47"/>
        <v>LTŠalčininkai</v>
      </c>
    </row>
    <row r="3049" spans="1:3">
      <c r="A3049" t="s">
        <v>13380</v>
      </c>
      <c r="B3049" t="s">
        <v>13381</v>
      </c>
      <c r="C3049" t="str">
        <f t="shared" si="47"/>
        <v>LTŠiauliai</v>
      </c>
    </row>
    <row r="3050" spans="1:3">
      <c r="A3050" t="s">
        <v>13382</v>
      </c>
      <c r="B3050" t="s">
        <v>13383</v>
      </c>
      <c r="C3050" t="str">
        <f t="shared" si="47"/>
        <v>LTŠilalė</v>
      </c>
    </row>
    <row r="3051" spans="1:3">
      <c r="A3051" t="s">
        <v>13384</v>
      </c>
      <c r="B3051" t="s">
        <v>13385</v>
      </c>
      <c r="C3051" t="str">
        <f t="shared" si="47"/>
        <v>LTŠilutė</v>
      </c>
    </row>
    <row r="3052" spans="1:3">
      <c r="A3052" t="s">
        <v>13386</v>
      </c>
      <c r="B3052" t="s">
        <v>13387</v>
      </c>
      <c r="C3052" t="str">
        <f t="shared" si="47"/>
        <v>LTŠirvintos</v>
      </c>
    </row>
    <row r="3053" spans="1:3">
      <c r="A3053" t="s">
        <v>13388</v>
      </c>
      <c r="B3053" t="s">
        <v>13389</v>
      </c>
      <c r="C3053" t="str">
        <f t="shared" si="47"/>
        <v>LTSkuodas</v>
      </c>
    </row>
    <row r="3054" spans="1:3">
      <c r="A3054" t="s">
        <v>13390</v>
      </c>
      <c r="B3054" t="s">
        <v>13391</v>
      </c>
      <c r="C3054" t="str">
        <f t="shared" si="47"/>
        <v>LTŠvenčionys</v>
      </c>
    </row>
    <row r="3055" spans="1:3">
      <c r="A3055" t="s">
        <v>13392</v>
      </c>
      <c r="B3055" t="s">
        <v>13393</v>
      </c>
      <c r="C3055" t="str">
        <f t="shared" si="47"/>
        <v>LTTauragė</v>
      </c>
    </row>
    <row r="3056" spans="1:3">
      <c r="A3056" t="s">
        <v>13394</v>
      </c>
      <c r="B3056" t="s">
        <v>13395</v>
      </c>
      <c r="C3056" t="str">
        <f t="shared" si="47"/>
        <v>LTTelšiai</v>
      </c>
    </row>
    <row r="3057" spans="1:3">
      <c r="A3057" t="s">
        <v>13396</v>
      </c>
      <c r="B3057" t="s">
        <v>13397</v>
      </c>
      <c r="C3057" t="str">
        <f t="shared" si="47"/>
        <v>LTTrakai</v>
      </c>
    </row>
    <row r="3058" spans="1:3">
      <c r="A3058" t="s">
        <v>13398</v>
      </c>
      <c r="B3058" t="s">
        <v>13399</v>
      </c>
      <c r="C3058" t="str">
        <f t="shared" si="47"/>
        <v>LTUkmergė</v>
      </c>
    </row>
    <row r="3059" spans="1:3">
      <c r="A3059" t="s">
        <v>13400</v>
      </c>
      <c r="B3059" t="s">
        <v>13401</v>
      </c>
      <c r="C3059" t="str">
        <f t="shared" si="47"/>
        <v>LTUtena</v>
      </c>
    </row>
    <row r="3060" spans="1:3">
      <c r="A3060" t="s">
        <v>13402</v>
      </c>
      <c r="B3060" t="s">
        <v>13403</v>
      </c>
      <c r="C3060" t="str">
        <f t="shared" si="47"/>
        <v>LTVarėna</v>
      </c>
    </row>
    <row r="3061" spans="1:3">
      <c r="A3061" t="s">
        <v>13404</v>
      </c>
      <c r="B3061" t="s">
        <v>13405</v>
      </c>
      <c r="C3061" t="str">
        <f t="shared" si="47"/>
        <v>LTVilkaviškis</v>
      </c>
    </row>
    <row r="3062" spans="1:3">
      <c r="A3062" t="s">
        <v>13406</v>
      </c>
      <c r="B3062" t="s">
        <v>3760</v>
      </c>
      <c r="C3062" t="str">
        <f t="shared" si="47"/>
        <v>LTVilnius</v>
      </c>
    </row>
    <row r="3063" spans="1:3">
      <c r="A3063" t="s">
        <v>13407</v>
      </c>
      <c r="B3063" t="s">
        <v>13408</v>
      </c>
      <c r="C3063" t="str">
        <f t="shared" si="47"/>
        <v>LTZarasai</v>
      </c>
    </row>
    <row r="3064" spans="1:3">
      <c r="A3064" t="s">
        <v>13409</v>
      </c>
      <c r="B3064" t="s">
        <v>13410</v>
      </c>
      <c r="C3064" t="str">
        <f t="shared" si="47"/>
        <v>LTBirštono</v>
      </c>
    </row>
    <row r="3065" spans="1:3">
      <c r="A3065" t="s">
        <v>13411</v>
      </c>
      <c r="B3065" t="s">
        <v>13412</v>
      </c>
      <c r="C3065" t="str">
        <f t="shared" si="47"/>
        <v>LTDruskininkai</v>
      </c>
    </row>
    <row r="3066" spans="1:3">
      <c r="A3066" t="s">
        <v>13413</v>
      </c>
      <c r="B3066" t="s">
        <v>13414</v>
      </c>
      <c r="C3066" t="str">
        <f t="shared" si="47"/>
        <v>LTElektrėnai</v>
      </c>
    </row>
    <row r="3067" spans="1:3">
      <c r="A3067" t="s">
        <v>13415</v>
      </c>
      <c r="B3067" t="s">
        <v>13416</v>
      </c>
      <c r="C3067" t="str">
        <f t="shared" si="47"/>
        <v>LTKalvarijos</v>
      </c>
    </row>
    <row r="3068" spans="1:3">
      <c r="A3068" t="s">
        <v>13417</v>
      </c>
      <c r="B3068" t="s">
        <v>13418</v>
      </c>
      <c r="C3068" t="str">
        <f t="shared" si="47"/>
        <v>LTKazlų Rūdos</v>
      </c>
    </row>
    <row r="3069" spans="1:3">
      <c r="A3069" t="s">
        <v>13419</v>
      </c>
      <c r="B3069" t="s">
        <v>13420</v>
      </c>
      <c r="C3069" t="str">
        <f t="shared" si="47"/>
        <v>LTNeringa</v>
      </c>
    </row>
    <row r="3070" spans="1:3">
      <c r="A3070" t="s">
        <v>13421</v>
      </c>
      <c r="B3070" t="s">
        <v>13422</v>
      </c>
      <c r="C3070" t="str">
        <f t="shared" si="47"/>
        <v>LTPagėgiai</v>
      </c>
    </row>
    <row r="3071" spans="1:3">
      <c r="A3071" t="s">
        <v>13423</v>
      </c>
      <c r="B3071" t="s">
        <v>13424</v>
      </c>
      <c r="C3071" t="str">
        <f t="shared" si="47"/>
        <v>LTRietavo</v>
      </c>
    </row>
    <row r="3072" spans="1:3">
      <c r="A3072" t="s">
        <v>13425</v>
      </c>
      <c r="B3072" t="s">
        <v>13426</v>
      </c>
      <c r="C3072" t="str">
        <f t="shared" si="47"/>
        <v>LTVisaginas</v>
      </c>
    </row>
    <row r="3073" spans="1:3">
      <c r="A3073" t="s">
        <v>13427</v>
      </c>
      <c r="B3073" t="s">
        <v>13428</v>
      </c>
      <c r="C3073" t="str">
        <f t="shared" si="47"/>
        <v>LUCapellen</v>
      </c>
    </row>
    <row r="3074" spans="1:3">
      <c r="A3074" t="s">
        <v>13427</v>
      </c>
      <c r="B3074" t="s">
        <v>13428</v>
      </c>
      <c r="C3074" t="str">
        <f t="shared" si="47"/>
        <v>LUCapellen</v>
      </c>
    </row>
    <row r="3075" spans="1:3">
      <c r="A3075" t="s">
        <v>13427</v>
      </c>
      <c r="B3075" t="s">
        <v>13429</v>
      </c>
      <c r="C3075" t="str">
        <f t="shared" ref="C3075:C3138" si="48">LEFT(A3075,2)&amp;B3075</f>
        <v>LUKapellen</v>
      </c>
    </row>
    <row r="3076" spans="1:3">
      <c r="A3076" t="s">
        <v>13430</v>
      </c>
      <c r="B3076" t="s">
        <v>13431</v>
      </c>
      <c r="C3076" t="str">
        <f t="shared" si="48"/>
        <v>LUClerf</v>
      </c>
    </row>
    <row r="3077" spans="1:3">
      <c r="A3077" t="s">
        <v>13430</v>
      </c>
      <c r="B3077" t="s">
        <v>13432</v>
      </c>
      <c r="C3077" t="str">
        <f t="shared" si="48"/>
        <v>LUClervaux</v>
      </c>
    </row>
    <row r="3078" spans="1:3">
      <c r="A3078" t="s">
        <v>13430</v>
      </c>
      <c r="B3078" t="s">
        <v>13433</v>
      </c>
      <c r="C3078" t="str">
        <f t="shared" si="48"/>
        <v>LUKlierf</v>
      </c>
    </row>
    <row r="3079" spans="1:3">
      <c r="A3079" t="s">
        <v>13434</v>
      </c>
      <c r="B3079" t="s">
        <v>13435</v>
      </c>
      <c r="C3079" t="str">
        <f t="shared" si="48"/>
        <v>LUDiekirch</v>
      </c>
    </row>
    <row r="3080" spans="1:3">
      <c r="A3080" t="s">
        <v>13434</v>
      </c>
      <c r="B3080" t="s">
        <v>13435</v>
      </c>
      <c r="C3080" t="str">
        <f t="shared" si="48"/>
        <v>LUDiekirch</v>
      </c>
    </row>
    <row r="3081" spans="1:3">
      <c r="A3081" t="s">
        <v>13434</v>
      </c>
      <c r="B3081" t="s">
        <v>13436</v>
      </c>
      <c r="C3081" t="str">
        <f t="shared" si="48"/>
        <v>LUDiekrech</v>
      </c>
    </row>
    <row r="3082" spans="1:3">
      <c r="A3082" t="s">
        <v>13437</v>
      </c>
      <c r="B3082" t="s">
        <v>13438</v>
      </c>
      <c r="C3082" t="str">
        <f t="shared" si="48"/>
        <v>LUEchternach</v>
      </c>
    </row>
    <row r="3083" spans="1:3">
      <c r="A3083" t="s">
        <v>13437</v>
      </c>
      <c r="B3083" t="s">
        <v>13438</v>
      </c>
      <c r="C3083" t="str">
        <f t="shared" si="48"/>
        <v>LUEchternach</v>
      </c>
    </row>
    <row r="3084" spans="1:3">
      <c r="A3084" t="s">
        <v>13437</v>
      </c>
      <c r="B3084" t="s">
        <v>13439</v>
      </c>
      <c r="C3084" t="str">
        <f t="shared" si="48"/>
        <v>LUIechternach</v>
      </c>
    </row>
    <row r="3085" spans="1:3">
      <c r="A3085" t="s">
        <v>13440</v>
      </c>
      <c r="B3085" t="s">
        <v>13441</v>
      </c>
      <c r="C3085" t="str">
        <f t="shared" si="48"/>
        <v>LUEsch an der Alzette</v>
      </c>
    </row>
    <row r="3086" spans="1:3">
      <c r="A3086" t="s">
        <v>13440</v>
      </c>
      <c r="B3086" t="s">
        <v>13442</v>
      </c>
      <c r="C3086" t="str">
        <f t="shared" si="48"/>
        <v>LUEsch-sur-Alzette</v>
      </c>
    </row>
    <row r="3087" spans="1:3">
      <c r="A3087" t="s">
        <v>13440</v>
      </c>
      <c r="B3087" t="s">
        <v>13443</v>
      </c>
      <c r="C3087" t="str">
        <f t="shared" si="48"/>
        <v>LUEsch-Uelzecht</v>
      </c>
    </row>
    <row r="3088" spans="1:3">
      <c r="A3088" t="s">
        <v>13444</v>
      </c>
      <c r="B3088" t="s">
        <v>13445</v>
      </c>
      <c r="C3088" t="str">
        <f t="shared" si="48"/>
        <v>LUGrevenmacher</v>
      </c>
    </row>
    <row r="3089" spans="1:3">
      <c r="A3089" t="s">
        <v>13444</v>
      </c>
      <c r="B3089" t="s">
        <v>13445</v>
      </c>
      <c r="C3089" t="str">
        <f t="shared" si="48"/>
        <v>LUGrevenmacher</v>
      </c>
    </row>
    <row r="3090" spans="1:3">
      <c r="A3090" t="s">
        <v>13444</v>
      </c>
      <c r="B3090" t="s">
        <v>13446</v>
      </c>
      <c r="C3090" t="str">
        <f t="shared" si="48"/>
        <v>LUGréivemaacher</v>
      </c>
    </row>
    <row r="3091" spans="1:3">
      <c r="A3091" t="s">
        <v>13447</v>
      </c>
      <c r="B3091" t="s">
        <v>13448</v>
      </c>
      <c r="C3091" t="str">
        <f t="shared" si="48"/>
        <v>LULuxemburg</v>
      </c>
    </row>
    <row r="3092" spans="1:3">
      <c r="A3092" t="s">
        <v>13447</v>
      </c>
      <c r="B3092" t="s">
        <v>8667</v>
      </c>
      <c r="C3092" t="str">
        <f t="shared" si="48"/>
        <v>LULuxembourg</v>
      </c>
    </row>
    <row r="3093" spans="1:3">
      <c r="A3093" t="s">
        <v>13447</v>
      </c>
      <c r="B3093" t="s">
        <v>13449</v>
      </c>
      <c r="C3093" t="str">
        <f t="shared" si="48"/>
        <v>LULëtzebuerg</v>
      </c>
    </row>
    <row r="3094" spans="1:3">
      <c r="A3094" t="s">
        <v>13450</v>
      </c>
      <c r="B3094" t="s">
        <v>13451</v>
      </c>
      <c r="C3094" t="str">
        <f t="shared" si="48"/>
        <v>LUMersch</v>
      </c>
    </row>
    <row r="3095" spans="1:3">
      <c r="A3095" t="s">
        <v>13450</v>
      </c>
      <c r="B3095" t="s">
        <v>13451</v>
      </c>
      <c r="C3095" t="str">
        <f t="shared" si="48"/>
        <v>LUMersch</v>
      </c>
    </row>
    <row r="3096" spans="1:3">
      <c r="A3096" t="s">
        <v>13450</v>
      </c>
      <c r="B3096" t="s">
        <v>13452</v>
      </c>
      <c r="C3096" t="str">
        <f t="shared" si="48"/>
        <v>LUMiersch</v>
      </c>
    </row>
    <row r="3097" spans="1:3">
      <c r="A3097" t="s">
        <v>13453</v>
      </c>
      <c r="B3097" t="s">
        <v>13454</v>
      </c>
      <c r="C3097" t="str">
        <f t="shared" si="48"/>
        <v>LURedingen</v>
      </c>
    </row>
    <row r="3098" spans="1:3">
      <c r="A3098" t="s">
        <v>13453</v>
      </c>
      <c r="B3098" t="s">
        <v>13455</v>
      </c>
      <c r="C3098" t="str">
        <f t="shared" si="48"/>
        <v>LURedange</v>
      </c>
    </row>
    <row r="3099" spans="1:3">
      <c r="A3099" t="s">
        <v>13453</v>
      </c>
      <c r="B3099" t="s">
        <v>13456</v>
      </c>
      <c r="C3099" t="str">
        <f t="shared" si="48"/>
        <v>LURéiden-Atert</v>
      </c>
    </row>
    <row r="3100" spans="1:3">
      <c r="A3100" t="s">
        <v>13457</v>
      </c>
      <c r="B3100" t="s">
        <v>13458</v>
      </c>
      <c r="C3100" t="str">
        <f t="shared" si="48"/>
        <v>LURemich</v>
      </c>
    </row>
    <row r="3101" spans="1:3">
      <c r="A3101" t="s">
        <v>13457</v>
      </c>
      <c r="B3101" t="s">
        <v>13458</v>
      </c>
      <c r="C3101" t="str">
        <f t="shared" si="48"/>
        <v>LURemich</v>
      </c>
    </row>
    <row r="3102" spans="1:3">
      <c r="A3102" t="s">
        <v>13457</v>
      </c>
      <c r="B3102" t="s">
        <v>13459</v>
      </c>
      <c r="C3102" t="str">
        <f t="shared" si="48"/>
        <v>LURéimech</v>
      </c>
    </row>
    <row r="3103" spans="1:3">
      <c r="A3103" t="s">
        <v>13460</v>
      </c>
      <c r="B3103" t="s">
        <v>13461</v>
      </c>
      <c r="C3103" t="str">
        <f t="shared" si="48"/>
        <v>LUVianden</v>
      </c>
    </row>
    <row r="3104" spans="1:3">
      <c r="A3104" t="s">
        <v>13460</v>
      </c>
      <c r="B3104" t="s">
        <v>13461</v>
      </c>
      <c r="C3104" t="str">
        <f t="shared" si="48"/>
        <v>LUVianden</v>
      </c>
    </row>
    <row r="3105" spans="1:3">
      <c r="A3105" t="s">
        <v>13460</v>
      </c>
      <c r="B3105" t="s">
        <v>13462</v>
      </c>
      <c r="C3105" t="str">
        <f t="shared" si="48"/>
        <v>LUVeianen</v>
      </c>
    </row>
    <row r="3106" spans="1:3">
      <c r="A3106" t="s">
        <v>13463</v>
      </c>
      <c r="B3106" t="s">
        <v>13464</v>
      </c>
      <c r="C3106" t="str">
        <f t="shared" si="48"/>
        <v>LUWiltz</v>
      </c>
    </row>
    <row r="3107" spans="1:3">
      <c r="A3107" t="s">
        <v>13463</v>
      </c>
      <c r="B3107" t="s">
        <v>13464</v>
      </c>
      <c r="C3107" t="str">
        <f t="shared" si="48"/>
        <v>LUWiltz</v>
      </c>
    </row>
    <row r="3108" spans="1:3">
      <c r="A3108" t="s">
        <v>13463</v>
      </c>
      <c r="B3108" t="s">
        <v>13465</v>
      </c>
      <c r="C3108" t="str">
        <f t="shared" si="48"/>
        <v>LUWolz</v>
      </c>
    </row>
    <row r="3109" spans="1:3">
      <c r="A3109" t="s">
        <v>13466</v>
      </c>
      <c r="B3109" t="s">
        <v>13467</v>
      </c>
      <c r="C3109" t="str">
        <f t="shared" si="48"/>
        <v>LVAglonas novads</v>
      </c>
    </row>
    <row r="3110" spans="1:3">
      <c r="A3110" t="s">
        <v>13468</v>
      </c>
      <c r="B3110" t="s">
        <v>13469</v>
      </c>
      <c r="C3110" t="str">
        <f t="shared" si="48"/>
        <v>LVAizkraukles novads</v>
      </c>
    </row>
    <row r="3111" spans="1:3">
      <c r="A3111" t="s">
        <v>13470</v>
      </c>
      <c r="B3111" t="s">
        <v>13471</v>
      </c>
      <c r="C3111" t="str">
        <f t="shared" si="48"/>
        <v>LVAizputes novads</v>
      </c>
    </row>
    <row r="3112" spans="1:3">
      <c r="A3112" t="s">
        <v>13472</v>
      </c>
      <c r="B3112" t="s">
        <v>13473</v>
      </c>
      <c r="C3112" t="str">
        <f t="shared" si="48"/>
        <v>LVAknīstes novads</v>
      </c>
    </row>
    <row r="3113" spans="1:3">
      <c r="A3113" t="s">
        <v>13474</v>
      </c>
      <c r="B3113" t="s">
        <v>13475</v>
      </c>
      <c r="C3113" t="str">
        <f t="shared" si="48"/>
        <v>LVAlojas novads</v>
      </c>
    </row>
    <row r="3114" spans="1:3">
      <c r="A3114" t="s">
        <v>13476</v>
      </c>
      <c r="B3114" t="s">
        <v>13477</v>
      </c>
      <c r="C3114" t="str">
        <f t="shared" si="48"/>
        <v>LVAlsungas novads</v>
      </c>
    </row>
    <row r="3115" spans="1:3">
      <c r="A3115" t="s">
        <v>13478</v>
      </c>
      <c r="B3115" t="s">
        <v>13479</v>
      </c>
      <c r="C3115" t="str">
        <f t="shared" si="48"/>
        <v>LVAlūksnes novads</v>
      </c>
    </row>
    <row r="3116" spans="1:3">
      <c r="A3116" t="s">
        <v>13480</v>
      </c>
      <c r="B3116" t="s">
        <v>13481</v>
      </c>
      <c r="C3116" t="str">
        <f t="shared" si="48"/>
        <v>LVAmatas novads</v>
      </c>
    </row>
    <row r="3117" spans="1:3">
      <c r="A3117" t="s">
        <v>13482</v>
      </c>
      <c r="B3117" t="s">
        <v>13483</v>
      </c>
      <c r="C3117" t="str">
        <f t="shared" si="48"/>
        <v>LVApes novads</v>
      </c>
    </row>
    <row r="3118" spans="1:3">
      <c r="A3118" t="s">
        <v>13484</v>
      </c>
      <c r="B3118" t="s">
        <v>13485</v>
      </c>
      <c r="C3118" t="str">
        <f t="shared" si="48"/>
        <v>LVAuces novads</v>
      </c>
    </row>
    <row r="3119" spans="1:3">
      <c r="A3119" t="s">
        <v>13486</v>
      </c>
      <c r="B3119" t="s">
        <v>13487</v>
      </c>
      <c r="C3119" t="str">
        <f t="shared" si="48"/>
        <v>LVĀdažu novads</v>
      </c>
    </row>
    <row r="3120" spans="1:3">
      <c r="A3120" t="s">
        <v>13488</v>
      </c>
      <c r="B3120" t="s">
        <v>13489</v>
      </c>
      <c r="C3120" t="str">
        <f t="shared" si="48"/>
        <v>LVBabītes novads</v>
      </c>
    </row>
    <row r="3121" spans="1:3">
      <c r="A3121" t="s">
        <v>13490</v>
      </c>
      <c r="B3121" t="s">
        <v>13491</v>
      </c>
      <c r="C3121" t="str">
        <f t="shared" si="48"/>
        <v>LVBaldones novads</v>
      </c>
    </row>
    <row r="3122" spans="1:3">
      <c r="A3122" t="s">
        <v>13492</v>
      </c>
      <c r="B3122" t="s">
        <v>13493</v>
      </c>
      <c r="C3122" t="str">
        <f t="shared" si="48"/>
        <v>LVBaltinavas novads</v>
      </c>
    </row>
    <row r="3123" spans="1:3">
      <c r="A3123" t="s">
        <v>13494</v>
      </c>
      <c r="B3123" t="s">
        <v>13495</v>
      </c>
      <c r="C3123" t="str">
        <f t="shared" si="48"/>
        <v>LVBalvu novads</v>
      </c>
    </row>
    <row r="3124" spans="1:3">
      <c r="A3124" t="s">
        <v>13496</v>
      </c>
      <c r="B3124" t="s">
        <v>13497</v>
      </c>
      <c r="C3124" t="str">
        <f t="shared" si="48"/>
        <v>LVBauskas novads</v>
      </c>
    </row>
    <row r="3125" spans="1:3">
      <c r="A3125" t="s">
        <v>13498</v>
      </c>
      <c r="B3125" t="s">
        <v>13499</v>
      </c>
      <c r="C3125" t="str">
        <f t="shared" si="48"/>
        <v>LVBeverīnas novads</v>
      </c>
    </row>
    <row r="3126" spans="1:3">
      <c r="A3126" t="s">
        <v>13500</v>
      </c>
      <c r="B3126" t="s">
        <v>13501</v>
      </c>
      <c r="C3126" t="str">
        <f t="shared" si="48"/>
        <v>LVBrocēnu novads</v>
      </c>
    </row>
    <row r="3127" spans="1:3">
      <c r="A3127" t="s">
        <v>13502</v>
      </c>
      <c r="B3127" t="s">
        <v>13503</v>
      </c>
      <c r="C3127" t="str">
        <f t="shared" si="48"/>
        <v>LVBurtnieku novads</v>
      </c>
    </row>
    <row r="3128" spans="1:3">
      <c r="A3128" t="s">
        <v>13504</v>
      </c>
      <c r="B3128" t="s">
        <v>13505</v>
      </c>
      <c r="C3128" t="str">
        <f t="shared" si="48"/>
        <v>LVCarnikavas novads</v>
      </c>
    </row>
    <row r="3129" spans="1:3">
      <c r="A3129" t="s">
        <v>13506</v>
      </c>
      <c r="B3129" t="s">
        <v>13507</v>
      </c>
      <c r="C3129" t="str">
        <f t="shared" si="48"/>
        <v>LVCesvaines novads</v>
      </c>
    </row>
    <row r="3130" spans="1:3">
      <c r="A3130" t="s">
        <v>13508</v>
      </c>
      <c r="B3130" t="s">
        <v>13509</v>
      </c>
      <c r="C3130" t="str">
        <f t="shared" si="48"/>
        <v>LVCēsu novads</v>
      </c>
    </row>
    <row r="3131" spans="1:3">
      <c r="A3131" t="s">
        <v>13510</v>
      </c>
      <c r="B3131" t="s">
        <v>13511</v>
      </c>
      <c r="C3131" t="str">
        <f t="shared" si="48"/>
        <v>LVCiblas novads</v>
      </c>
    </row>
    <row r="3132" spans="1:3">
      <c r="A3132" t="s">
        <v>13512</v>
      </c>
      <c r="B3132" t="s">
        <v>13513</v>
      </c>
      <c r="C3132" t="str">
        <f t="shared" si="48"/>
        <v>LVDagdas novads</v>
      </c>
    </row>
    <row r="3133" spans="1:3">
      <c r="A3133" t="s">
        <v>13514</v>
      </c>
      <c r="B3133" t="s">
        <v>13515</v>
      </c>
      <c r="C3133" t="str">
        <f t="shared" si="48"/>
        <v>LVDaugavpils novads</v>
      </c>
    </row>
    <row r="3134" spans="1:3">
      <c r="A3134" t="s">
        <v>13516</v>
      </c>
      <c r="B3134" t="s">
        <v>13517</v>
      </c>
      <c r="C3134" t="str">
        <f t="shared" si="48"/>
        <v>LVDobeles novads</v>
      </c>
    </row>
    <row r="3135" spans="1:3">
      <c r="A3135" t="s">
        <v>13518</v>
      </c>
      <c r="B3135" t="s">
        <v>13519</v>
      </c>
      <c r="C3135" t="str">
        <f t="shared" si="48"/>
        <v>LVDundagas novads</v>
      </c>
    </row>
    <row r="3136" spans="1:3">
      <c r="A3136" t="s">
        <v>13520</v>
      </c>
      <c r="B3136" t="s">
        <v>13521</v>
      </c>
      <c r="C3136" t="str">
        <f t="shared" si="48"/>
        <v>LVDurbes novads</v>
      </c>
    </row>
    <row r="3137" spans="1:3">
      <c r="A3137" t="s">
        <v>13522</v>
      </c>
      <c r="B3137" t="s">
        <v>13523</v>
      </c>
      <c r="C3137" t="str">
        <f t="shared" si="48"/>
        <v>LVEngures novads</v>
      </c>
    </row>
    <row r="3138" spans="1:3">
      <c r="A3138" t="s">
        <v>13524</v>
      </c>
      <c r="B3138" t="s">
        <v>13525</v>
      </c>
      <c r="C3138" t="str">
        <f t="shared" si="48"/>
        <v>LVĒrgļu novads</v>
      </c>
    </row>
    <row r="3139" spans="1:3">
      <c r="A3139" t="s">
        <v>13526</v>
      </c>
      <c r="B3139" t="s">
        <v>13527</v>
      </c>
      <c r="C3139" t="str">
        <f t="shared" ref="C3139:C3202" si="49">LEFT(A3139,2)&amp;B3139</f>
        <v>LVGarkalnes novads</v>
      </c>
    </row>
    <row r="3140" spans="1:3">
      <c r="A3140" t="s">
        <v>13528</v>
      </c>
      <c r="B3140" t="s">
        <v>13529</v>
      </c>
      <c r="C3140" t="str">
        <f t="shared" si="49"/>
        <v>LVGrobiņas novads</v>
      </c>
    </row>
    <row r="3141" spans="1:3">
      <c r="A3141" t="s">
        <v>13530</v>
      </c>
      <c r="B3141" t="s">
        <v>13531</v>
      </c>
      <c r="C3141" t="str">
        <f t="shared" si="49"/>
        <v>LVGulbenes novads</v>
      </c>
    </row>
    <row r="3142" spans="1:3">
      <c r="A3142" t="s">
        <v>13532</v>
      </c>
      <c r="B3142" t="s">
        <v>13533</v>
      </c>
      <c r="C3142" t="str">
        <f t="shared" si="49"/>
        <v>LVIecavas novads</v>
      </c>
    </row>
    <row r="3143" spans="1:3">
      <c r="A3143" t="s">
        <v>13534</v>
      </c>
      <c r="B3143" t="s">
        <v>13535</v>
      </c>
      <c r="C3143" t="str">
        <f t="shared" si="49"/>
        <v>LVIkšķiles novads</v>
      </c>
    </row>
    <row r="3144" spans="1:3">
      <c r="A3144" t="s">
        <v>13536</v>
      </c>
      <c r="B3144" t="s">
        <v>13537</v>
      </c>
      <c r="C3144" t="str">
        <f t="shared" si="49"/>
        <v>LVIlūkstes novads</v>
      </c>
    </row>
    <row r="3145" spans="1:3">
      <c r="A3145" t="s">
        <v>13538</v>
      </c>
      <c r="B3145" t="s">
        <v>13539</v>
      </c>
      <c r="C3145" t="str">
        <f t="shared" si="49"/>
        <v>LVInčukalna novads</v>
      </c>
    </row>
    <row r="3146" spans="1:3">
      <c r="A3146" t="s">
        <v>13540</v>
      </c>
      <c r="B3146" t="s">
        <v>13541</v>
      </c>
      <c r="C3146" t="str">
        <f t="shared" si="49"/>
        <v>LVJaunjelgavas novads</v>
      </c>
    </row>
    <row r="3147" spans="1:3">
      <c r="A3147" t="s">
        <v>13542</v>
      </c>
      <c r="B3147" t="s">
        <v>13543</v>
      </c>
      <c r="C3147" t="str">
        <f t="shared" si="49"/>
        <v>LVJaunpiebalgas novads</v>
      </c>
    </row>
    <row r="3148" spans="1:3">
      <c r="A3148" t="s">
        <v>13544</v>
      </c>
      <c r="B3148" t="s">
        <v>13545</v>
      </c>
      <c r="C3148" t="str">
        <f t="shared" si="49"/>
        <v>LVJaunpils novads</v>
      </c>
    </row>
    <row r="3149" spans="1:3">
      <c r="A3149" t="s">
        <v>13546</v>
      </c>
      <c r="B3149" t="s">
        <v>13547</v>
      </c>
      <c r="C3149" t="str">
        <f t="shared" si="49"/>
        <v>LVJelgavas novads</v>
      </c>
    </row>
    <row r="3150" spans="1:3">
      <c r="A3150" t="s">
        <v>13548</v>
      </c>
      <c r="B3150" t="s">
        <v>13549</v>
      </c>
      <c r="C3150" t="str">
        <f t="shared" si="49"/>
        <v>LVJēkabpils novads</v>
      </c>
    </row>
    <row r="3151" spans="1:3">
      <c r="A3151" t="s">
        <v>13550</v>
      </c>
      <c r="B3151" t="s">
        <v>13551</v>
      </c>
      <c r="C3151" t="str">
        <f t="shared" si="49"/>
        <v>LVKandavas novads</v>
      </c>
    </row>
    <row r="3152" spans="1:3">
      <c r="A3152" t="s">
        <v>13552</v>
      </c>
      <c r="B3152" t="s">
        <v>13553</v>
      </c>
      <c r="C3152" t="str">
        <f t="shared" si="49"/>
        <v>LVKārsavas novads</v>
      </c>
    </row>
    <row r="3153" spans="1:3">
      <c r="A3153" t="s">
        <v>13554</v>
      </c>
      <c r="B3153" t="s">
        <v>13555</v>
      </c>
      <c r="C3153" t="str">
        <f t="shared" si="49"/>
        <v>LVKocēnu novads</v>
      </c>
    </row>
    <row r="3154" spans="1:3">
      <c r="A3154" t="s">
        <v>13556</v>
      </c>
      <c r="B3154" t="s">
        <v>13557</v>
      </c>
      <c r="C3154" t="str">
        <f t="shared" si="49"/>
        <v>LVKokneses novads</v>
      </c>
    </row>
    <row r="3155" spans="1:3">
      <c r="A3155" t="s">
        <v>13558</v>
      </c>
      <c r="B3155" t="s">
        <v>13559</v>
      </c>
      <c r="C3155" t="str">
        <f t="shared" si="49"/>
        <v>LVKrāslavas novads</v>
      </c>
    </row>
    <row r="3156" spans="1:3">
      <c r="A3156" t="s">
        <v>13560</v>
      </c>
      <c r="B3156" t="s">
        <v>13561</v>
      </c>
      <c r="C3156" t="str">
        <f t="shared" si="49"/>
        <v>LVKrimuldas novads</v>
      </c>
    </row>
    <row r="3157" spans="1:3">
      <c r="A3157" t="s">
        <v>13562</v>
      </c>
      <c r="B3157" t="s">
        <v>13563</v>
      </c>
      <c r="C3157" t="str">
        <f t="shared" si="49"/>
        <v>LVKrustpils novads</v>
      </c>
    </row>
    <row r="3158" spans="1:3">
      <c r="A3158" t="s">
        <v>13564</v>
      </c>
      <c r="B3158" t="s">
        <v>13565</v>
      </c>
      <c r="C3158" t="str">
        <f t="shared" si="49"/>
        <v>LVKuldīgas novads</v>
      </c>
    </row>
    <row r="3159" spans="1:3">
      <c r="A3159" t="s">
        <v>13566</v>
      </c>
      <c r="B3159" t="s">
        <v>13567</v>
      </c>
      <c r="C3159" t="str">
        <f t="shared" si="49"/>
        <v>LVĶeguma novads</v>
      </c>
    </row>
    <row r="3160" spans="1:3">
      <c r="A3160" t="s">
        <v>13568</v>
      </c>
      <c r="B3160" t="s">
        <v>13569</v>
      </c>
      <c r="C3160" t="str">
        <f t="shared" si="49"/>
        <v>LVĶekavas novads</v>
      </c>
    </row>
    <row r="3161" spans="1:3">
      <c r="A3161" t="s">
        <v>13570</v>
      </c>
      <c r="B3161" t="s">
        <v>13571</v>
      </c>
      <c r="C3161" t="str">
        <f t="shared" si="49"/>
        <v>LVLielvārdes novads</v>
      </c>
    </row>
    <row r="3162" spans="1:3">
      <c r="A3162" t="s">
        <v>13572</v>
      </c>
      <c r="B3162" t="s">
        <v>13573</v>
      </c>
      <c r="C3162" t="str">
        <f t="shared" si="49"/>
        <v>LVLimbažu novads</v>
      </c>
    </row>
    <row r="3163" spans="1:3">
      <c r="A3163" t="s">
        <v>13574</v>
      </c>
      <c r="B3163" t="s">
        <v>13575</v>
      </c>
      <c r="C3163" t="str">
        <f t="shared" si="49"/>
        <v>LVLīgatnes novads</v>
      </c>
    </row>
    <row r="3164" spans="1:3">
      <c r="A3164" t="s">
        <v>13576</v>
      </c>
      <c r="B3164" t="s">
        <v>13577</v>
      </c>
      <c r="C3164" t="str">
        <f t="shared" si="49"/>
        <v>LVLīvānu novads</v>
      </c>
    </row>
    <row r="3165" spans="1:3">
      <c r="A3165" t="s">
        <v>13578</v>
      </c>
      <c r="B3165" t="s">
        <v>13579</v>
      </c>
      <c r="C3165" t="str">
        <f t="shared" si="49"/>
        <v>LVLubānas novads</v>
      </c>
    </row>
    <row r="3166" spans="1:3">
      <c r="A3166" t="s">
        <v>13580</v>
      </c>
      <c r="B3166" t="s">
        <v>13581</v>
      </c>
      <c r="C3166" t="str">
        <f t="shared" si="49"/>
        <v>LVLudzas novads</v>
      </c>
    </row>
    <row r="3167" spans="1:3">
      <c r="A3167" t="s">
        <v>13582</v>
      </c>
      <c r="B3167" t="s">
        <v>13583</v>
      </c>
      <c r="C3167" t="str">
        <f t="shared" si="49"/>
        <v>LVMadonas novads</v>
      </c>
    </row>
    <row r="3168" spans="1:3">
      <c r="A3168" t="s">
        <v>13584</v>
      </c>
      <c r="B3168" t="s">
        <v>13585</v>
      </c>
      <c r="C3168" t="str">
        <f t="shared" si="49"/>
        <v>LVMazsalacas novads</v>
      </c>
    </row>
    <row r="3169" spans="1:3">
      <c r="A3169" t="s">
        <v>13586</v>
      </c>
      <c r="B3169" t="s">
        <v>13587</v>
      </c>
      <c r="C3169" t="str">
        <f t="shared" si="49"/>
        <v>LVMālpils novads</v>
      </c>
    </row>
    <row r="3170" spans="1:3">
      <c r="A3170" t="s">
        <v>13588</v>
      </c>
      <c r="B3170" t="s">
        <v>13589</v>
      </c>
      <c r="C3170" t="str">
        <f t="shared" si="49"/>
        <v>LVMārupes novads</v>
      </c>
    </row>
    <row r="3171" spans="1:3">
      <c r="A3171" t="s">
        <v>13590</v>
      </c>
      <c r="B3171" t="s">
        <v>13591</v>
      </c>
      <c r="C3171" t="str">
        <f t="shared" si="49"/>
        <v>LVMērsraga novads</v>
      </c>
    </row>
    <row r="3172" spans="1:3">
      <c r="A3172" t="s">
        <v>13592</v>
      </c>
      <c r="B3172" t="s">
        <v>13593</v>
      </c>
      <c r="C3172" t="str">
        <f t="shared" si="49"/>
        <v>LVNaukšēnu novads</v>
      </c>
    </row>
    <row r="3173" spans="1:3">
      <c r="A3173" t="s">
        <v>13594</v>
      </c>
      <c r="B3173" t="s">
        <v>13595</v>
      </c>
      <c r="C3173" t="str">
        <f t="shared" si="49"/>
        <v>LVNeretas novads</v>
      </c>
    </row>
    <row r="3174" spans="1:3">
      <c r="A3174" t="s">
        <v>13596</v>
      </c>
      <c r="B3174" t="s">
        <v>13597</v>
      </c>
      <c r="C3174" t="str">
        <f t="shared" si="49"/>
        <v>LVNīcas novads</v>
      </c>
    </row>
    <row r="3175" spans="1:3">
      <c r="A3175" t="s">
        <v>13598</v>
      </c>
      <c r="B3175" t="s">
        <v>13599</v>
      </c>
      <c r="C3175" t="str">
        <f t="shared" si="49"/>
        <v>LVOgres novads</v>
      </c>
    </row>
    <row r="3176" spans="1:3">
      <c r="A3176" t="s">
        <v>13600</v>
      </c>
      <c r="B3176" t="s">
        <v>13601</v>
      </c>
      <c r="C3176" t="str">
        <f t="shared" si="49"/>
        <v>LVOlaines novads</v>
      </c>
    </row>
    <row r="3177" spans="1:3">
      <c r="A3177" t="s">
        <v>13602</v>
      </c>
      <c r="B3177" t="s">
        <v>13603</v>
      </c>
      <c r="C3177" t="str">
        <f t="shared" si="49"/>
        <v>LVOzolnieku novads</v>
      </c>
    </row>
    <row r="3178" spans="1:3">
      <c r="A3178" t="s">
        <v>13604</v>
      </c>
      <c r="B3178" t="s">
        <v>13605</v>
      </c>
      <c r="C3178" t="str">
        <f t="shared" si="49"/>
        <v>LVPārgaujas novads</v>
      </c>
    </row>
    <row r="3179" spans="1:3">
      <c r="A3179" t="s">
        <v>13606</v>
      </c>
      <c r="B3179" t="s">
        <v>13607</v>
      </c>
      <c r="C3179" t="str">
        <f t="shared" si="49"/>
        <v>LVPāvilostas novads</v>
      </c>
    </row>
    <row r="3180" spans="1:3">
      <c r="A3180" t="s">
        <v>13608</v>
      </c>
      <c r="B3180" t="s">
        <v>13609</v>
      </c>
      <c r="C3180" t="str">
        <f t="shared" si="49"/>
        <v>LVPļaviņu novads</v>
      </c>
    </row>
    <row r="3181" spans="1:3">
      <c r="A3181" t="s">
        <v>13610</v>
      </c>
      <c r="B3181" t="s">
        <v>13611</v>
      </c>
      <c r="C3181" t="str">
        <f t="shared" si="49"/>
        <v>LVPreiļu novads</v>
      </c>
    </row>
    <row r="3182" spans="1:3">
      <c r="A3182" t="s">
        <v>13612</v>
      </c>
      <c r="B3182" t="s">
        <v>13613</v>
      </c>
      <c r="C3182" t="str">
        <f t="shared" si="49"/>
        <v>LVPriekules novads</v>
      </c>
    </row>
    <row r="3183" spans="1:3">
      <c r="A3183" t="s">
        <v>13614</v>
      </c>
      <c r="B3183" t="s">
        <v>13615</v>
      </c>
      <c r="C3183" t="str">
        <f t="shared" si="49"/>
        <v>LVPriekuļu novads</v>
      </c>
    </row>
    <row r="3184" spans="1:3">
      <c r="A3184" t="s">
        <v>13616</v>
      </c>
      <c r="B3184" t="s">
        <v>13617</v>
      </c>
      <c r="C3184" t="str">
        <f t="shared" si="49"/>
        <v>LVRaunas novads</v>
      </c>
    </row>
    <row r="3185" spans="1:3">
      <c r="A3185" t="s">
        <v>13618</v>
      </c>
      <c r="B3185" t="s">
        <v>13619</v>
      </c>
      <c r="C3185" t="str">
        <f t="shared" si="49"/>
        <v>LVRēzeknes novads</v>
      </c>
    </row>
    <row r="3186" spans="1:3">
      <c r="A3186" t="s">
        <v>13620</v>
      </c>
      <c r="B3186" t="s">
        <v>13621</v>
      </c>
      <c r="C3186" t="str">
        <f t="shared" si="49"/>
        <v>LVRiebiņu novads</v>
      </c>
    </row>
    <row r="3187" spans="1:3">
      <c r="A3187" t="s">
        <v>13622</v>
      </c>
      <c r="B3187" t="s">
        <v>13623</v>
      </c>
      <c r="C3187" t="str">
        <f t="shared" si="49"/>
        <v>LVRojas novads</v>
      </c>
    </row>
    <row r="3188" spans="1:3">
      <c r="A3188" t="s">
        <v>13624</v>
      </c>
      <c r="B3188" t="s">
        <v>13625</v>
      </c>
      <c r="C3188" t="str">
        <f t="shared" si="49"/>
        <v>LVRopažu novads</v>
      </c>
    </row>
    <row r="3189" spans="1:3">
      <c r="A3189" t="s">
        <v>13626</v>
      </c>
      <c r="B3189" t="s">
        <v>13627</v>
      </c>
      <c r="C3189" t="str">
        <f t="shared" si="49"/>
        <v>LVRucavas novads</v>
      </c>
    </row>
    <row r="3190" spans="1:3">
      <c r="A3190" t="s">
        <v>13628</v>
      </c>
      <c r="B3190" t="s">
        <v>13629</v>
      </c>
      <c r="C3190" t="str">
        <f t="shared" si="49"/>
        <v>LVRugāju novads</v>
      </c>
    </row>
    <row r="3191" spans="1:3">
      <c r="A3191" t="s">
        <v>13630</v>
      </c>
      <c r="B3191" t="s">
        <v>13631</v>
      </c>
      <c r="C3191" t="str">
        <f t="shared" si="49"/>
        <v>LVRundāles novads</v>
      </c>
    </row>
    <row r="3192" spans="1:3">
      <c r="A3192" t="s">
        <v>13632</v>
      </c>
      <c r="B3192" t="s">
        <v>13633</v>
      </c>
      <c r="C3192" t="str">
        <f t="shared" si="49"/>
        <v>LVRūjienas novads</v>
      </c>
    </row>
    <row r="3193" spans="1:3">
      <c r="A3193" t="s">
        <v>13634</v>
      </c>
      <c r="B3193" t="s">
        <v>13635</v>
      </c>
      <c r="C3193" t="str">
        <f t="shared" si="49"/>
        <v>LVSalas novads</v>
      </c>
    </row>
    <row r="3194" spans="1:3">
      <c r="A3194" t="s">
        <v>13636</v>
      </c>
      <c r="B3194" t="s">
        <v>13637</v>
      </c>
      <c r="C3194" t="str">
        <f t="shared" si="49"/>
        <v>LVSalacgrīvas novads</v>
      </c>
    </row>
    <row r="3195" spans="1:3">
      <c r="A3195" t="s">
        <v>13638</v>
      </c>
      <c r="B3195" t="s">
        <v>13639</v>
      </c>
      <c r="C3195" t="str">
        <f t="shared" si="49"/>
        <v>LVSalaspils novads</v>
      </c>
    </row>
    <row r="3196" spans="1:3">
      <c r="A3196" t="s">
        <v>13640</v>
      </c>
      <c r="B3196" t="s">
        <v>13641</v>
      </c>
      <c r="C3196" t="str">
        <f t="shared" si="49"/>
        <v>LVSaldus novads</v>
      </c>
    </row>
    <row r="3197" spans="1:3">
      <c r="A3197" t="s">
        <v>13642</v>
      </c>
      <c r="B3197" t="s">
        <v>13643</v>
      </c>
      <c r="C3197" t="str">
        <f t="shared" si="49"/>
        <v>LVSaulkrastu novads</v>
      </c>
    </row>
    <row r="3198" spans="1:3">
      <c r="A3198" t="s">
        <v>13644</v>
      </c>
      <c r="B3198" t="s">
        <v>13645</v>
      </c>
      <c r="C3198" t="str">
        <f t="shared" si="49"/>
        <v>LVSējas novads</v>
      </c>
    </row>
    <row r="3199" spans="1:3">
      <c r="A3199" t="s">
        <v>13646</v>
      </c>
      <c r="B3199" t="s">
        <v>13647</v>
      </c>
      <c r="C3199" t="str">
        <f t="shared" si="49"/>
        <v>LVSiguldas novads</v>
      </c>
    </row>
    <row r="3200" spans="1:3">
      <c r="A3200" t="s">
        <v>13648</v>
      </c>
      <c r="B3200" t="s">
        <v>13649</v>
      </c>
      <c r="C3200" t="str">
        <f t="shared" si="49"/>
        <v>LVSkrīveru novads</v>
      </c>
    </row>
    <row r="3201" spans="1:3">
      <c r="A3201" t="s">
        <v>13650</v>
      </c>
      <c r="B3201" t="s">
        <v>13651</v>
      </c>
      <c r="C3201" t="str">
        <f t="shared" si="49"/>
        <v>LVSkrundas novads</v>
      </c>
    </row>
    <row r="3202" spans="1:3">
      <c r="A3202" t="s">
        <v>13652</v>
      </c>
      <c r="B3202" t="s">
        <v>13653</v>
      </c>
      <c r="C3202" t="str">
        <f t="shared" si="49"/>
        <v>LVSmiltenes novads</v>
      </c>
    </row>
    <row r="3203" spans="1:3">
      <c r="A3203" t="s">
        <v>13654</v>
      </c>
      <c r="B3203" t="s">
        <v>13655</v>
      </c>
      <c r="C3203" t="str">
        <f t="shared" ref="C3203:C3266" si="50">LEFT(A3203,2)&amp;B3203</f>
        <v>LVStopiņu novads</v>
      </c>
    </row>
    <row r="3204" spans="1:3">
      <c r="A3204" t="s">
        <v>13656</v>
      </c>
      <c r="B3204" t="s">
        <v>13657</v>
      </c>
      <c r="C3204" t="str">
        <f t="shared" si="50"/>
        <v>LVStrenču novads</v>
      </c>
    </row>
    <row r="3205" spans="1:3">
      <c r="A3205" t="s">
        <v>13658</v>
      </c>
      <c r="B3205" t="s">
        <v>13659</v>
      </c>
      <c r="C3205" t="str">
        <f t="shared" si="50"/>
        <v>LVTalsu novads</v>
      </c>
    </row>
    <row r="3206" spans="1:3">
      <c r="A3206" t="s">
        <v>13660</v>
      </c>
      <c r="B3206" t="s">
        <v>13661</v>
      </c>
      <c r="C3206" t="str">
        <f t="shared" si="50"/>
        <v>LVTērvetes novads</v>
      </c>
    </row>
    <row r="3207" spans="1:3">
      <c r="A3207" t="s">
        <v>13662</v>
      </c>
      <c r="B3207" t="s">
        <v>13663</v>
      </c>
      <c r="C3207" t="str">
        <f t="shared" si="50"/>
        <v>LVTukuma novads</v>
      </c>
    </row>
    <row r="3208" spans="1:3">
      <c r="A3208" t="s">
        <v>13664</v>
      </c>
      <c r="B3208" t="s">
        <v>13665</v>
      </c>
      <c r="C3208" t="str">
        <f t="shared" si="50"/>
        <v>LVVaiņodes novads</v>
      </c>
    </row>
    <row r="3209" spans="1:3">
      <c r="A3209" t="s">
        <v>13666</v>
      </c>
      <c r="B3209" t="s">
        <v>13667</v>
      </c>
      <c r="C3209" t="str">
        <f t="shared" si="50"/>
        <v>LVValkas novads</v>
      </c>
    </row>
    <row r="3210" spans="1:3">
      <c r="A3210" t="s">
        <v>13668</v>
      </c>
      <c r="B3210" t="s">
        <v>13669</v>
      </c>
      <c r="C3210" t="str">
        <f t="shared" si="50"/>
        <v>LVVarakļānu novads</v>
      </c>
    </row>
    <row r="3211" spans="1:3">
      <c r="A3211" t="s">
        <v>13670</v>
      </c>
      <c r="B3211" t="s">
        <v>13671</v>
      </c>
      <c r="C3211" t="str">
        <f t="shared" si="50"/>
        <v>LVVārkavas novads</v>
      </c>
    </row>
    <row r="3212" spans="1:3">
      <c r="A3212" t="s">
        <v>13672</v>
      </c>
      <c r="B3212" t="s">
        <v>13673</v>
      </c>
      <c r="C3212" t="str">
        <f t="shared" si="50"/>
        <v>LVVecpiebalgas novads</v>
      </c>
    </row>
    <row r="3213" spans="1:3">
      <c r="A3213" t="s">
        <v>13674</v>
      </c>
      <c r="B3213" t="s">
        <v>13675</v>
      </c>
      <c r="C3213" t="str">
        <f t="shared" si="50"/>
        <v>LVVecumnieku novads</v>
      </c>
    </row>
    <row r="3214" spans="1:3">
      <c r="A3214" t="s">
        <v>13676</v>
      </c>
      <c r="B3214" t="s">
        <v>13677</v>
      </c>
      <c r="C3214" t="str">
        <f t="shared" si="50"/>
        <v>LVVentspils novads</v>
      </c>
    </row>
    <row r="3215" spans="1:3">
      <c r="A3215" t="s">
        <v>13678</v>
      </c>
      <c r="B3215" t="s">
        <v>13679</v>
      </c>
      <c r="C3215" t="str">
        <f t="shared" si="50"/>
        <v>LVViesītes novads</v>
      </c>
    </row>
    <row r="3216" spans="1:3">
      <c r="A3216" t="s">
        <v>13680</v>
      </c>
      <c r="B3216" t="s">
        <v>13681</v>
      </c>
      <c r="C3216" t="str">
        <f t="shared" si="50"/>
        <v>LVViļakas novads</v>
      </c>
    </row>
    <row r="3217" spans="1:3">
      <c r="A3217" t="s">
        <v>13682</v>
      </c>
      <c r="B3217" t="s">
        <v>13683</v>
      </c>
      <c r="C3217" t="str">
        <f t="shared" si="50"/>
        <v>LVViļānu novads</v>
      </c>
    </row>
    <row r="3218" spans="1:3">
      <c r="A3218" t="s">
        <v>13684</v>
      </c>
      <c r="B3218" t="s">
        <v>13685</v>
      </c>
      <c r="C3218" t="str">
        <f t="shared" si="50"/>
        <v>LVZilupes novads</v>
      </c>
    </row>
    <row r="3219" spans="1:3">
      <c r="A3219" t="s">
        <v>13686</v>
      </c>
      <c r="B3219" t="s">
        <v>13687</v>
      </c>
      <c r="C3219" t="str">
        <f t="shared" si="50"/>
        <v>LVDaugavpils</v>
      </c>
    </row>
    <row r="3220" spans="1:3">
      <c r="A3220" t="s">
        <v>13688</v>
      </c>
      <c r="B3220" t="s">
        <v>13689</v>
      </c>
      <c r="C3220" t="str">
        <f t="shared" si="50"/>
        <v>LVJelgava</v>
      </c>
    </row>
    <row r="3221" spans="1:3">
      <c r="A3221" t="s">
        <v>13690</v>
      </c>
      <c r="B3221" t="s">
        <v>13691</v>
      </c>
      <c r="C3221" t="str">
        <f t="shared" si="50"/>
        <v>LVJēkabpils</v>
      </c>
    </row>
    <row r="3222" spans="1:3">
      <c r="A3222" t="s">
        <v>13692</v>
      </c>
      <c r="B3222" t="s">
        <v>13693</v>
      </c>
      <c r="C3222" t="str">
        <f t="shared" si="50"/>
        <v>LVJūrmala</v>
      </c>
    </row>
    <row r="3223" spans="1:3">
      <c r="A3223" t="s">
        <v>13694</v>
      </c>
      <c r="B3223" t="s">
        <v>13695</v>
      </c>
      <c r="C3223" t="str">
        <f t="shared" si="50"/>
        <v>LVLiepāja</v>
      </c>
    </row>
    <row r="3224" spans="1:3">
      <c r="A3224" t="s">
        <v>13696</v>
      </c>
      <c r="B3224" t="s">
        <v>13697</v>
      </c>
      <c r="C3224" t="str">
        <f t="shared" si="50"/>
        <v>LVRēzekne</v>
      </c>
    </row>
    <row r="3225" spans="1:3">
      <c r="A3225" t="s">
        <v>13698</v>
      </c>
      <c r="B3225" t="s">
        <v>13699</v>
      </c>
      <c r="C3225" t="str">
        <f t="shared" si="50"/>
        <v>LVRīga</v>
      </c>
    </row>
    <row r="3226" spans="1:3">
      <c r="A3226" t="s">
        <v>13700</v>
      </c>
      <c r="B3226" t="s">
        <v>13701</v>
      </c>
      <c r="C3226" t="str">
        <f t="shared" si="50"/>
        <v>LVVentspils</v>
      </c>
    </row>
    <row r="3227" spans="1:3">
      <c r="A3227" t="s">
        <v>13702</v>
      </c>
      <c r="B3227" t="s">
        <v>13703</v>
      </c>
      <c r="C3227" t="str">
        <f t="shared" si="50"/>
        <v>LVValmiera</v>
      </c>
    </row>
    <row r="3228" spans="1:3">
      <c r="A3228" t="s">
        <v>13704</v>
      </c>
      <c r="B3228" t="s">
        <v>13705</v>
      </c>
      <c r="C3228" t="str">
        <f t="shared" si="50"/>
        <v>LYBanghāzī</v>
      </c>
    </row>
    <row r="3229" spans="1:3">
      <c r="A3229" t="s">
        <v>13706</v>
      </c>
      <c r="B3229" t="s">
        <v>13707</v>
      </c>
      <c r="C3229" t="str">
        <f t="shared" si="50"/>
        <v>LYAl Buţnān</v>
      </c>
    </row>
    <row r="3230" spans="1:3">
      <c r="A3230" t="s">
        <v>13708</v>
      </c>
      <c r="B3230" t="s">
        <v>13709</v>
      </c>
      <c r="C3230" t="str">
        <f t="shared" si="50"/>
        <v>LYDarnah</v>
      </c>
    </row>
    <row r="3231" spans="1:3">
      <c r="A3231" t="s">
        <v>13710</v>
      </c>
      <c r="B3231" t="s">
        <v>13711</v>
      </c>
      <c r="C3231" t="str">
        <f t="shared" si="50"/>
        <v>LYGhāt</v>
      </c>
    </row>
    <row r="3232" spans="1:3">
      <c r="A3232" t="s">
        <v>13712</v>
      </c>
      <c r="B3232" t="s">
        <v>13713</v>
      </c>
      <c r="C3232" t="str">
        <f t="shared" si="50"/>
        <v>LYAl Jabal al Akhḑar</v>
      </c>
    </row>
    <row r="3233" spans="1:3">
      <c r="A3233" t="s">
        <v>13714</v>
      </c>
      <c r="B3233" t="s">
        <v>13715</v>
      </c>
      <c r="C3233" t="str">
        <f t="shared" si="50"/>
        <v>LYAl Jabal al Gharbī</v>
      </c>
    </row>
    <row r="3234" spans="1:3">
      <c r="A3234" t="s">
        <v>13716</v>
      </c>
      <c r="B3234" t="s">
        <v>13717</v>
      </c>
      <c r="C3234" t="str">
        <f t="shared" si="50"/>
        <v>LYAl Jafārah</v>
      </c>
    </row>
    <row r="3235" spans="1:3">
      <c r="A3235" t="s">
        <v>13718</v>
      </c>
      <c r="B3235" t="s">
        <v>13719</v>
      </c>
      <c r="C3235" t="str">
        <f t="shared" si="50"/>
        <v>LYAl Jufrah</v>
      </c>
    </row>
    <row r="3236" spans="1:3">
      <c r="A3236" t="s">
        <v>13720</v>
      </c>
      <c r="B3236" t="s">
        <v>13721</v>
      </c>
      <c r="C3236" t="str">
        <f t="shared" si="50"/>
        <v>LYAl Kufrah</v>
      </c>
    </row>
    <row r="3237" spans="1:3">
      <c r="A3237" t="s">
        <v>13722</v>
      </c>
      <c r="B3237" t="s">
        <v>13723</v>
      </c>
      <c r="C3237" t="str">
        <f t="shared" si="50"/>
        <v>LYAl Marqab</v>
      </c>
    </row>
    <row r="3238" spans="1:3">
      <c r="A3238" t="s">
        <v>13724</v>
      </c>
      <c r="B3238" t="s">
        <v>13725</v>
      </c>
      <c r="C3238" t="str">
        <f t="shared" si="50"/>
        <v>LYMişrātah</v>
      </c>
    </row>
    <row r="3239" spans="1:3">
      <c r="A3239" t="s">
        <v>13726</v>
      </c>
      <c r="B3239" t="s">
        <v>13727</v>
      </c>
      <c r="C3239" t="str">
        <f t="shared" si="50"/>
        <v>LYAl Marj</v>
      </c>
    </row>
    <row r="3240" spans="1:3">
      <c r="A3240" t="s">
        <v>13728</v>
      </c>
      <c r="B3240" t="s">
        <v>13729</v>
      </c>
      <c r="C3240" t="str">
        <f t="shared" si="50"/>
        <v>LYMurzuq</v>
      </c>
    </row>
    <row r="3241" spans="1:3">
      <c r="A3241" t="s">
        <v>13730</v>
      </c>
      <c r="B3241" t="s">
        <v>13731</v>
      </c>
      <c r="C3241" t="str">
        <f t="shared" si="50"/>
        <v>LYNālūt</v>
      </c>
    </row>
    <row r="3242" spans="1:3">
      <c r="A3242" t="s">
        <v>13732</v>
      </c>
      <c r="B3242" t="s">
        <v>13733</v>
      </c>
      <c r="C3242" t="str">
        <f t="shared" si="50"/>
        <v>LYAn Nuqāţ al Khams</v>
      </c>
    </row>
    <row r="3243" spans="1:3">
      <c r="A3243" t="s">
        <v>13734</v>
      </c>
      <c r="B3243" t="s">
        <v>13735</v>
      </c>
      <c r="C3243" t="str">
        <f t="shared" si="50"/>
        <v>LYSabhā</v>
      </c>
    </row>
    <row r="3244" spans="1:3">
      <c r="A3244" t="s">
        <v>13736</v>
      </c>
      <c r="B3244" t="s">
        <v>13737</v>
      </c>
      <c r="C3244" t="str">
        <f t="shared" si="50"/>
        <v>LYSurt</v>
      </c>
    </row>
    <row r="3245" spans="1:3">
      <c r="A3245" t="s">
        <v>13738</v>
      </c>
      <c r="B3245" t="s">
        <v>13739</v>
      </c>
      <c r="C3245" t="str">
        <f t="shared" si="50"/>
        <v>LYŢarābulus</v>
      </c>
    </row>
    <row r="3246" spans="1:3">
      <c r="A3246" t="s">
        <v>13740</v>
      </c>
      <c r="B3246" t="s">
        <v>13741</v>
      </c>
      <c r="C3246" t="str">
        <f t="shared" si="50"/>
        <v>LYAl Wāḩāt</v>
      </c>
    </row>
    <row r="3247" spans="1:3">
      <c r="A3247" t="s">
        <v>13742</v>
      </c>
      <c r="B3247" t="s">
        <v>13743</v>
      </c>
      <c r="C3247" t="str">
        <f t="shared" si="50"/>
        <v>LYWādī al Ḩayāt</v>
      </c>
    </row>
    <row r="3248" spans="1:3">
      <c r="A3248" t="s">
        <v>13744</v>
      </c>
      <c r="B3248" t="s">
        <v>13745</v>
      </c>
      <c r="C3248" t="str">
        <f t="shared" si="50"/>
        <v>LYWādī ash Shāţi’</v>
      </c>
    </row>
    <row r="3249" spans="1:3">
      <c r="A3249" t="s">
        <v>13746</v>
      </c>
      <c r="B3249" t="s">
        <v>13747</v>
      </c>
      <c r="C3249" t="str">
        <f t="shared" si="50"/>
        <v>LYAz Zāwiyah</v>
      </c>
    </row>
    <row r="3250" spans="1:3">
      <c r="A3250" t="s">
        <v>13748</v>
      </c>
      <c r="B3250" t="s">
        <v>13749</v>
      </c>
      <c r="C3250" t="str">
        <f t="shared" si="50"/>
        <v>MATanger-Tétouan-Al Hoceïma</v>
      </c>
    </row>
    <row r="3251" spans="1:3">
      <c r="A3251" t="s">
        <v>13750</v>
      </c>
      <c r="B3251" t="s">
        <v>13751</v>
      </c>
      <c r="C3251" t="str">
        <f t="shared" si="50"/>
        <v>MAM’diq-Fnideq</v>
      </c>
    </row>
    <row r="3252" spans="1:3">
      <c r="A3252" t="s">
        <v>13752</v>
      </c>
      <c r="B3252" t="s">
        <v>13753</v>
      </c>
      <c r="C3252" t="str">
        <f t="shared" si="50"/>
        <v>MATanger-Assilah</v>
      </c>
    </row>
    <row r="3253" spans="1:3">
      <c r="A3253" t="s">
        <v>13754</v>
      </c>
      <c r="B3253" t="s">
        <v>13755</v>
      </c>
      <c r="C3253" t="str">
        <f t="shared" si="50"/>
        <v>MAChefchaouen</v>
      </c>
    </row>
    <row r="3254" spans="1:3">
      <c r="A3254" t="s">
        <v>13756</v>
      </c>
      <c r="B3254" t="s">
        <v>13757</v>
      </c>
      <c r="C3254" t="str">
        <f t="shared" si="50"/>
        <v>MAFahs-Anjra</v>
      </c>
    </row>
    <row r="3255" spans="1:3">
      <c r="A3255" t="s">
        <v>13758</v>
      </c>
      <c r="B3255" t="s">
        <v>13759</v>
      </c>
      <c r="C3255" t="str">
        <f t="shared" si="50"/>
        <v>MAAl Hoceïma</v>
      </c>
    </row>
    <row r="3256" spans="1:3">
      <c r="A3256" t="s">
        <v>13760</v>
      </c>
      <c r="B3256" t="s">
        <v>13761</v>
      </c>
      <c r="C3256" t="str">
        <f t="shared" si="50"/>
        <v>MALarache</v>
      </c>
    </row>
    <row r="3257" spans="1:3">
      <c r="A3257" t="s">
        <v>13762</v>
      </c>
      <c r="B3257" t="s">
        <v>13763</v>
      </c>
      <c r="C3257" t="str">
        <f t="shared" si="50"/>
        <v>MAOuezzane</v>
      </c>
    </row>
    <row r="3258" spans="1:3">
      <c r="A3258" t="s">
        <v>13764</v>
      </c>
      <c r="B3258" t="s">
        <v>13765</v>
      </c>
      <c r="C3258" t="str">
        <f t="shared" si="50"/>
        <v>MATétouan</v>
      </c>
    </row>
    <row r="3259" spans="1:3">
      <c r="A3259" t="s">
        <v>13766</v>
      </c>
      <c r="B3259" t="s">
        <v>13767</v>
      </c>
      <c r="C3259" t="str">
        <f t="shared" si="50"/>
        <v>MAL'Oriental</v>
      </c>
    </row>
    <row r="3260" spans="1:3">
      <c r="A3260" t="s">
        <v>13768</v>
      </c>
      <c r="B3260" t="s">
        <v>13769</v>
      </c>
      <c r="C3260" t="str">
        <f t="shared" si="50"/>
        <v>MAOujda-Angad</v>
      </c>
    </row>
    <row r="3261" spans="1:3">
      <c r="A3261" t="s">
        <v>13770</v>
      </c>
      <c r="B3261" t="s">
        <v>13771</v>
      </c>
      <c r="C3261" t="str">
        <f t="shared" si="50"/>
        <v>MABerkane</v>
      </c>
    </row>
    <row r="3262" spans="1:3">
      <c r="A3262" t="s">
        <v>13772</v>
      </c>
      <c r="B3262" t="s">
        <v>13773</v>
      </c>
      <c r="C3262" t="str">
        <f t="shared" si="50"/>
        <v>MADriouch</v>
      </c>
    </row>
    <row r="3263" spans="1:3">
      <c r="A3263" t="s">
        <v>13774</v>
      </c>
      <c r="B3263" t="s">
        <v>13775</v>
      </c>
      <c r="C3263" t="str">
        <f t="shared" si="50"/>
        <v>MAFiguig</v>
      </c>
    </row>
    <row r="3264" spans="1:3">
      <c r="A3264" t="s">
        <v>13776</v>
      </c>
      <c r="B3264" t="s">
        <v>13777</v>
      </c>
      <c r="C3264" t="str">
        <f t="shared" si="50"/>
        <v>MAGuercif</v>
      </c>
    </row>
    <row r="3265" spans="1:3">
      <c r="A3265" t="s">
        <v>13778</v>
      </c>
      <c r="B3265" t="s">
        <v>13779</v>
      </c>
      <c r="C3265" t="str">
        <f t="shared" si="50"/>
        <v>MAJerada</v>
      </c>
    </row>
    <row r="3266" spans="1:3">
      <c r="A3266" t="s">
        <v>13780</v>
      </c>
      <c r="B3266" t="s">
        <v>13781</v>
      </c>
      <c r="C3266" t="str">
        <f t="shared" si="50"/>
        <v>MANador</v>
      </c>
    </row>
    <row r="3267" spans="1:3">
      <c r="A3267" t="s">
        <v>13782</v>
      </c>
      <c r="B3267" t="s">
        <v>13783</v>
      </c>
      <c r="C3267" t="str">
        <f t="shared" ref="C3267:C3330" si="51">LEFT(A3267,2)&amp;B3267</f>
        <v>MATaourirt</v>
      </c>
    </row>
    <row r="3268" spans="1:3">
      <c r="A3268" t="s">
        <v>13784</v>
      </c>
      <c r="B3268" t="s">
        <v>13785</v>
      </c>
      <c r="C3268" t="str">
        <f t="shared" si="51"/>
        <v>MAFès-Meknès</v>
      </c>
    </row>
    <row r="3269" spans="1:3">
      <c r="A3269" t="s">
        <v>13786</v>
      </c>
      <c r="B3269" t="s">
        <v>13787</v>
      </c>
      <c r="C3269" t="str">
        <f t="shared" si="51"/>
        <v>MAFès</v>
      </c>
    </row>
    <row r="3270" spans="1:3">
      <c r="A3270" t="s">
        <v>13788</v>
      </c>
      <c r="B3270" t="s">
        <v>13789</v>
      </c>
      <c r="C3270" t="str">
        <f t="shared" si="51"/>
        <v>MAMeknès</v>
      </c>
    </row>
    <row r="3271" spans="1:3">
      <c r="A3271" t="s">
        <v>13790</v>
      </c>
      <c r="B3271" t="s">
        <v>13791</v>
      </c>
      <c r="C3271" t="str">
        <f t="shared" si="51"/>
        <v>MABoulemane</v>
      </c>
    </row>
    <row r="3272" spans="1:3">
      <c r="A3272" t="s">
        <v>13792</v>
      </c>
      <c r="B3272" t="s">
        <v>13793</v>
      </c>
      <c r="C3272" t="str">
        <f t="shared" si="51"/>
        <v>MAEl Hajeb</v>
      </c>
    </row>
    <row r="3273" spans="1:3">
      <c r="A3273" t="s">
        <v>13794</v>
      </c>
      <c r="B3273" t="s">
        <v>13795</v>
      </c>
      <c r="C3273" t="str">
        <f t="shared" si="51"/>
        <v>MAIfrane</v>
      </c>
    </row>
    <row r="3274" spans="1:3">
      <c r="A3274" t="s">
        <v>13796</v>
      </c>
      <c r="B3274" t="s">
        <v>13797</v>
      </c>
      <c r="C3274" t="str">
        <f t="shared" si="51"/>
        <v>MAMoulay Yacoub</v>
      </c>
    </row>
    <row r="3275" spans="1:3">
      <c r="A3275" t="s">
        <v>13798</v>
      </c>
      <c r="B3275" t="s">
        <v>13799</v>
      </c>
      <c r="C3275" t="str">
        <f t="shared" si="51"/>
        <v>MASefrou</v>
      </c>
    </row>
    <row r="3276" spans="1:3">
      <c r="A3276" t="s">
        <v>13800</v>
      </c>
      <c r="B3276" t="s">
        <v>13801</v>
      </c>
      <c r="C3276" t="str">
        <f t="shared" si="51"/>
        <v>MATaounate</v>
      </c>
    </row>
    <row r="3277" spans="1:3">
      <c r="A3277" t="s">
        <v>13802</v>
      </c>
      <c r="B3277" t="s">
        <v>13803</v>
      </c>
      <c r="C3277" t="str">
        <f t="shared" si="51"/>
        <v>MATaza</v>
      </c>
    </row>
    <row r="3278" spans="1:3">
      <c r="A3278" t="s">
        <v>13804</v>
      </c>
      <c r="B3278" t="s">
        <v>13805</v>
      </c>
      <c r="C3278" t="str">
        <f t="shared" si="51"/>
        <v>MARabat-Salé-Kénitra</v>
      </c>
    </row>
    <row r="3279" spans="1:3">
      <c r="A3279" t="s">
        <v>13806</v>
      </c>
      <c r="B3279" t="s">
        <v>13807</v>
      </c>
      <c r="C3279" t="str">
        <f t="shared" si="51"/>
        <v>MARabat</v>
      </c>
    </row>
    <row r="3280" spans="1:3">
      <c r="A3280" t="s">
        <v>13808</v>
      </c>
      <c r="B3280" t="s">
        <v>13809</v>
      </c>
      <c r="C3280" t="str">
        <f t="shared" si="51"/>
        <v>MASalé</v>
      </c>
    </row>
    <row r="3281" spans="1:3">
      <c r="A3281" t="s">
        <v>13810</v>
      </c>
      <c r="B3281" t="s">
        <v>13811</v>
      </c>
      <c r="C3281" t="str">
        <f t="shared" si="51"/>
        <v>MASkhirate-Témara</v>
      </c>
    </row>
    <row r="3282" spans="1:3">
      <c r="A3282" t="s">
        <v>13812</v>
      </c>
      <c r="B3282" t="s">
        <v>13813</v>
      </c>
      <c r="C3282" t="str">
        <f t="shared" si="51"/>
        <v>MAKénitra</v>
      </c>
    </row>
    <row r="3283" spans="1:3">
      <c r="A3283" t="s">
        <v>13814</v>
      </c>
      <c r="B3283" t="s">
        <v>13815</v>
      </c>
      <c r="C3283" t="str">
        <f t="shared" si="51"/>
        <v>MAKhemisset</v>
      </c>
    </row>
    <row r="3284" spans="1:3">
      <c r="A3284" t="s">
        <v>13816</v>
      </c>
      <c r="B3284" t="s">
        <v>13817</v>
      </c>
      <c r="C3284" t="str">
        <f t="shared" si="51"/>
        <v>MANouaceur</v>
      </c>
    </row>
    <row r="3285" spans="1:3">
      <c r="A3285" t="s">
        <v>13818</v>
      </c>
      <c r="B3285" t="s">
        <v>13819</v>
      </c>
      <c r="C3285" t="str">
        <f t="shared" si="51"/>
        <v>MASidi Kacem</v>
      </c>
    </row>
    <row r="3286" spans="1:3">
      <c r="A3286" t="s">
        <v>13820</v>
      </c>
      <c r="B3286" t="s">
        <v>13821</v>
      </c>
      <c r="C3286" t="str">
        <f t="shared" si="51"/>
        <v>MASidi Slimane</v>
      </c>
    </row>
    <row r="3287" spans="1:3">
      <c r="A3287" t="s">
        <v>13822</v>
      </c>
      <c r="B3287" t="s">
        <v>13823</v>
      </c>
      <c r="C3287" t="str">
        <f t="shared" si="51"/>
        <v>MABéni Mellal-Khénifra</v>
      </c>
    </row>
    <row r="3288" spans="1:3">
      <c r="A3288" t="s">
        <v>13824</v>
      </c>
      <c r="B3288" t="s">
        <v>13825</v>
      </c>
      <c r="C3288" t="str">
        <f t="shared" si="51"/>
        <v>MAAzilal</v>
      </c>
    </row>
    <row r="3289" spans="1:3">
      <c r="A3289" t="s">
        <v>13826</v>
      </c>
      <c r="B3289" t="s">
        <v>13827</v>
      </c>
      <c r="C3289" t="str">
        <f t="shared" si="51"/>
        <v>MABéni Mellal</v>
      </c>
    </row>
    <row r="3290" spans="1:3">
      <c r="A3290" t="s">
        <v>13828</v>
      </c>
      <c r="B3290" t="s">
        <v>13829</v>
      </c>
      <c r="C3290" t="str">
        <f t="shared" si="51"/>
        <v>MAFquih Ben Salah</v>
      </c>
    </row>
    <row r="3291" spans="1:3">
      <c r="A3291" t="s">
        <v>13830</v>
      </c>
      <c r="B3291" t="s">
        <v>13831</v>
      </c>
      <c r="C3291" t="str">
        <f t="shared" si="51"/>
        <v>MAKhenifra</v>
      </c>
    </row>
    <row r="3292" spans="1:3">
      <c r="A3292" t="s">
        <v>13832</v>
      </c>
      <c r="B3292" t="s">
        <v>13833</v>
      </c>
      <c r="C3292" t="str">
        <f t="shared" si="51"/>
        <v>MAKhouribga</v>
      </c>
    </row>
    <row r="3293" spans="1:3">
      <c r="A3293" t="s">
        <v>13834</v>
      </c>
      <c r="B3293" t="s">
        <v>13835</v>
      </c>
      <c r="C3293" t="str">
        <f t="shared" si="51"/>
        <v>MACasablanca-Settat</v>
      </c>
    </row>
    <row r="3294" spans="1:3">
      <c r="A3294" t="s">
        <v>13836</v>
      </c>
      <c r="B3294" t="s">
        <v>13837</v>
      </c>
      <c r="C3294" t="str">
        <f t="shared" si="51"/>
        <v>MACasablanca</v>
      </c>
    </row>
    <row r="3295" spans="1:3">
      <c r="A3295" t="s">
        <v>13838</v>
      </c>
      <c r="B3295" t="s">
        <v>13839</v>
      </c>
      <c r="C3295" t="str">
        <f t="shared" si="51"/>
        <v>MAMohammadia</v>
      </c>
    </row>
    <row r="3296" spans="1:3">
      <c r="A3296" t="s">
        <v>13840</v>
      </c>
      <c r="B3296" t="s">
        <v>13841</v>
      </c>
      <c r="C3296" t="str">
        <f t="shared" si="51"/>
        <v>MABenslimane</v>
      </c>
    </row>
    <row r="3297" spans="1:3">
      <c r="A3297" t="s">
        <v>13842</v>
      </c>
      <c r="B3297" t="s">
        <v>13843</v>
      </c>
      <c r="C3297" t="str">
        <f t="shared" si="51"/>
        <v>MABerrechid</v>
      </c>
    </row>
    <row r="3298" spans="1:3">
      <c r="A3298" t="s">
        <v>13844</v>
      </c>
      <c r="B3298" t="s">
        <v>13845</v>
      </c>
      <c r="C3298" t="str">
        <f t="shared" si="51"/>
        <v>MAChtouka-Ait Baha</v>
      </c>
    </row>
    <row r="3299" spans="1:3">
      <c r="A3299" t="s">
        <v>13846</v>
      </c>
      <c r="B3299" t="s">
        <v>13847</v>
      </c>
      <c r="C3299" t="str">
        <f t="shared" si="51"/>
        <v>MAEl Jadida</v>
      </c>
    </row>
    <row r="3300" spans="1:3">
      <c r="A3300" t="s">
        <v>13848</v>
      </c>
      <c r="B3300" t="s">
        <v>13849</v>
      </c>
      <c r="C3300" t="str">
        <f t="shared" si="51"/>
        <v>MAMédiouna</v>
      </c>
    </row>
    <row r="3301" spans="1:3">
      <c r="A3301" t="s">
        <v>13850</v>
      </c>
      <c r="B3301" t="s">
        <v>13851</v>
      </c>
      <c r="C3301" t="str">
        <f t="shared" si="51"/>
        <v>MASettat</v>
      </c>
    </row>
    <row r="3302" spans="1:3">
      <c r="A3302" t="s">
        <v>13852</v>
      </c>
      <c r="B3302" t="s">
        <v>13853</v>
      </c>
      <c r="C3302" t="str">
        <f t="shared" si="51"/>
        <v>MASidi Bennour</v>
      </c>
    </row>
    <row r="3303" spans="1:3">
      <c r="A3303" t="s">
        <v>13854</v>
      </c>
      <c r="B3303" t="s">
        <v>13855</v>
      </c>
      <c r="C3303" t="str">
        <f t="shared" si="51"/>
        <v>MAMarrakech-Safi</v>
      </c>
    </row>
    <row r="3304" spans="1:3">
      <c r="A3304" t="s">
        <v>13856</v>
      </c>
      <c r="B3304" t="s">
        <v>13857</v>
      </c>
      <c r="C3304" t="str">
        <f t="shared" si="51"/>
        <v>MAMarrakech</v>
      </c>
    </row>
    <row r="3305" spans="1:3">
      <c r="A3305" t="s">
        <v>13858</v>
      </c>
      <c r="B3305" t="s">
        <v>13859</v>
      </c>
      <c r="C3305" t="str">
        <f t="shared" si="51"/>
        <v>MAChichaoua</v>
      </c>
    </row>
    <row r="3306" spans="1:3">
      <c r="A3306" t="s">
        <v>13860</v>
      </c>
      <c r="B3306" t="s">
        <v>13861</v>
      </c>
      <c r="C3306" t="str">
        <f t="shared" si="51"/>
        <v>MAEssaouira</v>
      </c>
    </row>
    <row r="3307" spans="1:3">
      <c r="A3307" t="s">
        <v>13862</v>
      </c>
      <c r="B3307" t="s">
        <v>13863</v>
      </c>
      <c r="C3307" t="str">
        <f t="shared" si="51"/>
        <v>MAAl Haouz</v>
      </c>
    </row>
    <row r="3308" spans="1:3">
      <c r="A3308" t="s">
        <v>13864</v>
      </c>
      <c r="B3308" t="s">
        <v>13865</v>
      </c>
      <c r="C3308" t="str">
        <f t="shared" si="51"/>
        <v>MAEl Kelâa des Sraghna</v>
      </c>
    </row>
    <row r="3309" spans="1:3">
      <c r="A3309" t="s">
        <v>13866</v>
      </c>
      <c r="B3309" t="s">
        <v>13867</v>
      </c>
      <c r="C3309" t="str">
        <f t="shared" si="51"/>
        <v>MARehamna</v>
      </c>
    </row>
    <row r="3310" spans="1:3">
      <c r="A3310" t="s">
        <v>13868</v>
      </c>
      <c r="B3310" t="s">
        <v>13869</v>
      </c>
      <c r="C3310" t="str">
        <f t="shared" si="51"/>
        <v>MASafi</v>
      </c>
    </row>
    <row r="3311" spans="1:3">
      <c r="A3311" t="s">
        <v>13870</v>
      </c>
      <c r="B3311" t="s">
        <v>13871</v>
      </c>
      <c r="C3311" t="str">
        <f t="shared" si="51"/>
        <v>MAYoussoufia</v>
      </c>
    </row>
    <row r="3312" spans="1:3">
      <c r="A3312" t="s">
        <v>13872</v>
      </c>
      <c r="B3312" t="s">
        <v>13873</v>
      </c>
      <c r="C3312" t="str">
        <f t="shared" si="51"/>
        <v>MADrâa-Tafilalet</v>
      </c>
    </row>
    <row r="3313" spans="1:3">
      <c r="A3313" t="s">
        <v>13874</v>
      </c>
      <c r="B3313" t="s">
        <v>13875</v>
      </c>
      <c r="C3313" t="str">
        <f t="shared" si="51"/>
        <v>MAErrachidia</v>
      </c>
    </row>
    <row r="3314" spans="1:3">
      <c r="A3314" t="s">
        <v>13876</v>
      </c>
      <c r="B3314" t="s">
        <v>13877</v>
      </c>
      <c r="C3314" t="str">
        <f t="shared" si="51"/>
        <v>MAMidelt</v>
      </c>
    </row>
    <row r="3315" spans="1:3">
      <c r="A3315" t="s">
        <v>13878</v>
      </c>
      <c r="B3315" t="s">
        <v>13879</v>
      </c>
      <c r="C3315" t="str">
        <f t="shared" si="51"/>
        <v>MAOuarzazate</v>
      </c>
    </row>
    <row r="3316" spans="1:3">
      <c r="A3316" t="s">
        <v>13880</v>
      </c>
      <c r="B3316" t="s">
        <v>13881</v>
      </c>
      <c r="C3316" t="str">
        <f t="shared" si="51"/>
        <v>MATinghir</v>
      </c>
    </row>
    <row r="3317" spans="1:3">
      <c r="A3317" t="s">
        <v>13882</v>
      </c>
      <c r="B3317" t="s">
        <v>13883</v>
      </c>
      <c r="C3317" t="str">
        <f t="shared" si="51"/>
        <v>MAZagora</v>
      </c>
    </row>
    <row r="3318" spans="1:3">
      <c r="A3318" t="s">
        <v>13884</v>
      </c>
      <c r="B3318" t="s">
        <v>13885</v>
      </c>
      <c r="C3318" t="str">
        <f t="shared" si="51"/>
        <v>MASouss-Massa</v>
      </c>
    </row>
    <row r="3319" spans="1:3">
      <c r="A3319" t="s">
        <v>13886</v>
      </c>
      <c r="B3319" t="s">
        <v>13887</v>
      </c>
      <c r="C3319" t="str">
        <f t="shared" si="51"/>
        <v>MAAgadir-Ida-Ou-Tanane</v>
      </c>
    </row>
    <row r="3320" spans="1:3">
      <c r="A3320" t="s">
        <v>13888</v>
      </c>
      <c r="B3320" t="s">
        <v>13889</v>
      </c>
      <c r="C3320" t="str">
        <f t="shared" si="51"/>
        <v>MAInezgane-Ait Melloul</v>
      </c>
    </row>
    <row r="3321" spans="1:3">
      <c r="A3321" t="s">
        <v>13890</v>
      </c>
      <c r="B3321" t="s">
        <v>13891</v>
      </c>
      <c r="C3321" t="str">
        <f t="shared" si="51"/>
        <v>MATaroudant</v>
      </c>
    </row>
    <row r="3322" spans="1:3">
      <c r="A3322" t="s">
        <v>13892</v>
      </c>
      <c r="B3322" t="s">
        <v>13893</v>
      </c>
      <c r="C3322" t="str">
        <f t="shared" si="51"/>
        <v>MATata</v>
      </c>
    </row>
    <row r="3323" spans="1:3">
      <c r="A3323" t="s">
        <v>13894</v>
      </c>
      <c r="B3323" t="s">
        <v>13895</v>
      </c>
      <c r="C3323" t="str">
        <f t="shared" si="51"/>
        <v>MATiznit</v>
      </c>
    </row>
    <row r="3324" spans="1:3">
      <c r="A3324" t="s">
        <v>13896</v>
      </c>
      <c r="B3324" t="s">
        <v>13897</v>
      </c>
      <c r="C3324" t="str">
        <f t="shared" si="51"/>
        <v>MAGuelmim-Oued Noun (EH-partial)</v>
      </c>
    </row>
    <row r="3325" spans="1:3">
      <c r="A3325" t="s">
        <v>13898</v>
      </c>
      <c r="B3325" t="s">
        <v>13899</v>
      </c>
      <c r="C3325" t="str">
        <f t="shared" si="51"/>
        <v>MAAssa-Zag (EH-partial)</v>
      </c>
    </row>
    <row r="3326" spans="1:3">
      <c r="A3326" t="s">
        <v>13900</v>
      </c>
      <c r="B3326" t="s">
        <v>13901</v>
      </c>
      <c r="C3326" t="str">
        <f t="shared" si="51"/>
        <v>MAGuelmim</v>
      </c>
    </row>
    <row r="3327" spans="1:3">
      <c r="A3327" t="s">
        <v>13902</v>
      </c>
      <c r="B3327" t="s">
        <v>13903</v>
      </c>
      <c r="C3327" t="str">
        <f t="shared" si="51"/>
        <v>MASidi Ifni</v>
      </c>
    </row>
    <row r="3328" spans="1:3">
      <c r="A3328" t="s">
        <v>13904</v>
      </c>
      <c r="B3328" t="s">
        <v>13905</v>
      </c>
      <c r="C3328" t="str">
        <f t="shared" si="51"/>
        <v>MATan-Tan (EH-partial)</v>
      </c>
    </row>
    <row r="3329" spans="1:3">
      <c r="A3329" t="s">
        <v>13906</v>
      </c>
      <c r="B3329" t="s">
        <v>13907</v>
      </c>
      <c r="C3329" t="str">
        <f t="shared" si="51"/>
        <v>MALaâyoune-Sakia El Hamra (EH-partial)</v>
      </c>
    </row>
    <row r="3330" spans="1:3">
      <c r="A3330" t="s">
        <v>13908</v>
      </c>
      <c r="B3330" t="s">
        <v>13909</v>
      </c>
      <c r="C3330" t="str">
        <f t="shared" si="51"/>
        <v>MABoujdour (EH)</v>
      </c>
    </row>
    <row r="3331" spans="1:3">
      <c r="A3331" t="s">
        <v>13910</v>
      </c>
      <c r="B3331" t="s">
        <v>13911</v>
      </c>
      <c r="C3331" t="str">
        <f t="shared" ref="C3331:C3394" si="52">LEFT(A3331,2)&amp;B3331</f>
        <v>MAEs-Semara (EH-partial)</v>
      </c>
    </row>
    <row r="3332" spans="1:3">
      <c r="A3332" t="s">
        <v>13912</v>
      </c>
      <c r="B3332" t="s">
        <v>13913</v>
      </c>
      <c r="C3332" t="str">
        <f t="shared" si="52"/>
        <v>MALaâyoune (EH)</v>
      </c>
    </row>
    <row r="3333" spans="1:3">
      <c r="A3333" t="s">
        <v>13914</v>
      </c>
      <c r="B3333" t="s">
        <v>13915</v>
      </c>
      <c r="C3333" t="str">
        <f t="shared" si="52"/>
        <v>MATarfaya (EH-partial)</v>
      </c>
    </row>
    <row r="3334" spans="1:3">
      <c r="A3334" t="s">
        <v>13916</v>
      </c>
      <c r="B3334" t="s">
        <v>13917</v>
      </c>
      <c r="C3334" t="str">
        <f t="shared" si="52"/>
        <v>MADakhla-Oued Ed-Dahab (EH)</v>
      </c>
    </row>
    <row r="3335" spans="1:3">
      <c r="A3335" t="s">
        <v>13918</v>
      </c>
      <c r="B3335" t="s">
        <v>13919</v>
      </c>
      <c r="C3335" t="str">
        <f t="shared" si="52"/>
        <v>MAAousserd (EH)</v>
      </c>
    </row>
    <row r="3336" spans="1:3">
      <c r="A3336" t="s">
        <v>13920</v>
      </c>
      <c r="B3336" t="s">
        <v>13921</v>
      </c>
      <c r="C3336" t="str">
        <f t="shared" si="52"/>
        <v>MAOued Ed-Dahab (EH)</v>
      </c>
    </row>
    <row r="3337" spans="1:3">
      <c r="A3337" t="s">
        <v>13922</v>
      </c>
      <c r="B3337" t="s">
        <v>13923</v>
      </c>
      <c r="C3337" t="str">
        <f t="shared" si="52"/>
        <v>MCLa Colle</v>
      </c>
    </row>
    <row r="3338" spans="1:3">
      <c r="A3338" t="s">
        <v>13924</v>
      </c>
      <c r="B3338" t="s">
        <v>13925</v>
      </c>
      <c r="C3338" t="str">
        <f t="shared" si="52"/>
        <v>MCLa Condamine</v>
      </c>
    </row>
    <row r="3339" spans="1:3">
      <c r="A3339" t="s">
        <v>13926</v>
      </c>
      <c r="B3339" t="s">
        <v>13927</v>
      </c>
      <c r="C3339" t="str">
        <f t="shared" si="52"/>
        <v>MCFontvieille</v>
      </c>
    </row>
    <row r="3340" spans="1:3">
      <c r="A3340" t="s">
        <v>13928</v>
      </c>
      <c r="B3340" t="s">
        <v>13929</v>
      </c>
      <c r="C3340" t="str">
        <f t="shared" si="52"/>
        <v>MCLa Gare</v>
      </c>
    </row>
    <row r="3341" spans="1:3">
      <c r="A3341" t="s">
        <v>13930</v>
      </c>
      <c r="B3341" t="s">
        <v>13931</v>
      </c>
      <c r="C3341" t="str">
        <f t="shared" si="52"/>
        <v>MCJardin Exotique</v>
      </c>
    </row>
    <row r="3342" spans="1:3">
      <c r="A3342" t="s">
        <v>13932</v>
      </c>
      <c r="B3342" t="s">
        <v>13933</v>
      </c>
      <c r="C3342" t="str">
        <f t="shared" si="52"/>
        <v>MCLarvotto</v>
      </c>
    </row>
    <row r="3343" spans="1:3">
      <c r="A3343" t="s">
        <v>13934</v>
      </c>
      <c r="B3343" t="s">
        <v>13935</v>
      </c>
      <c r="C3343" t="str">
        <f t="shared" si="52"/>
        <v>MCMalbousquet</v>
      </c>
    </row>
    <row r="3344" spans="1:3">
      <c r="A3344" t="s">
        <v>13936</v>
      </c>
      <c r="B3344" t="s">
        <v>13937</v>
      </c>
      <c r="C3344" t="str">
        <f t="shared" si="52"/>
        <v>MCMonte-Carlo</v>
      </c>
    </row>
    <row r="3345" spans="1:3">
      <c r="A3345" t="s">
        <v>13938</v>
      </c>
      <c r="B3345" t="s">
        <v>13939</v>
      </c>
      <c r="C3345" t="str">
        <f t="shared" si="52"/>
        <v>MCMoneghetti</v>
      </c>
    </row>
    <row r="3346" spans="1:3">
      <c r="A3346" t="s">
        <v>13940</v>
      </c>
      <c r="B3346" t="s">
        <v>13941</v>
      </c>
      <c r="C3346" t="str">
        <f t="shared" si="52"/>
        <v>MCMonaco-Ville</v>
      </c>
    </row>
    <row r="3347" spans="1:3">
      <c r="A3347" t="s">
        <v>13942</v>
      </c>
      <c r="B3347" t="s">
        <v>13943</v>
      </c>
      <c r="C3347" t="str">
        <f t="shared" si="52"/>
        <v>MCMoulins</v>
      </c>
    </row>
    <row r="3348" spans="1:3">
      <c r="A3348" t="s">
        <v>13944</v>
      </c>
      <c r="B3348" t="s">
        <v>13945</v>
      </c>
      <c r="C3348" t="str">
        <f t="shared" si="52"/>
        <v>MCPort-Hercule</v>
      </c>
    </row>
    <row r="3349" spans="1:3">
      <c r="A3349" t="s">
        <v>13946</v>
      </c>
      <c r="B3349" t="s">
        <v>13947</v>
      </c>
      <c r="C3349" t="str">
        <f t="shared" si="52"/>
        <v>MCSainte-Dévote</v>
      </c>
    </row>
    <row r="3350" spans="1:3">
      <c r="A3350" t="s">
        <v>13948</v>
      </c>
      <c r="B3350" t="s">
        <v>13949</v>
      </c>
      <c r="C3350" t="str">
        <f t="shared" si="52"/>
        <v>MCLa Source</v>
      </c>
    </row>
    <row r="3351" spans="1:3">
      <c r="A3351" t="s">
        <v>13950</v>
      </c>
      <c r="B3351" t="s">
        <v>13951</v>
      </c>
      <c r="C3351" t="str">
        <f t="shared" si="52"/>
        <v>MCSpélugues</v>
      </c>
    </row>
    <row r="3352" spans="1:3">
      <c r="A3352" t="s">
        <v>13952</v>
      </c>
      <c r="B3352" t="s">
        <v>13953</v>
      </c>
      <c r="C3352" t="str">
        <f t="shared" si="52"/>
        <v>MCSaint-Roman</v>
      </c>
    </row>
    <row r="3353" spans="1:3">
      <c r="A3353" t="s">
        <v>13954</v>
      </c>
      <c r="B3353" t="s">
        <v>13955</v>
      </c>
      <c r="C3353" t="str">
        <f t="shared" si="52"/>
        <v>MCVallon de la Rousse</v>
      </c>
    </row>
    <row r="3354" spans="1:3">
      <c r="A3354" t="s">
        <v>13956</v>
      </c>
      <c r="B3354" t="s">
        <v>13957</v>
      </c>
      <c r="C3354" t="str">
        <f t="shared" si="52"/>
        <v>MDAnenii Noi</v>
      </c>
    </row>
    <row r="3355" spans="1:3">
      <c r="A3355" t="s">
        <v>13958</v>
      </c>
      <c r="B3355" t="s">
        <v>13959</v>
      </c>
      <c r="C3355" t="str">
        <f t="shared" si="52"/>
        <v>MDBriceni</v>
      </c>
    </row>
    <row r="3356" spans="1:3">
      <c r="A3356" t="s">
        <v>13960</v>
      </c>
      <c r="B3356" t="s">
        <v>13961</v>
      </c>
      <c r="C3356" t="str">
        <f t="shared" si="52"/>
        <v>MDBasarabeasca</v>
      </c>
    </row>
    <row r="3357" spans="1:3">
      <c r="A3357" t="s">
        <v>13962</v>
      </c>
      <c r="B3357" t="s">
        <v>13963</v>
      </c>
      <c r="C3357" t="str">
        <f t="shared" si="52"/>
        <v>MDCahul</v>
      </c>
    </row>
    <row r="3358" spans="1:3">
      <c r="A3358" t="s">
        <v>13964</v>
      </c>
      <c r="B3358" t="s">
        <v>13965</v>
      </c>
      <c r="C3358" t="str">
        <f t="shared" si="52"/>
        <v>MDCălărași</v>
      </c>
    </row>
    <row r="3359" spans="1:3">
      <c r="A3359" t="s">
        <v>13966</v>
      </c>
      <c r="B3359" t="s">
        <v>13967</v>
      </c>
      <c r="C3359" t="str">
        <f t="shared" si="52"/>
        <v>MDCimișlia</v>
      </c>
    </row>
    <row r="3360" spans="1:3">
      <c r="A3360" t="s">
        <v>13968</v>
      </c>
      <c r="B3360" t="s">
        <v>13969</v>
      </c>
      <c r="C3360" t="str">
        <f t="shared" si="52"/>
        <v>MDCriuleni</v>
      </c>
    </row>
    <row r="3361" spans="1:3">
      <c r="A3361" t="s">
        <v>13970</v>
      </c>
      <c r="B3361" t="s">
        <v>13971</v>
      </c>
      <c r="C3361" t="str">
        <f t="shared" si="52"/>
        <v>MDCăușeni</v>
      </c>
    </row>
    <row r="3362" spans="1:3">
      <c r="A3362" t="s">
        <v>13972</v>
      </c>
      <c r="B3362" t="s">
        <v>13973</v>
      </c>
      <c r="C3362" t="str">
        <f t="shared" si="52"/>
        <v>MDCantemir</v>
      </c>
    </row>
    <row r="3363" spans="1:3">
      <c r="A3363" t="s">
        <v>13974</v>
      </c>
      <c r="B3363" t="s">
        <v>13975</v>
      </c>
      <c r="C3363" t="str">
        <f t="shared" si="52"/>
        <v>MDDondușeni</v>
      </c>
    </row>
    <row r="3364" spans="1:3">
      <c r="A3364" t="s">
        <v>13976</v>
      </c>
      <c r="B3364" t="s">
        <v>13977</v>
      </c>
      <c r="C3364" t="str">
        <f t="shared" si="52"/>
        <v>MDDrochia</v>
      </c>
    </row>
    <row r="3365" spans="1:3">
      <c r="A3365" t="s">
        <v>13978</v>
      </c>
      <c r="B3365" t="s">
        <v>13979</v>
      </c>
      <c r="C3365" t="str">
        <f t="shared" si="52"/>
        <v>MDDubăsari</v>
      </c>
    </row>
    <row r="3366" spans="1:3">
      <c r="A3366" t="s">
        <v>13980</v>
      </c>
      <c r="B3366" t="s">
        <v>13981</v>
      </c>
      <c r="C3366" t="str">
        <f t="shared" si="52"/>
        <v>MDEdineț</v>
      </c>
    </row>
    <row r="3367" spans="1:3">
      <c r="A3367" t="s">
        <v>13982</v>
      </c>
      <c r="B3367" t="s">
        <v>13983</v>
      </c>
      <c r="C3367" t="str">
        <f t="shared" si="52"/>
        <v>MDFălești</v>
      </c>
    </row>
    <row r="3368" spans="1:3">
      <c r="A3368" t="s">
        <v>13984</v>
      </c>
      <c r="B3368" t="s">
        <v>13985</v>
      </c>
      <c r="C3368" t="str">
        <f t="shared" si="52"/>
        <v>MDFlorești</v>
      </c>
    </row>
    <row r="3369" spans="1:3">
      <c r="A3369" t="s">
        <v>13986</v>
      </c>
      <c r="B3369" t="s">
        <v>13987</v>
      </c>
      <c r="C3369" t="str">
        <f t="shared" si="52"/>
        <v>MDGlodeni</v>
      </c>
    </row>
    <row r="3370" spans="1:3">
      <c r="A3370" t="s">
        <v>13988</v>
      </c>
      <c r="B3370" t="s">
        <v>13989</v>
      </c>
      <c r="C3370" t="str">
        <f t="shared" si="52"/>
        <v>MDHîncești</v>
      </c>
    </row>
    <row r="3371" spans="1:3">
      <c r="A3371" t="s">
        <v>13990</v>
      </c>
      <c r="B3371" t="s">
        <v>13991</v>
      </c>
      <c r="C3371" t="str">
        <f t="shared" si="52"/>
        <v>MDIaloveni</v>
      </c>
    </row>
    <row r="3372" spans="1:3">
      <c r="A3372" t="s">
        <v>13992</v>
      </c>
      <c r="B3372" t="s">
        <v>13993</v>
      </c>
      <c r="C3372" t="str">
        <f t="shared" si="52"/>
        <v>MDLeova</v>
      </c>
    </row>
    <row r="3373" spans="1:3">
      <c r="A3373" t="s">
        <v>13994</v>
      </c>
      <c r="B3373" t="s">
        <v>13995</v>
      </c>
      <c r="C3373" t="str">
        <f t="shared" si="52"/>
        <v>MDNisporeni</v>
      </c>
    </row>
    <row r="3374" spans="1:3">
      <c r="A3374" t="s">
        <v>13996</v>
      </c>
      <c r="B3374" t="s">
        <v>13997</v>
      </c>
      <c r="C3374" t="str">
        <f t="shared" si="52"/>
        <v>MDOcnița</v>
      </c>
    </row>
    <row r="3375" spans="1:3">
      <c r="A3375" t="s">
        <v>13998</v>
      </c>
      <c r="B3375" t="s">
        <v>13999</v>
      </c>
      <c r="C3375" t="str">
        <f t="shared" si="52"/>
        <v>MDOrhei</v>
      </c>
    </row>
    <row r="3376" spans="1:3">
      <c r="A3376" t="s">
        <v>14000</v>
      </c>
      <c r="B3376" t="s">
        <v>14001</v>
      </c>
      <c r="C3376" t="str">
        <f t="shared" si="52"/>
        <v>MDRezina</v>
      </c>
    </row>
    <row r="3377" spans="1:3">
      <c r="A3377" t="s">
        <v>14002</v>
      </c>
      <c r="B3377" t="s">
        <v>14003</v>
      </c>
      <c r="C3377" t="str">
        <f t="shared" si="52"/>
        <v>MDRîșcani</v>
      </c>
    </row>
    <row r="3378" spans="1:3">
      <c r="A3378" t="s">
        <v>14004</v>
      </c>
      <c r="B3378" t="s">
        <v>14005</v>
      </c>
      <c r="C3378" t="str">
        <f t="shared" si="52"/>
        <v>MDȘoldănești</v>
      </c>
    </row>
    <row r="3379" spans="1:3">
      <c r="A3379" t="s">
        <v>14006</v>
      </c>
      <c r="B3379" t="s">
        <v>14007</v>
      </c>
      <c r="C3379" t="str">
        <f t="shared" si="52"/>
        <v>MDSîngerei</v>
      </c>
    </row>
    <row r="3380" spans="1:3">
      <c r="A3380" t="s">
        <v>14008</v>
      </c>
      <c r="B3380" t="s">
        <v>14009</v>
      </c>
      <c r="C3380" t="str">
        <f t="shared" si="52"/>
        <v>MDSoroca</v>
      </c>
    </row>
    <row r="3381" spans="1:3">
      <c r="A3381" t="s">
        <v>14010</v>
      </c>
      <c r="B3381" t="s">
        <v>14011</v>
      </c>
      <c r="C3381" t="str">
        <f t="shared" si="52"/>
        <v>MDStrășeni</v>
      </c>
    </row>
    <row r="3382" spans="1:3">
      <c r="A3382" t="s">
        <v>14012</v>
      </c>
      <c r="B3382" t="s">
        <v>14013</v>
      </c>
      <c r="C3382" t="str">
        <f t="shared" si="52"/>
        <v>MDȘtefan Vodă</v>
      </c>
    </row>
    <row r="3383" spans="1:3">
      <c r="A3383" t="s">
        <v>14014</v>
      </c>
      <c r="B3383" t="s">
        <v>14015</v>
      </c>
      <c r="C3383" t="str">
        <f t="shared" si="52"/>
        <v>MDTaraclia</v>
      </c>
    </row>
    <row r="3384" spans="1:3">
      <c r="A3384" t="s">
        <v>14016</v>
      </c>
      <c r="B3384" t="s">
        <v>14017</v>
      </c>
      <c r="C3384" t="str">
        <f t="shared" si="52"/>
        <v>MDTelenești</v>
      </c>
    </row>
    <row r="3385" spans="1:3">
      <c r="A3385" t="s">
        <v>14018</v>
      </c>
      <c r="B3385" t="s">
        <v>14019</v>
      </c>
      <c r="C3385" t="str">
        <f t="shared" si="52"/>
        <v>MDUngheni</v>
      </c>
    </row>
    <row r="3386" spans="1:3">
      <c r="A3386" t="s">
        <v>14020</v>
      </c>
      <c r="B3386" t="s">
        <v>14021</v>
      </c>
      <c r="C3386" t="str">
        <f t="shared" si="52"/>
        <v>MDGăgăuzia, Unitatea teritorială autonomă (UTAG)</v>
      </c>
    </row>
    <row r="3387" spans="1:3">
      <c r="A3387" t="s">
        <v>14022</v>
      </c>
      <c r="B3387" t="s">
        <v>14023</v>
      </c>
      <c r="C3387" t="str">
        <f t="shared" si="52"/>
        <v>MDStînga Nistrului, unitatea teritorială din</v>
      </c>
    </row>
    <row r="3388" spans="1:3">
      <c r="A3388" t="s">
        <v>14024</v>
      </c>
      <c r="B3388" t="s">
        <v>14025</v>
      </c>
      <c r="C3388" t="str">
        <f t="shared" si="52"/>
        <v>MDBălți</v>
      </c>
    </row>
    <row r="3389" spans="1:3">
      <c r="A3389" t="s">
        <v>14026</v>
      </c>
      <c r="B3389" t="s">
        <v>14027</v>
      </c>
      <c r="C3389" t="str">
        <f t="shared" si="52"/>
        <v>MDBender [Tighina]</v>
      </c>
    </row>
    <row r="3390" spans="1:3">
      <c r="A3390" t="s">
        <v>14028</v>
      </c>
      <c r="B3390" t="s">
        <v>14029</v>
      </c>
      <c r="C3390" t="str">
        <f t="shared" si="52"/>
        <v>MDChișinău</v>
      </c>
    </row>
    <row r="3391" spans="1:3">
      <c r="A3391" t="s">
        <v>14030</v>
      </c>
      <c r="B3391" t="s">
        <v>14031</v>
      </c>
      <c r="C3391" t="str">
        <f t="shared" si="52"/>
        <v>MEAndrijevica</v>
      </c>
    </row>
    <row r="3392" spans="1:3">
      <c r="A3392" t="s">
        <v>14032</v>
      </c>
      <c r="B3392" t="s">
        <v>14033</v>
      </c>
      <c r="C3392" t="str">
        <f t="shared" si="52"/>
        <v>MEBar</v>
      </c>
    </row>
    <row r="3393" spans="1:3">
      <c r="A3393" t="s">
        <v>14034</v>
      </c>
      <c r="B3393" t="s">
        <v>14035</v>
      </c>
      <c r="C3393" t="str">
        <f t="shared" si="52"/>
        <v>MEBerane</v>
      </c>
    </row>
    <row r="3394" spans="1:3">
      <c r="A3394" t="s">
        <v>14036</v>
      </c>
      <c r="B3394" t="s">
        <v>14037</v>
      </c>
      <c r="C3394" t="str">
        <f t="shared" si="52"/>
        <v>MEBijelo Polje</v>
      </c>
    </row>
    <row r="3395" spans="1:3">
      <c r="A3395" t="s">
        <v>14038</v>
      </c>
      <c r="B3395" t="s">
        <v>14039</v>
      </c>
      <c r="C3395" t="str">
        <f t="shared" ref="C3395:C3458" si="53">LEFT(A3395,2)&amp;B3395</f>
        <v>MEBudva</v>
      </c>
    </row>
    <row r="3396" spans="1:3">
      <c r="A3396" t="s">
        <v>14040</v>
      </c>
      <c r="B3396" t="s">
        <v>14041</v>
      </c>
      <c r="C3396" t="str">
        <f t="shared" si="53"/>
        <v>MECetinje</v>
      </c>
    </row>
    <row r="3397" spans="1:3">
      <c r="A3397" t="s">
        <v>14042</v>
      </c>
      <c r="B3397" t="s">
        <v>14043</v>
      </c>
      <c r="C3397" t="str">
        <f t="shared" si="53"/>
        <v>MEDanilovgrad</v>
      </c>
    </row>
    <row r="3398" spans="1:3">
      <c r="A3398" t="s">
        <v>14044</v>
      </c>
      <c r="B3398" t="s">
        <v>14045</v>
      </c>
      <c r="C3398" t="str">
        <f t="shared" si="53"/>
        <v>MEHerceg-Novi</v>
      </c>
    </row>
    <row r="3399" spans="1:3">
      <c r="A3399" t="s">
        <v>14046</v>
      </c>
      <c r="B3399" t="s">
        <v>14047</v>
      </c>
      <c r="C3399" t="str">
        <f t="shared" si="53"/>
        <v>MEKolašin</v>
      </c>
    </row>
    <row r="3400" spans="1:3">
      <c r="A3400" t="s">
        <v>14048</v>
      </c>
      <c r="B3400" t="s">
        <v>14049</v>
      </c>
      <c r="C3400" t="str">
        <f t="shared" si="53"/>
        <v>MEKotor</v>
      </c>
    </row>
    <row r="3401" spans="1:3">
      <c r="A3401" t="s">
        <v>14050</v>
      </c>
      <c r="B3401" t="s">
        <v>14051</v>
      </c>
      <c r="C3401" t="str">
        <f t="shared" si="53"/>
        <v>MEMojkovac</v>
      </c>
    </row>
    <row r="3402" spans="1:3">
      <c r="A3402" t="s">
        <v>14052</v>
      </c>
      <c r="B3402" t="s">
        <v>14053</v>
      </c>
      <c r="C3402" t="str">
        <f t="shared" si="53"/>
        <v>MENikšić</v>
      </c>
    </row>
    <row r="3403" spans="1:3">
      <c r="A3403" t="s">
        <v>14054</v>
      </c>
      <c r="B3403" t="s">
        <v>14055</v>
      </c>
      <c r="C3403" t="str">
        <f t="shared" si="53"/>
        <v>MEPlav</v>
      </c>
    </row>
    <row r="3404" spans="1:3">
      <c r="A3404" t="s">
        <v>14056</v>
      </c>
      <c r="B3404" t="s">
        <v>14057</v>
      </c>
      <c r="C3404" t="str">
        <f t="shared" si="53"/>
        <v>MEPljevlja</v>
      </c>
    </row>
    <row r="3405" spans="1:3">
      <c r="A3405" t="s">
        <v>14058</v>
      </c>
      <c r="B3405" t="s">
        <v>14059</v>
      </c>
      <c r="C3405" t="str">
        <f t="shared" si="53"/>
        <v>MEPlužine</v>
      </c>
    </row>
    <row r="3406" spans="1:3">
      <c r="A3406" t="s">
        <v>14060</v>
      </c>
      <c r="B3406" t="s">
        <v>14061</v>
      </c>
      <c r="C3406" t="str">
        <f t="shared" si="53"/>
        <v>MEPodgorica</v>
      </c>
    </row>
    <row r="3407" spans="1:3">
      <c r="A3407" t="s">
        <v>14062</v>
      </c>
      <c r="B3407" t="s">
        <v>14063</v>
      </c>
      <c r="C3407" t="str">
        <f t="shared" si="53"/>
        <v>MERožaje</v>
      </c>
    </row>
    <row r="3408" spans="1:3">
      <c r="A3408" t="s">
        <v>14064</v>
      </c>
      <c r="B3408" t="s">
        <v>14065</v>
      </c>
      <c r="C3408" t="str">
        <f t="shared" si="53"/>
        <v>MEŠavnik</v>
      </c>
    </row>
    <row r="3409" spans="1:3">
      <c r="A3409" t="s">
        <v>14066</v>
      </c>
      <c r="B3409" t="s">
        <v>14067</v>
      </c>
      <c r="C3409" t="str">
        <f t="shared" si="53"/>
        <v>METivat</v>
      </c>
    </row>
    <row r="3410" spans="1:3">
      <c r="A3410" t="s">
        <v>14068</v>
      </c>
      <c r="B3410" t="s">
        <v>14069</v>
      </c>
      <c r="C3410" t="str">
        <f t="shared" si="53"/>
        <v>MEUlcinj</v>
      </c>
    </row>
    <row r="3411" spans="1:3">
      <c r="A3411" t="s">
        <v>14070</v>
      </c>
      <c r="B3411" t="s">
        <v>14071</v>
      </c>
      <c r="C3411" t="str">
        <f t="shared" si="53"/>
        <v>MEŽabljak</v>
      </c>
    </row>
    <row r="3412" spans="1:3">
      <c r="A3412" t="s">
        <v>14072</v>
      </c>
      <c r="B3412" t="s">
        <v>14073</v>
      </c>
      <c r="C3412" t="str">
        <f t="shared" si="53"/>
        <v>MEGusinje</v>
      </c>
    </row>
    <row r="3413" spans="1:3">
      <c r="A3413" t="s">
        <v>14074</v>
      </c>
      <c r="B3413" t="s">
        <v>14075</v>
      </c>
      <c r="C3413" t="str">
        <f t="shared" si="53"/>
        <v>MEPetnjica</v>
      </c>
    </row>
    <row r="3414" spans="1:3">
      <c r="A3414" t="s">
        <v>14076</v>
      </c>
      <c r="B3414" t="s">
        <v>14077</v>
      </c>
      <c r="C3414" t="str">
        <f t="shared" si="53"/>
        <v>METuzi</v>
      </c>
    </row>
    <row r="3415" spans="1:3">
      <c r="A3415" t="s">
        <v>14078</v>
      </c>
      <c r="B3415" t="s">
        <v>14079</v>
      </c>
      <c r="C3415" t="str">
        <f t="shared" si="53"/>
        <v>MGToamasina</v>
      </c>
    </row>
    <row r="3416" spans="1:3">
      <c r="A3416" t="s">
        <v>14080</v>
      </c>
      <c r="B3416" t="s">
        <v>14081</v>
      </c>
      <c r="C3416" t="str">
        <f t="shared" si="53"/>
        <v>MGAntsiranana</v>
      </c>
    </row>
    <row r="3417" spans="1:3">
      <c r="A3417" t="s">
        <v>14082</v>
      </c>
      <c r="B3417" t="s">
        <v>14083</v>
      </c>
      <c r="C3417" t="str">
        <f t="shared" si="53"/>
        <v>MGFianarantsoa</v>
      </c>
    </row>
    <row r="3418" spans="1:3">
      <c r="A3418" t="s">
        <v>14084</v>
      </c>
      <c r="B3418" t="s">
        <v>14085</v>
      </c>
      <c r="C3418" t="str">
        <f t="shared" si="53"/>
        <v>MGMahajanga</v>
      </c>
    </row>
    <row r="3419" spans="1:3">
      <c r="A3419" t="s">
        <v>14086</v>
      </c>
      <c r="B3419" t="s">
        <v>14087</v>
      </c>
      <c r="C3419" t="str">
        <f t="shared" si="53"/>
        <v>MGAntananarivo</v>
      </c>
    </row>
    <row r="3420" spans="1:3">
      <c r="A3420" t="s">
        <v>14088</v>
      </c>
      <c r="B3420" t="s">
        <v>14089</v>
      </c>
      <c r="C3420" t="str">
        <f t="shared" si="53"/>
        <v>MGToliara</v>
      </c>
    </row>
    <row r="3421" spans="1:3">
      <c r="A3421" t="s">
        <v>14090</v>
      </c>
      <c r="B3421" t="s">
        <v>14091</v>
      </c>
      <c r="C3421" t="str">
        <f t="shared" si="53"/>
        <v>MHRalik chain</v>
      </c>
    </row>
    <row r="3422" spans="1:3">
      <c r="A3422" t="s">
        <v>14090</v>
      </c>
      <c r="B3422" t="s">
        <v>14091</v>
      </c>
      <c r="C3422" t="str">
        <f t="shared" si="53"/>
        <v>MHRalik chain</v>
      </c>
    </row>
    <row r="3423" spans="1:3">
      <c r="A3423" t="s">
        <v>14092</v>
      </c>
      <c r="B3423" t="s">
        <v>14093</v>
      </c>
      <c r="C3423" t="str">
        <f t="shared" si="53"/>
        <v>MHAilinglaplap</v>
      </c>
    </row>
    <row r="3424" spans="1:3">
      <c r="A3424" t="s">
        <v>14092</v>
      </c>
      <c r="B3424" t="s">
        <v>14094</v>
      </c>
      <c r="C3424" t="str">
        <f t="shared" si="53"/>
        <v>MHAelōn̄ḷapḷap</v>
      </c>
    </row>
    <row r="3425" spans="1:3">
      <c r="A3425" t="s">
        <v>14095</v>
      </c>
      <c r="B3425" t="s">
        <v>14096</v>
      </c>
      <c r="C3425" t="str">
        <f t="shared" si="53"/>
        <v>MHEbon</v>
      </c>
    </row>
    <row r="3426" spans="1:3">
      <c r="A3426" t="s">
        <v>14095</v>
      </c>
      <c r="B3426" t="s">
        <v>14097</v>
      </c>
      <c r="C3426" t="str">
        <f t="shared" si="53"/>
        <v>MHEpoon</v>
      </c>
    </row>
    <row r="3427" spans="1:3">
      <c r="A3427" t="s">
        <v>14098</v>
      </c>
      <c r="B3427" t="s">
        <v>14099</v>
      </c>
      <c r="C3427" t="str">
        <f t="shared" si="53"/>
        <v>MHEnewetak &amp; Ujelang</v>
      </c>
    </row>
    <row r="3428" spans="1:3">
      <c r="A3428" t="s">
        <v>14098</v>
      </c>
      <c r="B3428" t="s">
        <v>14100</v>
      </c>
      <c r="C3428" t="str">
        <f t="shared" si="53"/>
        <v>MHĀnewetak &amp; Wūjlan̄</v>
      </c>
    </row>
    <row r="3429" spans="1:3">
      <c r="A3429" t="s">
        <v>14101</v>
      </c>
      <c r="B3429" t="s">
        <v>14102</v>
      </c>
      <c r="C3429" t="str">
        <f t="shared" si="53"/>
        <v>MHJabat</v>
      </c>
    </row>
    <row r="3430" spans="1:3">
      <c r="A3430" t="s">
        <v>14101</v>
      </c>
      <c r="B3430" t="s">
        <v>14103</v>
      </c>
      <c r="C3430" t="str">
        <f t="shared" si="53"/>
        <v>MHJebat</v>
      </c>
    </row>
    <row r="3431" spans="1:3">
      <c r="A3431" t="s">
        <v>14104</v>
      </c>
      <c r="B3431" t="s">
        <v>14105</v>
      </c>
      <c r="C3431" t="str">
        <f t="shared" si="53"/>
        <v>MHJaluit</v>
      </c>
    </row>
    <row r="3432" spans="1:3">
      <c r="A3432" t="s">
        <v>14104</v>
      </c>
      <c r="B3432" t="s">
        <v>14106</v>
      </c>
      <c r="C3432" t="str">
        <f t="shared" si="53"/>
        <v>MHJālwōj</v>
      </c>
    </row>
    <row r="3433" spans="1:3">
      <c r="A3433" t="s">
        <v>14107</v>
      </c>
      <c r="B3433" t="s">
        <v>14108</v>
      </c>
      <c r="C3433" t="str">
        <f t="shared" si="53"/>
        <v>MHBikini &amp; Kili</v>
      </c>
    </row>
    <row r="3434" spans="1:3">
      <c r="A3434" t="s">
        <v>14107</v>
      </c>
      <c r="B3434" t="s">
        <v>14109</v>
      </c>
      <c r="C3434" t="str">
        <f t="shared" si="53"/>
        <v>MHPikinni &amp; Kōle</v>
      </c>
    </row>
    <row r="3435" spans="1:3">
      <c r="A3435" t="s">
        <v>14110</v>
      </c>
      <c r="B3435" t="s">
        <v>14111</v>
      </c>
      <c r="C3435" t="str">
        <f t="shared" si="53"/>
        <v>MHKwajalein</v>
      </c>
    </row>
    <row r="3436" spans="1:3">
      <c r="A3436" t="s">
        <v>14110</v>
      </c>
      <c r="B3436" t="s">
        <v>14112</v>
      </c>
      <c r="C3436" t="str">
        <f t="shared" si="53"/>
        <v>MHKuwajleen</v>
      </c>
    </row>
    <row r="3437" spans="1:3">
      <c r="A3437" t="s">
        <v>14113</v>
      </c>
      <c r="B3437" t="s">
        <v>14114</v>
      </c>
      <c r="C3437" t="str">
        <f t="shared" si="53"/>
        <v>MHLae</v>
      </c>
    </row>
    <row r="3438" spans="1:3">
      <c r="A3438" t="s">
        <v>14113</v>
      </c>
      <c r="B3438" t="s">
        <v>14114</v>
      </c>
      <c r="C3438" t="str">
        <f t="shared" si="53"/>
        <v>MHLae</v>
      </c>
    </row>
    <row r="3439" spans="1:3">
      <c r="A3439" t="s">
        <v>14115</v>
      </c>
      <c r="B3439" t="s">
        <v>14116</v>
      </c>
      <c r="C3439" t="str">
        <f t="shared" si="53"/>
        <v>MHLib</v>
      </c>
    </row>
    <row r="3440" spans="1:3">
      <c r="A3440" t="s">
        <v>14115</v>
      </c>
      <c r="B3440" t="s">
        <v>14117</v>
      </c>
      <c r="C3440" t="str">
        <f t="shared" si="53"/>
        <v>MHEllep</v>
      </c>
    </row>
    <row r="3441" spans="1:3">
      <c r="A3441" t="s">
        <v>14118</v>
      </c>
      <c r="B3441" t="s">
        <v>14119</v>
      </c>
      <c r="C3441" t="str">
        <f t="shared" si="53"/>
        <v>MHNamdrik</v>
      </c>
    </row>
    <row r="3442" spans="1:3">
      <c r="A3442" t="s">
        <v>14118</v>
      </c>
      <c r="B3442" t="s">
        <v>14120</v>
      </c>
      <c r="C3442" t="str">
        <f t="shared" si="53"/>
        <v>MHNaṃdik</v>
      </c>
    </row>
    <row r="3443" spans="1:3">
      <c r="A3443" t="s">
        <v>14121</v>
      </c>
      <c r="B3443" t="s">
        <v>14122</v>
      </c>
      <c r="C3443" t="str">
        <f t="shared" si="53"/>
        <v>MHNamu</v>
      </c>
    </row>
    <row r="3444" spans="1:3">
      <c r="A3444" t="s">
        <v>14121</v>
      </c>
      <c r="B3444" t="s">
        <v>14123</v>
      </c>
      <c r="C3444" t="str">
        <f t="shared" si="53"/>
        <v>MHNaṃo</v>
      </c>
    </row>
    <row r="3445" spans="1:3">
      <c r="A3445" t="s">
        <v>14124</v>
      </c>
      <c r="B3445" t="s">
        <v>14125</v>
      </c>
      <c r="C3445" t="str">
        <f t="shared" si="53"/>
        <v>MHRongelap</v>
      </c>
    </row>
    <row r="3446" spans="1:3">
      <c r="A3446" t="s">
        <v>14124</v>
      </c>
      <c r="B3446" t="s">
        <v>14126</v>
      </c>
      <c r="C3446" t="str">
        <f t="shared" si="53"/>
        <v>MHRon̄ḷap</v>
      </c>
    </row>
    <row r="3447" spans="1:3">
      <c r="A3447" t="s">
        <v>14127</v>
      </c>
      <c r="B3447" t="s">
        <v>14128</v>
      </c>
      <c r="C3447" t="str">
        <f t="shared" si="53"/>
        <v>MHUjae</v>
      </c>
    </row>
    <row r="3448" spans="1:3">
      <c r="A3448" t="s">
        <v>14127</v>
      </c>
      <c r="B3448" t="s">
        <v>14128</v>
      </c>
      <c r="C3448" t="str">
        <f t="shared" si="53"/>
        <v>MHUjae</v>
      </c>
    </row>
    <row r="3449" spans="1:3">
      <c r="A3449" t="s">
        <v>14129</v>
      </c>
      <c r="B3449" t="s">
        <v>14130</v>
      </c>
      <c r="C3449" t="str">
        <f t="shared" si="53"/>
        <v>MHWotho</v>
      </c>
    </row>
    <row r="3450" spans="1:3">
      <c r="A3450" t="s">
        <v>14129</v>
      </c>
      <c r="B3450" t="s">
        <v>14131</v>
      </c>
      <c r="C3450" t="str">
        <f t="shared" si="53"/>
        <v>MHWōtto</v>
      </c>
    </row>
    <row r="3451" spans="1:3">
      <c r="A3451" t="s">
        <v>14132</v>
      </c>
      <c r="B3451" t="s">
        <v>14133</v>
      </c>
      <c r="C3451" t="str">
        <f t="shared" si="53"/>
        <v>MHRatak chain</v>
      </c>
    </row>
    <row r="3452" spans="1:3">
      <c r="A3452" t="s">
        <v>14132</v>
      </c>
      <c r="B3452" t="s">
        <v>14133</v>
      </c>
      <c r="C3452" t="str">
        <f t="shared" si="53"/>
        <v>MHRatak chain</v>
      </c>
    </row>
    <row r="3453" spans="1:3">
      <c r="A3453" t="s">
        <v>14134</v>
      </c>
      <c r="B3453" t="s">
        <v>14135</v>
      </c>
      <c r="C3453" t="str">
        <f t="shared" si="53"/>
        <v>MHAiluk</v>
      </c>
    </row>
    <row r="3454" spans="1:3">
      <c r="A3454" t="s">
        <v>14134</v>
      </c>
      <c r="B3454" t="s">
        <v>14136</v>
      </c>
      <c r="C3454" t="str">
        <f t="shared" si="53"/>
        <v>MHAelok</v>
      </c>
    </row>
    <row r="3455" spans="1:3">
      <c r="A3455" t="s">
        <v>14137</v>
      </c>
      <c r="B3455" t="s">
        <v>14138</v>
      </c>
      <c r="C3455" t="str">
        <f t="shared" si="53"/>
        <v>MHArno</v>
      </c>
    </row>
    <row r="3456" spans="1:3">
      <c r="A3456" t="s">
        <v>14137</v>
      </c>
      <c r="B3456" t="s">
        <v>14139</v>
      </c>
      <c r="C3456" t="str">
        <f t="shared" si="53"/>
        <v>MHArṇo</v>
      </c>
    </row>
    <row r="3457" spans="1:3">
      <c r="A3457" t="s">
        <v>14140</v>
      </c>
      <c r="B3457" t="s">
        <v>14141</v>
      </c>
      <c r="C3457" t="str">
        <f t="shared" si="53"/>
        <v>MHAur</v>
      </c>
    </row>
    <row r="3458" spans="1:3">
      <c r="A3458" t="s">
        <v>14140</v>
      </c>
      <c r="B3458" t="s">
        <v>14141</v>
      </c>
      <c r="C3458" t="str">
        <f t="shared" si="53"/>
        <v>MHAur</v>
      </c>
    </row>
    <row r="3459" spans="1:3">
      <c r="A3459" t="s">
        <v>14142</v>
      </c>
      <c r="B3459" t="s">
        <v>14143</v>
      </c>
      <c r="C3459" t="str">
        <f t="shared" ref="C3459:C3522" si="54">LEFT(A3459,2)&amp;B3459</f>
        <v>MHLikiep</v>
      </c>
    </row>
    <row r="3460" spans="1:3">
      <c r="A3460" t="s">
        <v>14142</v>
      </c>
      <c r="B3460" t="s">
        <v>14143</v>
      </c>
      <c r="C3460" t="str">
        <f t="shared" si="54"/>
        <v>MHLikiep</v>
      </c>
    </row>
    <row r="3461" spans="1:3">
      <c r="A3461" t="s">
        <v>14144</v>
      </c>
      <c r="B3461" t="s">
        <v>14145</v>
      </c>
      <c r="C3461" t="str">
        <f t="shared" si="54"/>
        <v>MHMajuro</v>
      </c>
    </row>
    <row r="3462" spans="1:3">
      <c r="A3462" t="s">
        <v>14144</v>
      </c>
      <c r="B3462" t="s">
        <v>14146</v>
      </c>
      <c r="C3462" t="str">
        <f t="shared" si="54"/>
        <v>MHMājro</v>
      </c>
    </row>
    <row r="3463" spans="1:3">
      <c r="A3463" t="s">
        <v>14147</v>
      </c>
      <c r="B3463" t="s">
        <v>14148</v>
      </c>
      <c r="C3463" t="str">
        <f t="shared" si="54"/>
        <v>MHMaloelap</v>
      </c>
    </row>
    <row r="3464" spans="1:3">
      <c r="A3464" t="s">
        <v>14147</v>
      </c>
      <c r="B3464" t="s">
        <v>14149</v>
      </c>
      <c r="C3464" t="str">
        <f t="shared" si="54"/>
        <v>MHṂaḷoeḷap</v>
      </c>
    </row>
    <row r="3465" spans="1:3">
      <c r="A3465" t="s">
        <v>14150</v>
      </c>
      <c r="B3465" t="s">
        <v>14151</v>
      </c>
      <c r="C3465" t="str">
        <f t="shared" si="54"/>
        <v>MHMejit</v>
      </c>
    </row>
    <row r="3466" spans="1:3">
      <c r="A3466" t="s">
        <v>14150</v>
      </c>
      <c r="B3466" t="s">
        <v>14152</v>
      </c>
      <c r="C3466" t="str">
        <f t="shared" si="54"/>
        <v>MHMājej</v>
      </c>
    </row>
    <row r="3467" spans="1:3">
      <c r="A3467" t="s">
        <v>14153</v>
      </c>
      <c r="B3467" t="s">
        <v>14154</v>
      </c>
      <c r="C3467" t="str">
        <f t="shared" si="54"/>
        <v>MHMili</v>
      </c>
    </row>
    <row r="3468" spans="1:3">
      <c r="A3468" t="s">
        <v>14153</v>
      </c>
      <c r="B3468" t="s">
        <v>14155</v>
      </c>
      <c r="C3468" t="str">
        <f t="shared" si="54"/>
        <v>MHMile</v>
      </c>
    </row>
    <row r="3469" spans="1:3">
      <c r="A3469" t="s">
        <v>14156</v>
      </c>
      <c r="B3469" t="s">
        <v>14157</v>
      </c>
      <c r="C3469" t="str">
        <f t="shared" si="54"/>
        <v>MHUtrik</v>
      </c>
    </row>
    <row r="3470" spans="1:3">
      <c r="A3470" t="s">
        <v>14156</v>
      </c>
      <c r="B3470" t="s">
        <v>14158</v>
      </c>
      <c r="C3470" t="str">
        <f t="shared" si="54"/>
        <v>MHUtrōk</v>
      </c>
    </row>
    <row r="3471" spans="1:3">
      <c r="A3471" t="s">
        <v>14159</v>
      </c>
      <c r="B3471" t="s">
        <v>14160</v>
      </c>
      <c r="C3471" t="str">
        <f t="shared" si="54"/>
        <v>MHWotje</v>
      </c>
    </row>
    <row r="3472" spans="1:3">
      <c r="A3472" t="s">
        <v>14159</v>
      </c>
      <c r="B3472" t="s">
        <v>14161</v>
      </c>
      <c r="C3472" t="str">
        <f t="shared" si="54"/>
        <v>MHWōjjā</v>
      </c>
    </row>
    <row r="3473" spans="1:3">
      <c r="A3473" t="s">
        <v>14162</v>
      </c>
      <c r="B3473" t="s">
        <v>14163</v>
      </c>
      <c r="C3473" t="str">
        <f t="shared" si="54"/>
        <v>MKVeles</v>
      </c>
    </row>
    <row r="3474" spans="1:3">
      <c r="A3474" t="s">
        <v>14164</v>
      </c>
      <c r="B3474" t="s">
        <v>14165</v>
      </c>
      <c r="C3474" t="str">
        <f t="shared" si="54"/>
        <v>MKGradsko</v>
      </c>
    </row>
    <row r="3475" spans="1:3">
      <c r="A3475" t="s">
        <v>14166</v>
      </c>
      <c r="B3475" t="s">
        <v>14167</v>
      </c>
      <c r="C3475" t="str">
        <f t="shared" si="54"/>
        <v>MKDemir Kapija</v>
      </c>
    </row>
    <row r="3476" spans="1:3">
      <c r="A3476" t="s">
        <v>14168</v>
      </c>
      <c r="B3476" t="s">
        <v>14169</v>
      </c>
      <c r="C3476" t="str">
        <f t="shared" si="54"/>
        <v>MKKavadarci</v>
      </c>
    </row>
    <row r="3477" spans="1:3">
      <c r="A3477" t="s">
        <v>14170</v>
      </c>
      <c r="B3477" t="s">
        <v>14171</v>
      </c>
      <c r="C3477" t="str">
        <f t="shared" si="54"/>
        <v>MKLozovo</v>
      </c>
    </row>
    <row r="3478" spans="1:3">
      <c r="A3478" t="s">
        <v>14172</v>
      </c>
      <c r="B3478" t="s">
        <v>14173</v>
      </c>
      <c r="C3478" t="str">
        <f t="shared" si="54"/>
        <v>MKNegotino</v>
      </c>
    </row>
    <row r="3479" spans="1:3">
      <c r="A3479" t="s">
        <v>14174</v>
      </c>
      <c r="B3479" t="s">
        <v>14175</v>
      </c>
      <c r="C3479" t="str">
        <f t="shared" si="54"/>
        <v>MKRosoman</v>
      </c>
    </row>
    <row r="3480" spans="1:3">
      <c r="A3480" t="s">
        <v>14176</v>
      </c>
      <c r="B3480" t="s">
        <v>14177</v>
      </c>
      <c r="C3480" t="str">
        <f t="shared" si="54"/>
        <v>MKSveti Nikole</v>
      </c>
    </row>
    <row r="3481" spans="1:3">
      <c r="A3481" t="s">
        <v>14178</v>
      </c>
      <c r="B3481" t="s">
        <v>14179</v>
      </c>
      <c r="C3481" t="str">
        <f t="shared" si="54"/>
        <v>MKČaška</v>
      </c>
    </row>
    <row r="3482" spans="1:3">
      <c r="A3482" t="s">
        <v>14180</v>
      </c>
      <c r="B3482" t="s">
        <v>14181</v>
      </c>
      <c r="C3482" t="str">
        <f t="shared" si="54"/>
        <v>MKBerovo</v>
      </c>
    </row>
    <row r="3483" spans="1:3">
      <c r="A3483" t="s">
        <v>14182</v>
      </c>
      <c r="B3483" t="s">
        <v>14183</v>
      </c>
      <c r="C3483" t="str">
        <f t="shared" si="54"/>
        <v>MKVinica</v>
      </c>
    </row>
    <row r="3484" spans="1:3">
      <c r="A3484" t="s">
        <v>14184</v>
      </c>
      <c r="B3484" t="s">
        <v>14185</v>
      </c>
      <c r="C3484" t="str">
        <f t="shared" si="54"/>
        <v>MKDelčevo</v>
      </c>
    </row>
    <row r="3485" spans="1:3">
      <c r="A3485" t="s">
        <v>14186</v>
      </c>
      <c r="B3485" t="s">
        <v>14187</v>
      </c>
      <c r="C3485" t="str">
        <f t="shared" si="54"/>
        <v>MKZrnovci</v>
      </c>
    </row>
    <row r="3486" spans="1:3">
      <c r="A3486" t="s">
        <v>14188</v>
      </c>
      <c r="B3486" t="s">
        <v>14189</v>
      </c>
      <c r="C3486" t="str">
        <f t="shared" si="54"/>
        <v>MKKarbinci</v>
      </c>
    </row>
    <row r="3487" spans="1:3">
      <c r="A3487" t="s">
        <v>14190</v>
      </c>
      <c r="B3487" t="s">
        <v>14191</v>
      </c>
      <c r="C3487" t="str">
        <f t="shared" si="54"/>
        <v>MKKočani</v>
      </c>
    </row>
    <row r="3488" spans="1:3">
      <c r="A3488" t="s">
        <v>14192</v>
      </c>
      <c r="B3488" t="s">
        <v>14193</v>
      </c>
      <c r="C3488" t="str">
        <f t="shared" si="54"/>
        <v>MKMakedonska Kamenica</v>
      </c>
    </row>
    <row r="3489" spans="1:3">
      <c r="A3489" t="s">
        <v>14194</v>
      </c>
      <c r="B3489" t="s">
        <v>14195</v>
      </c>
      <c r="C3489" t="str">
        <f t="shared" si="54"/>
        <v>MKPehčevo</v>
      </c>
    </row>
    <row r="3490" spans="1:3">
      <c r="A3490" t="s">
        <v>14196</v>
      </c>
      <c r="B3490" t="s">
        <v>14197</v>
      </c>
      <c r="C3490" t="str">
        <f t="shared" si="54"/>
        <v>MKProbištip</v>
      </c>
    </row>
    <row r="3491" spans="1:3">
      <c r="A3491" t="s">
        <v>14198</v>
      </c>
      <c r="B3491" t="s">
        <v>14199</v>
      </c>
      <c r="C3491" t="str">
        <f t="shared" si="54"/>
        <v>MKČešinovo-Obleševo</v>
      </c>
    </row>
    <row r="3492" spans="1:3">
      <c r="A3492" t="s">
        <v>14200</v>
      </c>
      <c r="B3492" t="s">
        <v>14201</v>
      </c>
      <c r="C3492" t="str">
        <f t="shared" si="54"/>
        <v>MKŠtip</v>
      </c>
    </row>
    <row r="3493" spans="1:3">
      <c r="A3493" t="s">
        <v>14202</v>
      </c>
      <c r="B3493" t="s">
        <v>14203</v>
      </c>
      <c r="C3493" t="str">
        <f t="shared" si="54"/>
        <v>MKVevčani</v>
      </c>
    </row>
    <row r="3494" spans="1:3">
      <c r="A3494" t="s">
        <v>14204</v>
      </c>
      <c r="B3494" t="s">
        <v>14205</v>
      </c>
      <c r="C3494" t="str">
        <f t="shared" si="54"/>
        <v>MKDebar</v>
      </c>
    </row>
    <row r="3495" spans="1:3">
      <c r="A3495" t="s">
        <v>14206</v>
      </c>
      <c r="B3495" t="s">
        <v>14207</v>
      </c>
      <c r="C3495" t="str">
        <f t="shared" si="54"/>
        <v>MKDebrca</v>
      </c>
    </row>
    <row r="3496" spans="1:3">
      <c r="A3496" t="s">
        <v>14208</v>
      </c>
      <c r="B3496" t="s">
        <v>14209</v>
      </c>
      <c r="C3496" t="str">
        <f t="shared" si="54"/>
        <v>MKKičevo</v>
      </c>
    </row>
    <row r="3497" spans="1:3">
      <c r="A3497" t="s">
        <v>14210</v>
      </c>
      <c r="B3497" t="s">
        <v>14211</v>
      </c>
      <c r="C3497" t="str">
        <f t="shared" si="54"/>
        <v>MKMakedonski Brod</v>
      </c>
    </row>
    <row r="3498" spans="1:3">
      <c r="A3498" t="s">
        <v>14212</v>
      </c>
      <c r="B3498" t="s">
        <v>14213</v>
      </c>
      <c r="C3498" t="str">
        <f t="shared" si="54"/>
        <v>MKOhrid</v>
      </c>
    </row>
    <row r="3499" spans="1:3">
      <c r="A3499" t="s">
        <v>14214</v>
      </c>
      <c r="B3499" t="s">
        <v>14215</v>
      </c>
      <c r="C3499" t="str">
        <f t="shared" si="54"/>
        <v>MKPlasnica</v>
      </c>
    </row>
    <row r="3500" spans="1:3">
      <c r="A3500" t="s">
        <v>14216</v>
      </c>
      <c r="B3500" t="s">
        <v>14217</v>
      </c>
      <c r="C3500" t="str">
        <f t="shared" si="54"/>
        <v>MKStruga</v>
      </c>
    </row>
    <row r="3501" spans="1:3">
      <c r="A3501" t="s">
        <v>14218</v>
      </c>
      <c r="B3501" t="s">
        <v>14219</v>
      </c>
      <c r="C3501" t="str">
        <f t="shared" si="54"/>
        <v>MKCentar Župa</v>
      </c>
    </row>
    <row r="3502" spans="1:3">
      <c r="A3502" t="s">
        <v>14220</v>
      </c>
      <c r="B3502" t="s">
        <v>14221</v>
      </c>
      <c r="C3502" t="str">
        <f t="shared" si="54"/>
        <v>MKBogdanci</v>
      </c>
    </row>
    <row r="3503" spans="1:3">
      <c r="A3503" t="s">
        <v>14222</v>
      </c>
      <c r="B3503" t="s">
        <v>14223</v>
      </c>
      <c r="C3503" t="str">
        <f t="shared" si="54"/>
        <v>MKBosilovo</v>
      </c>
    </row>
    <row r="3504" spans="1:3">
      <c r="A3504" t="s">
        <v>14224</v>
      </c>
      <c r="B3504" t="s">
        <v>14225</v>
      </c>
      <c r="C3504" t="str">
        <f t="shared" si="54"/>
        <v>MKValandovo</v>
      </c>
    </row>
    <row r="3505" spans="1:3">
      <c r="A3505" t="s">
        <v>14226</v>
      </c>
      <c r="B3505" t="s">
        <v>14227</v>
      </c>
      <c r="C3505" t="str">
        <f t="shared" si="54"/>
        <v>MKVasilevo</v>
      </c>
    </row>
    <row r="3506" spans="1:3">
      <c r="A3506" t="s">
        <v>14228</v>
      </c>
      <c r="B3506" t="s">
        <v>14229</v>
      </c>
      <c r="C3506" t="str">
        <f t="shared" si="54"/>
        <v>MKGevgelija</v>
      </c>
    </row>
    <row r="3507" spans="1:3">
      <c r="A3507" t="s">
        <v>14230</v>
      </c>
      <c r="B3507" t="s">
        <v>14231</v>
      </c>
      <c r="C3507" t="str">
        <f t="shared" si="54"/>
        <v>MKDojran</v>
      </c>
    </row>
    <row r="3508" spans="1:3">
      <c r="A3508" t="s">
        <v>14232</v>
      </c>
      <c r="B3508" t="s">
        <v>14233</v>
      </c>
      <c r="C3508" t="str">
        <f t="shared" si="54"/>
        <v>MKKonče</v>
      </c>
    </row>
    <row r="3509" spans="1:3">
      <c r="A3509" t="s">
        <v>14234</v>
      </c>
      <c r="B3509" t="s">
        <v>14235</v>
      </c>
      <c r="C3509" t="str">
        <f t="shared" si="54"/>
        <v>MKNovo Selo</v>
      </c>
    </row>
    <row r="3510" spans="1:3">
      <c r="A3510" t="s">
        <v>14236</v>
      </c>
      <c r="B3510" t="s">
        <v>14237</v>
      </c>
      <c r="C3510" t="str">
        <f t="shared" si="54"/>
        <v>MKRadoviš</v>
      </c>
    </row>
    <row r="3511" spans="1:3">
      <c r="A3511" t="s">
        <v>14238</v>
      </c>
      <c r="B3511" t="s">
        <v>14239</v>
      </c>
      <c r="C3511" t="str">
        <f t="shared" si="54"/>
        <v>MKStrumica</v>
      </c>
    </row>
    <row r="3512" spans="1:3">
      <c r="A3512" t="s">
        <v>14240</v>
      </c>
      <c r="B3512" t="s">
        <v>14241</v>
      </c>
      <c r="C3512" t="str">
        <f t="shared" si="54"/>
        <v>MKBitola</v>
      </c>
    </row>
    <row r="3513" spans="1:3">
      <c r="A3513" t="s">
        <v>14242</v>
      </c>
      <c r="B3513" t="s">
        <v>14243</v>
      </c>
      <c r="C3513" t="str">
        <f t="shared" si="54"/>
        <v>MKDemir Hisar</v>
      </c>
    </row>
    <row r="3514" spans="1:3">
      <c r="A3514" t="s">
        <v>14244</v>
      </c>
      <c r="B3514" t="s">
        <v>14245</v>
      </c>
      <c r="C3514" t="str">
        <f t="shared" si="54"/>
        <v>MKDolneni</v>
      </c>
    </row>
    <row r="3515" spans="1:3">
      <c r="A3515" t="s">
        <v>14246</v>
      </c>
      <c r="B3515" t="s">
        <v>14247</v>
      </c>
      <c r="C3515" t="str">
        <f t="shared" si="54"/>
        <v>MKKrivogaštani</v>
      </c>
    </row>
    <row r="3516" spans="1:3">
      <c r="A3516" t="s">
        <v>14248</v>
      </c>
      <c r="B3516" t="s">
        <v>14249</v>
      </c>
      <c r="C3516" t="str">
        <f t="shared" si="54"/>
        <v>MKKruševo</v>
      </c>
    </row>
    <row r="3517" spans="1:3">
      <c r="A3517" t="s">
        <v>14250</v>
      </c>
      <c r="B3517" t="s">
        <v>14251</v>
      </c>
      <c r="C3517" t="str">
        <f t="shared" si="54"/>
        <v>MKMogila</v>
      </c>
    </row>
    <row r="3518" spans="1:3">
      <c r="A3518" t="s">
        <v>14252</v>
      </c>
      <c r="B3518" t="s">
        <v>14253</v>
      </c>
      <c r="C3518" t="str">
        <f t="shared" si="54"/>
        <v>MKNovaci</v>
      </c>
    </row>
    <row r="3519" spans="1:3">
      <c r="A3519" t="s">
        <v>14254</v>
      </c>
      <c r="B3519" t="s">
        <v>14255</v>
      </c>
      <c r="C3519" t="str">
        <f t="shared" si="54"/>
        <v>MKPrilep</v>
      </c>
    </row>
    <row r="3520" spans="1:3">
      <c r="A3520" t="s">
        <v>14256</v>
      </c>
      <c r="B3520" t="s">
        <v>14257</v>
      </c>
      <c r="C3520" t="str">
        <f t="shared" si="54"/>
        <v>MKResen</v>
      </c>
    </row>
    <row r="3521" spans="1:3">
      <c r="A3521" t="s">
        <v>14258</v>
      </c>
      <c r="B3521" t="s">
        <v>14259</v>
      </c>
      <c r="C3521" t="str">
        <f t="shared" si="54"/>
        <v>MKBogovinje</v>
      </c>
    </row>
    <row r="3522" spans="1:3">
      <c r="A3522" t="s">
        <v>14260</v>
      </c>
      <c r="B3522" t="s">
        <v>14261</v>
      </c>
      <c r="C3522" t="str">
        <f t="shared" si="54"/>
        <v>MKBrvenica</v>
      </c>
    </row>
    <row r="3523" spans="1:3">
      <c r="A3523" t="s">
        <v>14262</v>
      </c>
      <c r="B3523" t="s">
        <v>14263</v>
      </c>
      <c r="C3523" t="str">
        <f t="shared" ref="C3523:C3586" si="55">LEFT(A3523,2)&amp;B3523</f>
        <v>MKVrapčište</v>
      </c>
    </row>
    <row r="3524" spans="1:3">
      <c r="A3524" t="s">
        <v>14264</v>
      </c>
      <c r="B3524" t="s">
        <v>14265</v>
      </c>
      <c r="C3524" t="str">
        <f t="shared" si="55"/>
        <v>MKGostivar</v>
      </c>
    </row>
    <row r="3525" spans="1:3">
      <c r="A3525" t="s">
        <v>14266</v>
      </c>
      <c r="B3525" t="s">
        <v>14267</v>
      </c>
      <c r="C3525" t="str">
        <f t="shared" si="55"/>
        <v>MKŽelino</v>
      </c>
    </row>
    <row r="3526" spans="1:3">
      <c r="A3526" t="s">
        <v>14268</v>
      </c>
      <c r="B3526" t="s">
        <v>14269</v>
      </c>
      <c r="C3526" t="str">
        <f t="shared" si="55"/>
        <v>MKJegunovce</v>
      </c>
    </row>
    <row r="3527" spans="1:3">
      <c r="A3527" t="s">
        <v>14270</v>
      </c>
      <c r="B3527" t="s">
        <v>14271</v>
      </c>
      <c r="C3527" t="str">
        <f t="shared" si="55"/>
        <v>MKMavrovo i Rostuše</v>
      </c>
    </row>
    <row r="3528" spans="1:3">
      <c r="A3528" t="s">
        <v>14272</v>
      </c>
      <c r="B3528" t="s">
        <v>14273</v>
      </c>
      <c r="C3528" t="str">
        <f t="shared" si="55"/>
        <v>MKTearce</v>
      </c>
    </row>
    <row r="3529" spans="1:3">
      <c r="A3529" t="s">
        <v>14274</v>
      </c>
      <c r="B3529" t="s">
        <v>14275</v>
      </c>
      <c r="C3529" t="str">
        <f t="shared" si="55"/>
        <v>MKTetovo</v>
      </c>
    </row>
    <row r="3530" spans="1:3">
      <c r="A3530" t="s">
        <v>14276</v>
      </c>
      <c r="B3530" t="s">
        <v>14277</v>
      </c>
      <c r="C3530" t="str">
        <f t="shared" si="55"/>
        <v>MKKratovo</v>
      </c>
    </row>
    <row r="3531" spans="1:3">
      <c r="A3531" t="s">
        <v>14278</v>
      </c>
      <c r="B3531" t="s">
        <v>14279</v>
      </c>
      <c r="C3531" t="str">
        <f t="shared" si="55"/>
        <v>MKKriva Palanka</v>
      </c>
    </row>
    <row r="3532" spans="1:3">
      <c r="A3532" t="s">
        <v>14280</v>
      </c>
      <c r="B3532" t="s">
        <v>14281</v>
      </c>
      <c r="C3532" t="str">
        <f t="shared" si="55"/>
        <v>MKKumanovo</v>
      </c>
    </row>
    <row r="3533" spans="1:3">
      <c r="A3533" t="s">
        <v>14282</v>
      </c>
      <c r="B3533" t="s">
        <v>14283</v>
      </c>
      <c r="C3533" t="str">
        <f t="shared" si="55"/>
        <v>MKLipkovo</v>
      </c>
    </row>
    <row r="3534" spans="1:3">
      <c r="A3534" t="s">
        <v>14284</v>
      </c>
      <c r="B3534" t="s">
        <v>14285</v>
      </c>
      <c r="C3534" t="str">
        <f t="shared" si="55"/>
        <v>MKRankovce</v>
      </c>
    </row>
    <row r="3535" spans="1:3">
      <c r="A3535" t="s">
        <v>14286</v>
      </c>
      <c r="B3535" t="s">
        <v>14287</v>
      </c>
      <c r="C3535" t="str">
        <f t="shared" si="55"/>
        <v>MKStaro Nagoričane</v>
      </c>
    </row>
    <row r="3536" spans="1:3">
      <c r="A3536" t="s">
        <v>14288</v>
      </c>
      <c r="B3536" t="s">
        <v>14289</v>
      </c>
      <c r="C3536" t="str">
        <f t="shared" si="55"/>
        <v>MKAerodrom †</v>
      </c>
    </row>
    <row r="3537" spans="1:3">
      <c r="A3537" t="s">
        <v>14290</v>
      </c>
      <c r="B3537" t="s">
        <v>14291</v>
      </c>
      <c r="C3537" t="str">
        <f t="shared" si="55"/>
        <v>MKAračinovo</v>
      </c>
    </row>
    <row r="3538" spans="1:3">
      <c r="A3538" t="s">
        <v>14292</v>
      </c>
      <c r="B3538" t="s">
        <v>14293</v>
      </c>
      <c r="C3538" t="str">
        <f t="shared" si="55"/>
        <v>MKButel †</v>
      </c>
    </row>
    <row r="3539" spans="1:3">
      <c r="A3539" t="s">
        <v>14294</v>
      </c>
      <c r="B3539" t="s">
        <v>14295</v>
      </c>
      <c r="C3539" t="str">
        <f t="shared" si="55"/>
        <v>MKGazi Baba †</v>
      </c>
    </row>
    <row r="3540" spans="1:3">
      <c r="A3540" t="s">
        <v>14296</v>
      </c>
      <c r="B3540" t="s">
        <v>14297</v>
      </c>
      <c r="C3540" t="str">
        <f t="shared" si="55"/>
        <v>MKGjorče Petrov †</v>
      </c>
    </row>
    <row r="3541" spans="1:3">
      <c r="A3541" t="s">
        <v>14298</v>
      </c>
      <c r="B3541" t="s">
        <v>14299</v>
      </c>
      <c r="C3541" t="str">
        <f t="shared" si="55"/>
        <v>MKZelenikovo</v>
      </c>
    </row>
    <row r="3542" spans="1:3">
      <c r="A3542" t="s">
        <v>14300</v>
      </c>
      <c r="B3542" t="s">
        <v>14301</v>
      </c>
      <c r="C3542" t="str">
        <f t="shared" si="55"/>
        <v>MKIlinden</v>
      </c>
    </row>
    <row r="3543" spans="1:3">
      <c r="A3543" t="s">
        <v>14302</v>
      </c>
      <c r="B3543" t="s">
        <v>14303</v>
      </c>
      <c r="C3543" t="str">
        <f t="shared" si="55"/>
        <v>MKKarpoš †</v>
      </c>
    </row>
    <row r="3544" spans="1:3">
      <c r="A3544" t="s">
        <v>14304</v>
      </c>
      <c r="B3544" t="s">
        <v>14305</v>
      </c>
      <c r="C3544" t="str">
        <f t="shared" si="55"/>
        <v>MKKisela Voda †</v>
      </c>
    </row>
    <row r="3545" spans="1:3">
      <c r="A3545" t="s">
        <v>14306</v>
      </c>
      <c r="B3545" t="s">
        <v>14307</v>
      </c>
      <c r="C3545" t="str">
        <f t="shared" si="55"/>
        <v>MKPetrovec</v>
      </c>
    </row>
    <row r="3546" spans="1:3">
      <c r="A3546" t="s">
        <v>14308</v>
      </c>
      <c r="B3546" t="s">
        <v>14309</v>
      </c>
      <c r="C3546" t="str">
        <f t="shared" si="55"/>
        <v>MKSaraj †</v>
      </c>
    </row>
    <row r="3547" spans="1:3">
      <c r="A3547" t="s">
        <v>14310</v>
      </c>
      <c r="B3547" t="s">
        <v>14311</v>
      </c>
      <c r="C3547" t="str">
        <f t="shared" si="55"/>
        <v>MKSopište</v>
      </c>
    </row>
    <row r="3548" spans="1:3">
      <c r="A3548" t="s">
        <v>14312</v>
      </c>
      <c r="B3548" t="s">
        <v>14313</v>
      </c>
      <c r="C3548" t="str">
        <f t="shared" si="55"/>
        <v>MKStudeničani</v>
      </c>
    </row>
    <row r="3549" spans="1:3">
      <c r="A3549" t="s">
        <v>14314</v>
      </c>
      <c r="B3549" t="s">
        <v>14315</v>
      </c>
      <c r="C3549" t="str">
        <f t="shared" si="55"/>
        <v>MKCentar †</v>
      </c>
    </row>
    <row r="3550" spans="1:3">
      <c r="A3550" t="s">
        <v>14316</v>
      </c>
      <c r="B3550" t="s">
        <v>14317</v>
      </c>
      <c r="C3550" t="str">
        <f t="shared" si="55"/>
        <v>MKČair †</v>
      </c>
    </row>
    <row r="3551" spans="1:3">
      <c r="A3551" t="s">
        <v>14318</v>
      </c>
      <c r="B3551" t="s">
        <v>14319</v>
      </c>
      <c r="C3551" t="str">
        <f t="shared" si="55"/>
        <v>MKČučer-Sandevo</v>
      </c>
    </row>
    <row r="3552" spans="1:3">
      <c r="A3552" t="s">
        <v>14320</v>
      </c>
      <c r="B3552" t="s">
        <v>14321</v>
      </c>
      <c r="C3552" t="str">
        <f t="shared" si="55"/>
        <v>MKŠuto Orizari †</v>
      </c>
    </row>
    <row r="3553" spans="1:3">
      <c r="A3553" t="s">
        <v>14322</v>
      </c>
      <c r="B3553" t="s">
        <v>14323</v>
      </c>
      <c r="C3553" t="str">
        <f t="shared" si="55"/>
        <v>MLKayes</v>
      </c>
    </row>
    <row r="3554" spans="1:3">
      <c r="A3554" t="s">
        <v>14324</v>
      </c>
      <c r="B3554" t="s">
        <v>14325</v>
      </c>
      <c r="C3554" t="str">
        <f t="shared" si="55"/>
        <v>MLTaoudénit</v>
      </c>
    </row>
    <row r="3555" spans="1:3">
      <c r="A3555" t="s">
        <v>14326</v>
      </c>
      <c r="B3555" t="s">
        <v>14327</v>
      </c>
      <c r="C3555" t="str">
        <f t="shared" si="55"/>
        <v>MLKoulikoro</v>
      </c>
    </row>
    <row r="3556" spans="1:3">
      <c r="A3556" t="s">
        <v>14328</v>
      </c>
      <c r="B3556" t="s">
        <v>14329</v>
      </c>
      <c r="C3556" t="str">
        <f t="shared" si="55"/>
        <v>MLSikasso</v>
      </c>
    </row>
    <row r="3557" spans="1:3">
      <c r="A3557" t="s">
        <v>14330</v>
      </c>
      <c r="B3557" t="s">
        <v>14331</v>
      </c>
      <c r="C3557" t="str">
        <f t="shared" si="55"/>
        <v>MLSégou</v>
      </c>
    </row>
    <row r="3558" spans="1:3">
      <c r="A3558" t="s">
        <v>14332</v>
      </c>
      <c r="B3558" t="s">
        <v>14333</v>
      </c>
      <c r="C3558" t="str">
        <f t="shared" si="55"/>
        <v>MLMopti</v>
      </c>
    </row>
    <row r="3559" spans="1:3">
      <c r="A3559" t="s">
        <v>14334</v>
      </c>
      <c r="B3559" t="s">
        <v>14335</v>
      </c>
      <c r="C3559" t="str">
        <f t="shared" si="55"/>
        <v>MLTombouctou</v>
      </c>
    </row>
    <row r="3560" spans="1:3">
      <c r="A3560" t="s">
        <v>14336</v>
      </c>
      <c r="B3560" t="s">
        <v>14337</v>
      </c>
      <c r="C3560" t="str">
        <f t="shared" si="55"/>
        <v>MLGao</v>
      </c>
    </row>
    <row r="3561" spans="1:3">
      <c r="A3561" t="s">
        <v>14338</v>
      </c>
      <c r="B3561" t="s">
        <v>14339</v>
      </c>
      <c r="C3561" t="str">
        <f t="shared" si="55"/>
        <v>MLKidal</v>
      </c>
    </row>
    <row r="3562" spans="1:3">
      <c r="A3562" t="s">
        <v>14340</v>
      </c>
      <c r="B3562" t="s">
        <v>14341</v>
      </c>
      <c r="C3562" t="str">
        <f t="shared" si="55"/>
        <v>MLMénaka</v>
      </c>
    </row>
    <row r="3563" spans="1:3">
      <c r="A3563" t="s">
        <v>14342</v>
      </c>
      <c r="B3563" t="s">
        <v>14343</v>
      </c>
      <c r="C3563" t="str">
        <f t="shared" si="55"/>
        <v>MLBamako</v>
      </c>
    </row>
    <row r="3564" spans="1:3">
      <c r="A3564" t="s">
        <v>14344</v>
      </c>
      <c r="B3564" t="s">
        <v>14345</v>
      </c>
      <c r="C3564" t="str">
        <f t="shared" si="55"/>
        <v>MMSagaing</v>
      </c>
    </row>
    <row r="3565" spans="1:3">
      <c r="A3565" t="s">
        <v>14346</v>
      </c>
      <c r="B3565" t="s">
        <v>14347</v>
      </c>
      <c r="C3565" t="str">
        <f t="shared" si="55"/>
        <v>MMBago</v>
      </c>
    </row>
    <row r="3566" spans="1:3">
      <c r="A3566" t="s">
        <v>14348</v>
      </c>
      <c r="B3566" t="s">
        <v>14349</v>
      </c>
      <c r="C3566" t="str">
        <f t="shared" si="55"/>
        <v>MMMagway</v>
      </c>
    </row>
    <row r="3567" spans="1:3">
      <c r="A3567" t="s">
        <v>14350</v>
      </c>
      <c r="B3567" t="s">
        <v>14351</v>
      </c>
      <c r="C3567" t="str">
        <f t="shared" si="55"/>
        <v>MMMandalay</v>
      </c>
    </row>
    <row r="3568" spans="1:3">
      <c r="A3568" t="s">
        <v>14352</v>
      </c>
      <c r="B3568" t="s">
        <v>14353</v>
      </c>
      <c r="C3568" t="str">
        <f t="shared" si="55"/>
        <v>MMTanintharyi</v>
      </c>
    </row>
    <row r="3569" spans="1:3">
      <c r="A3569" t="s">
        <v>14354</v>
      </c>
      <c r="B3569" t="s">
        <v>244</v>
      </c>
      <c r="C3569" t="str">
        <f t="shared" si="55"/>
        <v>MMYangon</v>
      </c>
    </row>
    <row r="3570" spans="1:3">
      <c r="A3570" t="s">
        <v>14355</v>
      </c>
      <c r="B3570" t="s">
        <v>14356</v>
      </c>
      <c r="C3570" t="str">
        <f t="shared" si="55"/>
        <v>MMAyeyarwady</v>
      </c>
    </row>
    <row r="3571" spans="1:3">
      <c r="A3571" t="s">
        <v>14357</v>
      </c>
      <c r="B3571" t="s">
        <v>14358</v>
      </c>
      <c r="C3571" t="str">
        <f t="shared" si="55"/>
        <v>MMKachin</v>
      </c>
    </row>
    <row r="3572" spans="1:3">
      <c r="A3572" t="s">
        <v>14359</v>
      </c>
      <c r="B3572" t="s">
        <v>14360</v>
      </c>
      <c r="C3572" t="str">
        <f t="shared" si="55"/>
        <v>MMKayah</v>
      </c>
    </row>
    <row r="3573" spans="1:3">
      <c r="A3573" t="s">
        <v>14361</v>
      </c>
      <c r="B3573" t="s">
        <v>14362</v>
      </c>
      <c r="C3573" t="str">
        <f t="shared" si="55"/>
        <v>MMKayin</v>
      </c>
    </row>
    <row r="3574" spans="1:3">
      <c r="A3574" t="s">
        <v>14363</v>
      </c>
      <c r="B3574" t="s">
        <v>14364</v>
      </c>
      <c r="C3574" t="str">
        <f t="shared" si="55"/>
        <v>MMChin</v>
      </c>
    </row>
    <row r="3575" spans="1:3">
      <c r="A3575" t="s">
        <v>14365</v>
      </c>
      <c r="B3575" t="s">
        <v>14366</v>
      </c>
      <c r="C3575" t="str">
        <f t="shared" si="55"/>
        <v>MMMon</v>
      </c>
    </row>
    <row r="3576" spans="1:3">
      <c r="A3576" t="s">
        <v>14367</v>
      </c>
      <c r="B3576" t="s">
        <v>14368</v>
      </c>
      <c r="C3576" t="str">
        <f t="shared" si="55"/>
        <v>MMRakhine</v>
      </c>
    </row>
    <row r="3577" spans="1:3">
      <c r="A3577" t="s">
        <v>14369</v>
      </c>
      <c r="B3577" t="s">
        <v>14370</v>
      </c>
      <c r="C3577" t="str">
        <f t="shared" si="55"/>
        <v>MMShan</v>
      </c>
    </row>
    <row r="3578" spans="1:3">
      <c r="A3578" t="s">
        <v>14371</v>
      </c>
      <c r="B3578" t="s">
        <v>14372</v>
      </c>
      <c r="C3578" t="str">
        <f t="shared" si="55"/>
        <v>MMNay Pyi Taw</v>
      </c>
    </row>
    <row r="3579" spans="1:3">
      <c r="A3579" t="s">
        <v>14373</v>
      </c>
      <c r="B3579" t="s">
        <v>14374</v>
      </c>
      <c r="C3579" t="str">
        <f t="shared" si="55"/>
        <v>MNOrhon</v>
      </c>
    </row>
    <row r="3580" spans="1:3">
      <c r="A3580" t="s">
        <v>14375</v>
      </c>
      <c r="B3580" t="s">
        <v>14376</v>
      </c>
      <c r="C3580" t="str">
        <f t="shared" si="55"/>
        <v>MNDarhan uul</v>
      </c>
    </row>
    <row r="3581" spans="1:3">
      <c r="A3581" t="s">
        <v>14377</v>
      </c>
      <c r="B3581" t="s">
        <v>14378</v>
      </c>
      <c r="C3581" t="str">
        <f t="shared" si="55"/>
        <v>MNHentiy</v>
      </c>
    </row>
    <row r="3582" spans="1:3">
      <c r="A3582" t="s">
        <v>14379</v>
      </c>
      <c r="B3582" t="s">
        <v>14380</v>
      </c>
      <c r="C3582" t="str">
        <f t="shared" si="55"/>
        <v>MNHövsgöl</v>
      </c>
    </row>
    <row r="3583" spans="1:3">
      <c r="A3583" t="s">
        <v>14381</v>
      </c>
      <c r="B3583" t="s">
        <v>14382</v>
      </c>
      <c r="C3583" t="str">
        <f t="shared" si="55"/>
        <v>MNHovd</v>
      </c>
    </row>
    <row r="3584" spans="1:3">
      <c r="A3584" t="s">
        <v>14383</v>
      </c>
      <c r="B3584" t="s">
        <v>14384</v>
      </c>
      <c r="C3584" t="str">
        <f t="shared" si="55"/>
        <v>MNUvs</v>
      </c>
    </row>
    <row r="3585" spans="1:3">
      <c r="A3585" t="s">
        <v>14385</v>
      </c>
      <c r="B3585" t="s">
        <v>14386</v>
      </c>
      <c r="C3585" t="str">
        <f t="shared" si="55"/>
        <v>MNTöv</v>
      </c>
    </row>
    <row r="3586" spans="1:3">
      <c r="A3586" t="s">
        <v>14387</v>
      </c>
      <c r="B3586" t="s">
        <v>14388</v>
      </c>
      <c r="C3586" t="str">
        <f t="shared" si="55"/>
        <v>MNSelenge</v>
      </c>
    </row>
    <row r="3587" spans="1:3">
      <c r="A3587" t="s">
        <v>14389</v>
      </c>
      <c r="B3587" t="s">
        <v>14390</v>
      </c>
      <c r="C3587" t="str">
        <f t="shared" ref="C3587:C3650" si="56">LEFT(A3587,2)&amp;B3587</f>
        <v>MNSühbaatar</v>
      </c>
    </row>
    <row r="3588" spans="1:3">
      <c r="A3588" t="s">
        <v>14391</v>
      </c>
      <c r="B3588" t="s">
        <v>14392</v>
      </c>
      <c r="C3588" t="str">
        <f t="shared" si="56"/>
        <v>MNÖmnögovĭ</v>
      </c>
    </row>
    <row r="3589" spans="1:3">
      <c r="A3589" t="s">
        <v>14393</v>
      </c>
      <c r="B3589" t="s">
        <v>14394</v>
      </c>
      <c r="C3589" t="str">
        <f t="shared" si="56"/>
        <v>MNÖvörhangay</v>
      </c>
    </row>
    <row r="3590" spans="1:3">
      <c r="A3590" t="s">
        <v>14395</v>
      </c>
      <c r="B3590" t="s">
        <v>14396</v>
      </c>
      <c r="C3590" t="str">
        <f t="shared" si="56"/>
        <v>MNDzavhan</v>
      </c>
    </row>
    <row r="3591" spans="1:3">
      <c r="A3591" t="s">
        <v>14397</v>
      </c>
      <c r="B3591" t="s">
        <v>14398</v>
      </c>
      <c r="C3591" t="str">
        <f t="shared" si="56"/>
        <v>MNDundgovĭ</v>
      </c>
    </row>
    <row r="3592" spans="1:3">
      <c r="A3592" t="s">
        <v>14399</v>
      </c>
      <c r="B3592" t="s">
        <v>14400</v>
      </c>
      <c r="C3592" t="str">
        <f t="shared" si="56"/>
        <v>MNDornod</v>
      </c>
    </row>
    <row r="3593" spans="1:3">
      <c r="A3593" t="s">
        <v>14401</v>
      </c>
      <c r="B3593" t="s">
        <v>14402</v>
      </c>
      <c r="C3593" t="str">
        <f t="shared" si="56"/>
        <v>MNDornogovĭ</v>
      </c>
    </row>
    <row r="3594" spans="1:3">
      <c r="A3594" t="s">
        <v>14403</v>
      </c>
      <c r="B3594" t="s">
        <v>14404</v>
      </c>
      <c r="C3594" t="str">
        <f t="shared" si="56"/>
        <v>MNGovĭ-Sümber</v>
      </c>
    </row>
    <row r="3595" spans="1:3">
      <c r="A3595" t="s">
        <v>14405</v>
      </c>
      <c r="B3595" t="s">
        <v>14406</v>
      </c>
      <c r="C3595" t="str">
        <f t="shared" si="56"/>
        <v>MNGovĭ-Altay</v>
      </c>
    </row>
    <row r="3596" spans="1:3">
      <c r="A3596" t="s">
        <v>14407</v>
      </c>
      <c r="B3596" t="s">
        <v>14408</v>
      </c>
      <c r="C3596" t="str">
        <f t="shared" si="56"/>
        <v>MNBulgan</v>
      </c>
    </row>
    <row r="3597" spans="1:3">
      <c r="A3597" t="s">
        <v>14409</v>
      </c>
      <c r="B3597" t="s">
        <v>14410</v>
      </c>
      <c r="C3597" t="str">
        <f t="shared" si="56"/>
        <v>MNBayanhongor</v>
      </c>
    </row>
    <row r="3598" spans="1:3">
      <c r="A3598" t="s">
        <v>14411</v>
      </c>
      <c r="B3598" t="s">
        <v>14412</v>
      </c>
      <c r="C3598" t="str">
        <f t="shared" si="56"/>
        <v>MNBayan-Ölgiy</v>
      </c>
    </row>
    <row r="3599" spans="1:3">
      <c r="A3599" t="s">
        <v>14413</v>
      </c>
      <c r="B3599" t="s">
        <v>14414</v>
      </c>
      <c r="C3599" t="str">
        <f t="shared" si="56"/>
        <v>MNArhangay</v>
      </c>
    </row>
    <row r="3600" spans="1:3">
      <c r="A3600" t="s">
        <v>14415</v>
      </c>
      <c r="B3600" t="s">
        <v>14416</v>
      </c>
      <c r="C3600" t="str">
        <f t="shared" si="56"/>
        <v>MNUlaanbaatar</v>
      </c>
    </row>
    <row r="3601" spans="1:3">
      <c r="A3601" t="s">
        <v>14417</v>
      </c>
      <c r="B3601" t="s">
        <v>14418</v>
      </c>
      <c r="C3601" t="str">
        <f t="shared" si="56"/>
        <v>MRHodh ech Chargui</v>
      </c>
    </row>
    <row r="3602" spans="1:3">
      <c r="A3602" t="s">
        <v>14419</v>
      </c>
      <c r="B3602" t="s">
        <v>14420</v>
      </c>
      <c r="C3602" t="str">
        <f t="shared" si="56"/>
        <v>MRHodh el Gharbi</v>
      </c>
    </row>
    <row r="3603" spans="1:3">
      <c r="A3603" t="s">
        <v>14421</v>
      </c>
      <c r="B3603" t="s">
        <v>14422</v>
      </c>
      <c r="C3603" t="str">
        <f t="shared" si="56"/>
        <v>MRAssaba</v>
      </c>
    </row>
    <row r="3604" spans="1:3">
      <c r="A3604" t="s">
        <v>14423</v>
      </c>
      <c r="B3604" t="s">
        <v>14424</v>
      </c>
      <c r="C3604" t="str">
        <f t="shared" si="56"/>
        <v>MRGorgol</v>
      </c>
    </row>
    <row r="3605" spans="1:3">
      <c r="A3605" t="s">
        <v>14425</v>
      </c>
      <c r="B3605" t="s">
        <v>14426</v>
      </c>
      <c r="C3605" t="str">
        <f t="shared" si="56"/>
        <v>MRBrakna</v>
      </c>
    </row>
    <row r="3606" spans="1:3">
      <c r="A3606" t="s">
        <v>14427</v>
      </c>
      <c r="B3606" t="s">
        <v>14428</v>
      </c>
      <c r="C3606" t="str">
        <f t="shared" si="56"/>
        <v>MRTrarza</v>
      </c>
    </row>
    <row r="3607" spans="1:3">
      <c r="A3607" t="s">
        <v>14429</v>
      </c>
      <c r="B3607" t="s">
        <v>10018</v>
      </c>
      <c r="C3607" t="str">
        <f t="shared" si="56"/>
        <v>MRAdrar</v>
      </c>
    </row>
    <row r="3608" spans="1:3">
      <c r="A3608" t="s">
        <v>14430</v>
      </c>
      <c r="B3608" t="s">
        <v>14431</v>
      </c>
      <c r="C3608" t="str">
        <f t="shared" si="56"/>
        <v>MRDakhlet Nouâdhibou</v>
      </c>
    </row>
    <row r="3609" spans="1:3">
      <c r="A3609" t="s">
        <v>14432</v>
      </c>
      <c r="B3609" t="s">
        <v>14433</v>
      </c>
      <c r="C3609" t="str">
        <f t="shared" si="56"/>
        <v>MRTagant</v>
      </c>
    </row>
    <row r="3610" spans="1:3">
      <c r="A3610" t="s">
        <v>14434</v>
      </c>
      <c r="B3610" t="s">
        <v>14435</v>
      </c>
      <c r="C3610" t="str">
        <f t="shared" si="56"/>
        <v>MRGuidimaka</v>
      </c>
    </row>
    <row r="3611" spans="1:3">
      <c r="A3611" t="s">
        <v>14436</v>
      </c>
      <c r="B3611" t="s">
        <v>14437</v>
      </c>
      <c r="C3611" t="str">
        <f t="shared" si="56"/>
        <v>MRTiris Zemmour</v>
      </c>
    </row>
    <row r="3612" spans="1:3">
      <c r="A3612" t="s">
        <v>14438</v>
      </c>
      <c r="B3612" t="s">
        <v>14439</v>
      </c>
      <c r="C3612" t="str">
        <f t="shared" si="56"/>
        <v>MRInchiri</v>
      </c>
    </row>
    <row r="3613" spans="1:3">
      <c r="A3613" t="s">
        <v>14440</v>
      </c>
      <c r="B3613" t="s">
        <v>14441</v>
      </c>
      <c r="C3613" t="str">
        <f t="shared" si="56"/>
        <v>MRNuwākshūţ al Gharbīyah</v>
      </c>
    </row>
    <row r="3614" spans="1:3">
      <c r="A3614" t="s">
        <v>14440</v>
      </c>
      <c r="B3614" t="s">
        <v>14442</v>
      </c>
      <c r="C3614" t="str">
        <f t="shared" si="56"/>
        <v>MRNouakchott Ouest</v>
      </c>
    </row>
    <row r="3615" spans="1:3">
      <c r="A3615" t="s">
        <v>14443</v>
      </c>
      <c r="B3615" t="s">
        <v>14444</v>
      </c>
      <c r="C3615" t="str">
        <f t="shared" si="56"/>
        <v>MRNuwākshūţ ash Shamālīyah</v>
      </c>
    </row>
    <row r="3616" spans="1:3">
      <c r="A3616" t="s">
        <v>14443</v>
      </c>
      <c r="B3616" t="s">
        <v>14445</v>
      </c>
      <c r="C3616" t="str">
        <f t="shared" si="56"/>
        <v>MRNouakchott Nord</v>
      </c>
    </row>
    <row r="3617" spans="1:3">
      <c r="A3617" t="s">
        <v>14446</v>
      </c>
      <c r="B3617" t="s">
        <v>14447</v>
      </c>
      <c r="C3617" t="str">
        <f t="shared" si="56"/>
        <v>MRNuwākshūţ al Janūbīyah</v>
      </c>
    </row>
    <row r="3618" spans="1:3">
      <c r="A3618" t="s">
        <v>14446</v>
      </c>
      <c r="B3618" t="s">
        <v>14448</v>
      </c>
      <c r="C3618" t="str">
        <f t="shared" si="56"/>
        <v>MRNouakchott Sud</v>
      </c>
    </row>
    <row r="3619" spans="1:3">
      <c r="A3619" t="s">
        <v>14449</v>
      </c>
      <c r="B3619" t="s">
        <v>14450</v>
      </c>
      <c r="C3619" t="str">
        <f t="shared" si="56"/>
        <v>MTAttard</v>
      </c>
    </row>
    <row r="3620" spans="1:3">
      <c r="A3620" t="s">
        <v>14449</v>
      </c>
      <c r="B3620" t="s">
        <v>14450</v>
      </c>
      <c r="C3620" t="str">
        <f t="shared" si="56"/>
        <v>MTAttard</v>
      </c>
    </row>
    <row r="3621" spans="1:3">
      <c r="A3621" t="s">
        <v>14451</v>
      </c>
      <c r="B3621" t="s">
        <v>14452</v>
      </c>
      <c r="C3621" t="str">
        <f t="shared" si="56"/>
        <v>MTBalzan</v>
      </c>
    </row>
    <row r="3622" spans="1:3">
      <c r="A3622" t="s">
        <v>14451</v>
      </c>
      <c r="B3622" t="s">
        <v>14452</v>
      </c>
      <c r="C3622" t="str">
        <f t="shared" si="56"/>
        <v>MTBalzan</v>
      </c>
    </row>
    <row r="3623" spans="1:3">
      <c r="A3623" t="s">
        <v>14453</v>
      </c>
      <c r="B3623" t="s">
        <v>14454</v>
      </c>
      <c r="C3623" t="str">
        <f t="shared" si="56"/>
        <v>MTBirgu</v>
      </c>
    </row>
    <row r="3624" spans="1:3">
      <c r="A3624" t="s">
        <v>14453</v>
      </c>
      <c r="B3624" t="s">
        <v>14454</v>
      </c>
      <c r="C3624" t="str">
        <f t="shared" si="56"/>
        <v>MTBirgu</v>
      </c>
    </row>
    <row r="3625" spans="1:3">
      <c r="A3625" t="s">
        <v>14455</v>
      </c>
      <c r="B3625" t="s">
        <v>14456</v>
      </c>
      <c r="C3625" t="str">
        <f t="shared" si="56"/>
        <v>MTBirkirkara</v>
      </c>
    </row>
    <row r="3626" spans="1:3">
      <c r="A3626" t="s">
        <v>14455</v>
      </c>
      <c r="B3626" t="s">
        <v>14456</v>
      </c>
      <c r="C3626" t="str">
        <f t="shared" si="56"/>
        <v>MTBirkirkara</v>
      </c>
    </row>
    <row r="3627" spans="1:3">
      <c r="A3627" t="s">
        <v>14457</v>
      </c>
      <c r="B3627" t="s">
        <v>14458</v>
      </c>
      <c r="C3627" t="str">
        <f t="shared" si="56"/>
        <v>MTBirżebbuġa</v>
      </c>
    </row>
    <row r="3628" spans="1:3">
      <c r="A3628" t="s">
        <v>14457</v>
      </c>
      <c r="B3628" t="s">
        <v>14458</v>
      </c>
      <c r="C3628" t="str">
        <f t="shared" si="56"/>
        <v>MTBirżebbuġa</v>
      </c>
    </row>
    <row r="3629" spans="1:3">
      <c r="A3629" t="s">
        <v>14459</v>
      </c>
      <c r="B3629" t="s">
        <v>14460</v>
      </c>
      <c r="C3629" t="str">
        <f t="shared" si="56"/>
        <v>MTBormla</v>
      </c>
    </row>
    <row r="3630" spans="1:3">
      <c r="A3630" t="s">
        <v>14459</v>
      </c>
      <c r="B3630" t="s">
        <v>14460</v>
      </c>
      <c r="C3630" t="str">
        <f t="shared" si="56"/>
        <v>MTBormla</v>
      </c>
    </row>
    <row r="3631" spans="1:3">
      <c r="A3631" t="s">
        <v>14461</v>
      </c>
      <c r="B3631" t="s">
        <v>14462</v>
      </c>
      <c r="C3631" t="str">
        <f t="shared" si="56"/>
        <v>MTDingli</v>
      </c>
    </row>
    <row r="3632" spans="1:3">
      <c r="A3632" t="s">
        <v>14461</v>
      </c>
      <c r="B3632" t="s">
        <v>14462</v>
      </c>
      <c r="C3632" t="str">
        <f t="shared" si="56"/>
        <v>MTDingli</v>
      </c>
    </row>
    <row r="3633" spans="1:3">
      <c r="A3633" t="s">
        <v>14463</v>
      </c>
      <c r="B3633" t="s">
        <v>14464</v>
      </c>
      <c r="C3633" t="str">
        <f t="shared" si="56"/>
        <v>MTFgura</v>
      </c>
    </row>
    <row r="3634" spans="1:3">
      <c r="A3634" t="s">
        <v>14463</v>
      </c>
      <c r="B3634" t="s">
        <v>14464</v>
      </c>
      <c r="C3634" t="str">
        <f t="shared" si="56"/>
        <v>MTFgura</v>
      </c>
    </row>
    <row r="3635" spans="1:3">
      <c r="A3635" t="s">
        <v>14465</v>
      </c>
      <c r="B3635" t="s">
        <v>14466</v>
      </c>
      <c r="C3635" t="str">
        <f t="shared" si="56"/>
        <v>MTFloriana</v>
      </c>
    </row>
    <row r="3636" spans="1:3">
      <c r="A3636" t="s">
        <v>14465</v>
      </c>
      <c r="B3636" t="s">
        <v>14466</v>
      </c>
      <c r="C3636" t="str">
        <f t="shared" si="56"/>
        <v>MTFloriana</v>
      </c>
    </row>
    <row r="3637" spans="1:3">
      <c r="A3637" t="s">
        <v>14467</v>
      </c>
      <c r="B3637" t="s">
        <v>14468</v>
      </c>
      <c r="C3637" t="str">
        <f t="shared" si="56"/>
        <v>MTFontana</v>
      </c>
    </row>
    <row r="3638" spans="1:3">
      <c r="A3638" t="s">
        <v>14467</v>
      </c>
      <c r="B3638" t="s">
        <v>14468</v>
      </c>
      <c r="C3638" t="str">
        <f t="shared" si="56"/>
        <v>MTFontana</v>
      </c>
    </row>
    <row r="3639" spans="1:3">
      <c r="A3639" t="s">
        <v>14469</v>
      </c>
      <c r="B3639" t="s">
        <v>14470</v>
      </c>
      <c r="C3639" t="str">
        <f t="shared" si="56"/>
        <v>MTGudja</v>
      </c>
    </row>
    <row r="3640" spans="1:3">
      <c r="A3640" t="s">
        <v>14469</v>
      </c>
      <c r="B3640" t="s">
        <v>14470</v>
      </c>
      <c r="C3640" t="str">
        <f t="shared" si="56"/>
        <v>MTGudja</v>
      </c>
    </row>
    <row r="3641" spans="1:3">
      <c r="A3641" t="s">
        <v>14471</v>
      </c>
      <c r="B3641" t="s">
        <v>14472</v>
      </c>
      <c r="C3641" t="str">
        <f t="shared" si="56"/>
        <v>MTGżira</v>
      </c>
    </row>
    <row r="3642" spans="1:3">
      <c r="A3642" t="s">
        <v>14471</v>
      </c>
      <c r="B3642" t="s">
        <v>14472</v>
      </c>
      <c r="C3642" t="str">
        <f t="shared" si="56"/>
        <v>MTGżira</v>
      </c>
    </row>
    <row r="3643" spans="1:3">
      <c r="A3643" t="s">
        <v>14473</v>
      </c>
      <c r="B3643" t="s">
        <v>14474</v>
      </c>
      <c r="C3643" t="str">
        <f t="shared" si="56"/>
        <v>MTGħajnsielem</v>
      </c>
    </row>
    <row r="3644" spans="1:3">
      <c r="A3644" t="s">
        <v>14473</v>
      </c>
      <c r="B3644" t="s">
        <v>14474</v>
      </c>
      <c r="C3644" t="str">
        <f t="shared" si="56"/>
        <v>MTGħajnsielem</v>
      </c>
    </row>
    <row r="3645" spans="1:3">
      <c r="A3645" t="s">
        <v>14475</v>
      </c>
      <c r="B3645" t="s">
        <v>14476</v>
      </c>
      <c r="C3645" t="str">
        <f t="shared" si="56"/>
        <v>MTGħarb</v>
      </c>
    </row>
    <row r="3646" spans="1:3">
      <c r="A3646" t="s">
        <v>14475</v>
      </c>
      <c r="B3646" t="s">
        <v>14476</v>
      </c>
      <c r="C3646" t="str">
        <f t="shared" si="56"/>
        <v>MTGħarb</v>
      </c>
    </row>
    <row r="3647" spans="1:3">
      <c r="A3647" t="s">
        <v>14477</v>
      </c>
      <c r="B3647" t="s">
        <v>14478</v>
      </c>
      <c r="C3647" t="str">
        <f t="shared" si="56"/>
        <v>MTGħargħur</v>
      </c>
    </row>
    <row r="3648" spans="1:3">
      <c r="A3648" t="s">
        <v>14477</v>
      </c>
      <c r="B3648" t="s">
        <v>14478</v>
      </c>
      <c r="C3648" t="str">
        <f t="shared" si="56"/>
        <v>MTGħargħur</v>
      </c>
    </row>
    <row r="3649" spans="1:3">
      <c r="A3649" t="s">
        <v>14479</v>
      </c>
      <c r="B3649" t="s">
        <v>14480</v>
      </c>
      <c r="C3649" t="str">
        <f t="shared" si="56"/>
        <v>MTGħasri</v>
      </c>
    </row>
    <row r="3650" spans="1:3">
      <c r="A3650" t="s">
        <v>14479</v>
      </c>
      <c r="B3650" t="s">
        <v>14480</v>
      </c>
      <c r="C3650" t="str">
        <f t="shared" si="56"/>
        <v>MTGħasri</v>
      </c>
    </row>
    <row r="3651" spans="1:3">
      <c r="A3651" t="s">
        <v>14481</v>
      </c>
      <c r="B3651" t="s">
        <v>14482</v>
      </c>
      <c r="C3651" t="str">
        <f t="shared" ref="C3651:C3714" si="57">LEFT(A3651,2)&amp;B3651</f>
        <v>MTGħaxaq</v>
      </c>
    </row>
    <row r="3652" spans="1:3">
      <c r="A3652" t="s">
        <v>14481</v>
      </c>
      <c r="B3652" t="s">
        <v>14482</v>
      </c>
      <c r="C3652" t="str">
        <f t="shared" si="57"/>
        <v>MTGħaxaq</v>
      </c>
    </row>
    <row r="3653" spans="1:3">
      <c r="A3653" t="s">
        <v>14483</v>
      </c>
      <c r="B3653" t="s">
        <v>14484</v>
      </c>
      <c r="C3653" t="str">
        <f t="shared" si="57"/>
        <v>MTĦamrun</v>
      </c>
    </row>
    <row r="3654" spans="1:3">
      <c r="A3654" t="s">
        <v>14483</v>
      </c>
      <c r="B3654" t="s">
        <v>14484</v>
      </c>
      <c r="C3654" t="str">
        <f t="shared" si="57"/>
        <v>MTĦamrun</v>
      </c>
    </row>
    <row r="3655" spans="1:3">
      <c r="A3655" t="s">
        <v>14485</v>
      </c>
      <c r="B3655" t="s">
        <v>14486</v>
      </c>
      <c r="C3655" t="str">
        <f t="shared" si="57"/>
        <v>MTIklin</v>
      </c>
    </row>
    <row r="3656" spans="1:3">
      <c r="A3656" t="s">
        <v>14485</v>
      </c>
      <c r="B3656" t="s">
        <v>14486</v>
      </c>
      <c r="C3656" t="str">
        <f t="shared" si="57"/>
        <v>MTIklin</v>
      </c>
    </row>
    <row r="3657" spans="1:3">
      <c r="A3657" t="s">
        <v>14487</v>
      </c>
      <c r="B3657" t="s">
        <v>14488</v>
      </c>
      <c r="C3657" t="str">
        <f t="shared" si="57"/>
        <v>MTIsla</v>
      </c>
    </row>
    <row r="3658" spans="1:3">
      <c r="A3658" t="s">
        <v>14487</v>
      </c>
      <c r="B3658" t="s">
        <v>14488</v>
      </c>
      <c r="C3658" t="str">
        <f t="shared" si="57"/>
        <v>MTIsla</v>
      </c>
    </row>
    <row r="3659" spans="1:3">
      <c r="A3659" t="s">
        <v>14489</v>
      </c>
      <c r="B3659" t="s">
        <v>14490</v>
      </c>
      <c r="C3659" t="str">
        <f t="shared" si="57"/>
        <v>MTKalkara</v>
      </c>
    </row>
    <row r="3660" spans="1:3">
      <c r="A3660" t="s">
        <v>14489</v>
      </c>
      <c r="B3660" t="s">
        <v>14490</v>
      </c>
      <c r="C3660" t="str">
        <f t="shared" si="57"/>
        <v>MTKalkara</v>
      </c>
    </row>
    <row r="3661" spans="1:3">
      <c r="A3661" t="s">
        <v>14491</v>
      </c>
      <c r="B3661" t="s">
        <v>14492</v>
      </c>
      <c r="C3661" t="str">
        <f t="shared" si="57"/>
        <v>MTKerċem</v>
      </c>
    </row>
    <row r="3662" spans="1:3">
      <c r="A3662" t="s">
        <v>14491</v>
      </c>
      <c r="B3662" t="s">
        <v>14492</v>
      </c>
      <c r="C3662" t="str">
        <f t="shared" si="57"/>
        <v>MTKerċem</v>
      </c>
    </row>
    <row r="3663" spans="1:3">
      <c r="A3663" t="s">
        <v>14493</v>
      </c>
      <c r="B3663" t="s">
        <v>14494</v>
      </c>
      <c r="C3663" t="str">
        <f t="shared" si="57"/>
        <v>MTKirkop</v>
      </c>
    </row>
    <row r="3664" spans="1:3">
      <c r="A3664" t="s">
        <v>14493</v>
      </c>
      <c r="B3664" t="s">
        <v>14494</v>
      </c>
      <c r="C3664" t="str">
        <f t="shared" si="57"/>
        <v>MTKirkop</v>
      </c>
    </row>
    <row r="3665" spans="1:3">
      <c r="A3665" t="s">
        <v>14495</v>
      </c>
      <c r="B3665" t="s">
        <v>14496</v>
      </c>
      <c r="C3665" t="str">
        <f t="shared" si="57"/>
        <v>MTLija</v>
      </c>
    </row>
    <row r="3666" spans="1:3">
      <c r="A3666" t="s">
        <v>14495</v>
      </c>
      <c r="B3666" t="s">
        <v>14496</v>
      </c>
      <c r="C3666" t="str">
        <f t="shared" si="57"/>
        <v>MTLija</v>
      </c>
    </row>
    <row r="3667" spans="1:3">
      <c r="A3667" t="s">
        <v>14497</v>
      </c>
      <c r="B3667" t="s">
        <v>14498</v>
      </c>
      <c r="C3667" t="str">
        <f t="shared" si="57"/>
        <v>MTLuqa</v>
      </c>
    </row>
    <row r="3668" spans="1:3">
      <c r="A3668" t="s">
        <v>14497</v>
      </c>
      <c r="B3668" t="s">
        <v>14498</v>
      </c>
      <c r="C3668" t="str">
        <f t="shared" si="57"/>
        <v>MTLuqa</v>
      </c>
    </row>
    <row r="3669" spans="1:3">
      <c r="A3669" t="s">
        <v>14499</v>
      </c>
      <c r="B3669" t="s">
        <v>14500</v>
      </c>
      <c r="C3669" t="str">
        <f t="shared" si="57"/>
        <v>MTMarsa</v>
      </c>
    </row>
    <row r="3670" spans="1:3">
      <c r="A3670" t="s">
        <v>14499</v>
      </c>
      <c r="B3670" t="s">
        <v>14500</v>
      </c>
      <c r="C3670" t="str">
        <f t="shared" si="57"/>
        <v>MTMarsa</v>
      </c>
    </row>
    <row r="3671" spans="1:3">
      <c r="A3671" t="s">
        <v>14501</v>
      </c>
      <c r="B3671" t="s">
        <v>14502</v>
      </c>
      <c r="C3671" t="str">
        <f t="shared" si="57"/>
        <v>MTMarsaskala</v>
      </c>
    </row>
    <row r="3672" spans="1:3">
      <c r="A3672" t="s">
        <v>14501</v>
      </c>
      <c r="B3672" t="s">
        <v>14502</v>
      </c>
      <c r="C3672" t="str">
        <f t="shared" si="57"/>
        <v>MTMarsaskala</v>
      </c>
    </row>
    <row r="3673" spans="1:3">
      <c r="A3673" t="s">
        <v>14503</v>
      </c>
      <c r="B3673" t="s">
        <v>14504</v>
      </c>
      <c r="C3673" t="str">
        <f t="shared" si="57"/>
        <v>MTMarsaxlokk</v>
      </c>
    </row>
    <row r="3674" spans="1:3">
      <c r="A3674" t="s">
        <v>14503</v>
      </c>
      <c r="B3674" t="s">
        <v>14504</v>
      </c>
      <c r="C3674" t="str">
        <f t="shared" si="57"/>
        <v>MTMarsaxlokk</v>
      </c>
    </row>
    <row r="3675" spans="1:3">
      <c r="A3675" t="s">
        <v>14505</v>
      </c>
      <c r="B3675" t="s">
        <v>14506</v>
      </c>
      <c r="C3675" t="str">
        <f t="shared" si="57"/>
        <v>MTMdina</v>
      </c>
    </row>
    <row r="3676" spans="1:3">
      <c r="A3676" t="s">
        <v>14505</v>
      </c>
      <c r="B3676" t="s">
        <v>14506</v>
      </c>
      <c r="C3676" t="str">
        <f t="shared" si="57"/>
        <v>MTMdina</v>
      </c>
    </row>
    <row r="3677" spans="1:3">
      <c r="A3677" t="s">
        <v>14507</v>
      </c>
      <c r="B3677" t="s">
        <v>14508</v>
      </c>
      <c r="C3677" t="str">
        <f t="shared" si="57"/>
        <v>MTMellieħa</v>
      </c>
    </row>
    <row r="3678" spans="1:3">
      <c r="A3678" t="s">
        <v>14507</v>
      </c>
      <c r="B3678" t="s">
        <v>14508</v>
      </c>
      <c r="C3678" t="str">
        <f t="shared" si="57"/>
        <v>MTMellieħa</v>
      </c>
    </row>
    <row r="3679" spans="1:3">
      <c r="A3679" t="s">
        <v>14509</v>
      </c>
      <c r="B3679" t="s">
        <v>14510</v>
      </c>
      <c r="C3679" t="str">
        <f t="shared" si="57"/>
        <v>MTMġarr</v>
      </c>
    </row>
    <row r="3680" spans="1:3">
      <c r="A3680" t="s">
        <v>14509</v>
      </c>
      <c r="B3680" t="s">
        <v>14510</v>
      </c>
      <c r="C3680" t="str">
        <f t="shared" si="57"/>
        <v>MTMġarr</v>
      </c>
    </row>
    <row r="3681" spans="1:3">
      <c r="A3681" t="s">
        <v>14511</v>
      </c>
      <c r="B3681" t="s">
        <v>14512</v>
      </c>
      <c r="C3681" t="str">
        <f t="shared" si="57"/>
        <v>MTMosta</v>
      </c>
    </row>
    <row r="3682" spans="1:3">
      <c r="A3682" t="s">
        <v>14511</v>
      </c>
      <c r="B3682" t="s">
        <v>14512</v>
      </c>
      <c r="C3682" t="str">
        <f t="shared" si="57"/>
        <v>MTMosta</v>
      </c>
    </row>
    <row r="3683" spans="1:3">
      <c r="A3683" t="s">
        <v>14513</v>
      </c>
      <c r="B3683" t="s">
        <v>14514</v>
      </c>
      <c r="C3683" t="str">
        <f t="shared" si="57"/>
        <v>MTMqabba</v>
      </c>
    </row>
    <row r="3684" spans="1:3">
      <c r="A3684" t="s">
        <v>14513</v>
      </c>
      <c r="B3684" t="s">
        <v>14514</v>
      </c>
      <c r="C3684" t="str">
        <f t="shared" si="57"/>
        <v>MTMqabba</v>
      </c>
    </row>
    <row r="3685" spans="1:3">
      <c r="A3685" t="s">
        <v>14515</v>
      </c>
      <c r="B3685" t="s">
        <v>14516</v>
      </c>
      <c r="C3685" t="str">
        <f t="shared" si="57"/>
        <v>MTMsida</v>
      </c>
    </row>
    <row r="3686" spans="1:3">
      <c r="A3686" t="s">
        <v>14515</v>
      </c>
      <c r="B3686" t="s">
        <v>14516</v>
      </c>
      <c r="C3686" t="str">
        <f t="shared" si="57"/>
        <v>MTMsida</v>
      </c>
    </row>
    <row r="3687" spans="1:3">
      <c r="A3687" t="s">
        <v>14517</v>
      </c>
      <c r="B3687" t="s">
        <v>14518</v>
      </c>
      <c r="C3687" t="str">
        <f t="shared" si="57"/>
        <v>MTMtarfa</v>
      </c>
    </row>
    <row r="3688" spans="1:3">
      <c r="A3688" t="s">
        <v>14517</v>
      </c>
      <c r="B3688" t="s">
        <v>14518</v>
      </c>
      <c r="C3688" t="str">
        <f t="shared" si="57"/>
        <v>MTMtarfa</v>
      </c>
    </row>
    <row r="3689" spans="1:3">
      <c r="A3689" t="s">
        <v>14519</v>
      </c>
      <c r="B3689" t="s">
        <v>14520</v>
      </c>
      <c r="C3689" t="str">
        <f t="shared" si="57"/>
        <v>MTMunxar</v>
      </c>
    </row>
    <row r="3690" spans="1:3">
      <c r="A3690" t="s">
        <v>14519</v>
      </c>
      <c r="B3690" t="s">
        <v>14520</v>
      </c>
      <c r="C3690" t="str">
        <f t="shared" si="57"/>
        <v>MTMunxar</v>
      </c>
    </row>
    <row r="3691" spans="1:3">
      <c r="A3691" t="s">
        <v>14521</v>
      </c>
      <c r="B3691" t="s">
        <v>14522</v>
      </c>
      <c r="C3691" t="str">
        <f t="shared" si="57"/>
        <v>MTNadur</v>
      </c>
    </row>
    <row r="3692" spans="1:3">
      <c r="A3692" t="s">
        <v>14521</v>
      </c>
      <c r="B3692" t="s">
        <v>14522</v>
      </c>
      <c r="C3692" t="str">
        <f t="shared" si="57"/>
        <v>MTNadur</v>
      </c>
    </row>
    <row r="3693" spans="1:3">
      <c r="A3693" t="s">
        <v>14523</v>
      </c>
      <c r="B3693" t="s">
        <v>14524</v>
      </c>
      <c r="C3693" t="str">
        <f t="shared" si="57"/>
        <v>MTNaxxar</v>
      </c>
    </row>
    <row r="3694" spans="1:3">
      <c r="A3694" t="s">
        <v>14523</v>
      </c>
      <c r="B3694" t="s">
        <v>14524</v>
      </c>
      <c r="C3694" t="str">
        <f t="shared" si="57"/>
        <v>MTNaxxar</v>
      </c>
    </row>
    <row r="3695" spans="1:3">
      <c r="A3695" t="s">
        <v>14525</v>
      </c>
      <c r="B3695" t="s">
        <v>14526</v>
      </c>
      <c r="C3695" t="str">
        <f t="shared" si="57"/>
        <v>MTPaola</v>
      </c>
    </row>
    <row r="3696" spans="1:3">
      <c r="A3696" t="s">
        <v>14525</v>
      </c>
      <c r="B3696" t="s">
        <v>14526</v>
      </c>
      <c r="C3696" t="str">
        <f t="shared" si="57"/>
        <v>MTPaola</v>
      </c>
    </row>
    <row r="3697" spans="1:3">
      <c r="A3697" t="s">
        <v>14527</v>
      </c>
      <c r="B3697" t="s">
        <v>14528</v>
      </c>
      <c r="C3697" t="str">
        <f t="shared" si="57"/>
        <v>MTPembroke</v>
      </c>
    </row>
    <row r="3698" spans="1:3">
      <c r="A3698" t="s">
        <v>14527</v>
      </c>
      <c r="B3698" t="s">
        <v>14528</v>
      </c>
      <c r="C3698" t="str">
        <f t="shared" si="57"/>
        <v>MTPembroke</v>
      </c>
    </row>
    <row r="3699" spans="1:3">
      <c r="A3699" t="s">
        <v>14529</v>
      </c>
      <c r="B3699" t="s">
        <v>14530</v>
      </c>
      <c r="C3699" t="str">
        <f t="shared" si="57"/>
        <v>MTPietà</v>
      </c>
    </row>
    <row r="3700" spans="1:3">
      <c r="A3700" t="s">
        <v>14529</v>
      </c>
      <c r="B3700" t="s">
        <v>14530</v>
      </c>
      <c r="C3700" t="str">
        <f t="shared" si="57"/>
        <v>MTPietà</v>
      </c>
    </row>
    <row r="3701" spans="1:3">
      <c r="A3701" t="s">
        <v>14531</v>
      </c>
      <c r="B3701" t="s">
        <v>14532</v>
      </c>
      <c r="C3701" t="str">
        <f t="shared" si="57"/>
        <v>MTQala</v>
      </c>
    </row>
    <row r="3702" spans="1:3">
      <c r="A3702" t="s">
        <v>14531</v>
      </c>
      <c r="B3702" t="s">
        <v>14532</v>
      </c>
      <c r="C3702" t="str">
        <f t="shared" si="57"/>
        <v>MTQala</v>
      </c>
    </row>
    <row r="3703" spans="1:3">
      <c r="A3703" t="s">
        <v>14533</v>
      </c>
      <c r="B3703" t="s">
        <v>14534</v>
      </c>
      <c r="C3703" t="str">
        <f t="shared" si="57"/>
        <v>MTQormi</v>
      </c>
    </row>
    <row r="3704" spans="1:3">
      <c r="A3704" t="s">
        <v>14533</v>
      </c>
      <c r="B3704" t="s">
        <v>14534</v>
      </c>
      <c r="C3704" t="str">
        <f t="shared" si="57"/>
        <v>MTQormi</v>
      </c>
    </row>
    <row r="3705" spans="1:3">
      <c r="A3705" t="s">
        <v>14535</v>
      </c>
      <c r="B3705" t="s">
        <v>14536</v>
      </c>
      <c r="C3705" t="str">
        <f t="shared" si="57"/>
        <v>MTQrendi</v>
      </c>
    </row>
    <row r="3706" spans="1:3">
      <c r="A3706" t="s">
        <v>14535</v>
      </c>
      <c r="B3706" t="s">
        <v>14536</v>
      </c>
      <c r="C3706" t="str">
        <f t="shared" si="57"/>
        <v>MTQrendi</v>
      </c>
    </row>
    <row r="3707" spans="1:3">
      <c r="A3707" t="s">
        <v>14537</v>
      </c>
      <c r="B3707" t="s">
        <v>14538</v>
      </c>
      <c r="C3707" t="str">
        <f t="shared" si="57"/>
        <v>MTRabat Gozo</v>
      </c>
    </row>
    <row r="3708" spans="1:3">
      <c r="A3708" t="s">
        <v>14537</v>
      </c>
      <c r="B3708" t="s">
        <v>14539</v>
      </c>
      <c r="C3708" t="str">
        <f t="shared" si="57"/>
        <v>MTRabat Għawdex</v>
      </c>
    </row>
    <row r="3709" spans="1:3">
      <c r="A3709" t="s">
        <v>14540</v>
      </c>
      <c r="B3709" t="s">
        <v>14541</v>
      </c>
      <c r="C3709" t="str">
        <f t="shared" si="57"/>
        <v>MTRabat Malta</v>
      </c>
    </row>
    <row r="3710" spans="1:3">
      <c r="A3710" t="s">
        <v>14540</v>
      </c>
      <c r="B3710" t="s">
        <v>14541</v>
      </c>
      <c r="C3710" t="str">
        <f t="shared" si="57"/>
        <v>MTRabat Malta</v>
      </c>
    </row>
    <row r="3711" spans="1:3">
      <c r="A3711" t="s">
        <v>14542</v>
      </c>
      <c r="B3711" t="s">
        <v>13869</v>
      </c>
      <c r="C3711" t="str">
        <f t="shared" si="57"/>
        <v>MTSafi</v>
      </c>
    </row>
    <row r="3712" spans="1:3">
      <c r="A3712" t="s">
        <v>14542</v>
      </c>
      <c r="B3712" t="s">
        <v>13869</v>
      </c>
      <c r="C3712" t="str">
        <f t="shared" si="57"/>
        <v>MTSafi</v>
      </c>
    </row>
    <row r="3713" spans="1:3">
      <c r="A3713" t="s">
        <v>14543</v>
      </c>
      <c r="B3713" t="s">
        <v>14544</v>
      </c>
      <c r="C3713" t="str">
        <f t="shared" si="57"/>
        <v>MTSaint Julian's</v>
      </c>
    </row>
    <row r="3714" spans="1:3">
      <c r="A3714" t="s">
        <v>14543</v>
      </c>
      <c r="B3714" t="s">
        <v>14545</v>
      </c>
      <c r="C3714" t="str">
        <f t="shared" si="57"/>
        <v>MTSan Ġiljan</v>
      </c>
    </row>
    <row r="3715" spans="1:3">
      <c r="A3715" t="s">
        <v>14546</v>
      </c>
      <c r="B3715" t="s">
        <v>8163</v>
      </c>
      <c r="C3715" t="str">
        <f t="shared" ref="C3715:C3778" si="58">LEFT(A3715,2)&amp;B3715</f>
        <v>MTSaint John</v>
      </c>
    </row>
    <row r="3716" spans="1:3">
      <c r="A3716" t="s">
        <v>14546</v>
      </c>
      <c r="B3716" t="s">
        <v>14547</v>
      </c>
      <c r="C3716" t="str">
        <f t="shared" si="58"/>
        <v>MTSan Ġwann</v>
      </c>
    </row>
    <row r="3717" spans="1:3">
      <c r="A3717" t="s">
        <v>14548</v>
      </c>
      <c r="B3717" t="s">
        <v>14549</v>
      </c>
      <c r="C3717" t="str">
        <f t="shared" si="58"/>
        <v>MTSaint Lawrence</v>
      </c>
    </row>
    <row r="3718" spans="1:3">
      <c r="A3718" t="s">
        <v>14548</v>
      </c>
      <c r="B3718" t="s">
        <v>14550</v>
      </c>
      <c r="C3718" t="str">
        <f t="shared" si="58"/>
        <v>MTSan Lawrenz</v>
      </c>
    </row>
    <row r="3719" spans="1:3">
      <c r="A3719" t="s">
        <v>14551</v>
      </c>
      <c r="B3719" t="s">
        <v>14552</v>
      </c>
      <c r="C3719" t="str">
        <f t="shared" si="58"/>
        <v>MTSaint Paul's Bay</v>
      </c>
    </row>
    <row r="3720" spans="1:3">
      <c r="A3720" t="s">
        <v>14551</v>
      </c>
      <c r="B3720" t="s">
        <v>14553</v>
      </c>
      <c r="C3720" t="str">
        <f t="shared" si="58"/>
        <v>MTSan Pawl il-Baħar</v>
      </c>
    </row>
    <row r="3721" spans="1:3">
      <c r="A3721" t="s">
        <v>14554</v>
      </c>
      <c r="B3721" t="s">
        <v>14555</v>
      </c>
      <c r="C3721" t="str">
        <f t="shared" si="58"/>
        <v>MTSannat</v>
      </c>
    </row>
    <row r="3722" spans="1:3">
      <c r="A3722" t="s">
        <v>14554</v>
      </c>
      <c r="B3722" t="s">
        <v>14555</v>
      </c>
      <c r="C3722" t="str">
        <f t="shared" si="58"/>
        <v>MTSannat</v>
      </c>
    </row>
    <row r="3723" spans="1:3">
      <c r="A3723" t="s">
        <v>14556</v>
      </c>
      <c r="B3723" t="s">
        <v>14557</v>
      </c>
      <c r="C3723" t="str">
        <f t="shared" si="58"/>
        <v>MTSaint Lucia's</v>
      </c>
    </row>
    <row r="3724" spans="1:3">
      <c r="A3724" t="s">
        <v>14556</v>
      </c>
      <c r="B3724" t="s">
        <v>14558</v>
      </c>
      <c r="C3724" t="str">
        <f t="shared" si="58"/>
        <v>MTSanta Luċija</v>
      </c>
    </row>
    <row r="3725" spans="1:3">
      <c r="A3725" t="s">
        <v>14559</v>
      </c>
      <c r="B3725" t="s">
        <v>14560</v>
      </c>
      <c r="C3725" t="str">
        <f t="shared" si="58"/>
        <v>MTSanta Venera</v>
      </c>
    </row>
    <row r="3726" spans="1:3">
      <c r="A3726" t="s">
        <v>14559</v>
      </c>
      <c r="B3726" t="s">
        <v>14560</v>
      </c>
      <c r="C3726" t="str">
        <f t="shared" si="58"/>
        <v>MTSanta Venera</v>
      </c>
    </row>
    <row r="3727" spans="1:3">
      <c r="A3727" t="s">
        <v>14561</v>
      </c>
      <c r="B3727" t="s">
        <v>14562</v>
      </c>
      <c r="C3727" t="str">
        <f t="shared" si="58"/>
        <v>MTSiġġiewi</v>
      </c>
    </row>
    <row r="3728" spans="1:3">
      <c r="A3728" t="s">
        <v>14561</v>
      </c>
      <c r="B3728" t="s">
        <v>14562</v>
      </c>
      <c r="C3728" t="str">
        <f t="shared" si="58"/>
        <v>MTSiġġiewi</v>
      </c>
    </row>
    <row r="3729" spans="1:3">
      <c r="A3729" t="s">
        <v>14563</v>
      </c>
      <c r="B3729" t="s">
        <v>14564</v>
      </c>
      <c r="C3729" t="str">
        <f t="shared" si="58"/>
        <v>MTSliema</v>
      </c>
    </row>
    <row r="3730" spans="1:3">
      <c r="A3730" t="s">
        <v>14563</v>
      </c>
      <c r="B3730" t="s">
        <v>14564</v>
      </c>
      <c r="C3730" t="str">
        <f t="shared" si="58"/>
        <v>MTSliema</v>
      </c>
    </row>
    <row r="3731" spans="1:3">
      <c r="A3731" t="s">
        <v>14565</v>
      </c>
      <c r="B3731" t="s">
        <v>14566</v>
      </c>
      <c r="C3731" t="str">
        <f t="shared" si="58"/>
        <v>MTSwieqi</v>
      </c>
    </row>
    <row r="3732" spans="1:3">
      <c r="A3732" t="s">
        <v>14565</v>
      </c>
      <c r="B3732" t="s">
        <v>14566</v>
      </c>
      <c r="C3732" t="str">
        <f t="shared" si="58"/>
        <v>MTSwieqi</v>
      </c>
    </row>
    <row r="3733" spans="1:3">
      <c r="A3733" t="s">
        <v>14567</v>
      </c>
      <c r="B3733" t="s">
        <v>14568</v>
      </c>
      <c r="C3733" t="str">
        <f t="shared" si="58"/>
        <v>MTTa' Xbiex</v>
      </c>
    </row>
    <row r="3734" spans="1:3">
      <c r="A3734" t="s">
        <v>14567</v>
      </c>
      <c r="B3734" t="s">
        <v>14568</v>
      </c>
      <c r="C3734" t="str">
        <f t="shared" si="58"/>
        <v>MTTa' Xbiex</v>
      </c>
    </row>
    <row r="3735" spans="1:3">
      <c r="A3735" t="s">
        <v>14569</v>
      </c>
      <c r="B3735" t="s">
        <v>14570</v>
      </c>
      <c r="C3735" t="str">
        <f t="shared" si="58"/>
        <v>MTTarxien</v>
      </c>
    </row>
    <row r="3736" spans="1:3">
      <c r="A3736" t="s">
        <v>14569</v>
      </c>
      <c r="B3736" t="s">
        <v>14570</v>
      </c>
      <c r="C3736" t="str">
        <f t="shared" si="58"/>
        <v>MTTarxien</v>
      </c>
    </row>
    <row r="3737" spans="1:3">
      <c r="A3737" t="s">
        <v>14571</v>
      </c>
      <c r="B3737" t="s">
        <v>14572</v>
      </c>
      <c r="C3737" t="str">
        <f t="shared" si="58"/>
        <v>MTValletta</v>
      </c>
    </row>
    <row r="3738" spans="1:3">
      <c r="A3738" t="s">
        <v>14571</v>
      </c>
      <c r="B3738" t="s">
        <v>14572</v>
      </c>
      <c r="C3738" t="str">
        <f t="shared" si="58"/>
        <v>MTValletta</v>
      </c>
    </row>
    <row r="3739" spans="1:3">
      <c r="A3739" t="s">
        <v>14573</v>
      </c>
      <c r="B3739" t="s">
        <v>14574</v>
      </c>
      <c r="C3739" t="str">
        <f t="shared" si="58"/>
        <v>MTXagħra</v>
      </c>
    </row>
    <row r="3740" spans="1:3">
      <c r="A3740" t="s">
        <v>14573</v>
      </c>
      <c r="B3740" t="s">
        <v>14574</v>
      </c>
      <c r="C3740" t="str">
        <f t="shared" si="58"/>
        <v>MTXagħra</v>
      </c>
    </row>
    <row r="3741" spans="1:3">
      <c r="A3741" t="s">
        <v>14575</v>
      </c>
      <c r="B3741" t="s">
        <v>14576</v>
      </c>
      <c r="C3741" t="str">
        <f t="shared" si="58"/>
        <v>MTXewkija</v>
      </c>
    </row>
    <row r="3742" spans="1:3">
      <c r="A3742" t="s">
        <v>14575</v>
      </c>
      <c r="B3742" t="s">
        <v>14576</v>
      </c>
      <c r="C3742" t="str">
        <f t="shared" si="58"/>
        <v>MTXewkija</v>
      </c>
    </row>
    <row r="3743" spans="1:3">
      <c r="A3743" t="s">
        <v>14577</v>
      </c>
      <c r="B3743" t="s">
        <v>14578</v>
      </c>
      <c r="C3743" t="str">
        <f t="shared" si="58"/>
        <v>MTXgħajra</v>
      </c>
    </row>
    <row r="3744" spans="1:3">
      <c r="A3744" t="s">
        <v>14577</v>
      </c>
      <c r="B3744" t="s">
        <v>14578</v>
      </c>
      <c r="C3744" t="str">
        <f t="shared" si="58"/>
        <v>MTXgħajra</v>
      </c>
    </row>
    <row r="3745" spans="1:3">
      <c r="A3745" t="s">
        <v>14579</v>
      </c>
      <c r="B3745" t="s">
        <v>14580</v>
      </c>
      <c r="C3745" t="str">
        <f t="shared" si="58"/>
        <v>MTŻabbar</v>
      </c>
    </row>
    <row r="3746" spans="1:3">
      <c r="A3746" t="s">
        <v>14579</v>
      </c>
      <c r="B3746" t="s">
        <v>14580</v>
      </c>
      <c r="C3746" t="str">
        <f t="shared" si="58"/>
        <v>MTŻabbar</v>
      </c>
    </row>
    <row r="3747" spans="1:3">
      <c r="A3747" t="s">
        <v>14581</v>
      </c>
      <c r="B3747" t="s">
        <v>14582</v>
      </c>
      <c r="C3747" t="str">
        <f t="shared" si="58"/>
        <v>MTŻebbuġ Gozo</v>
      </c>
    </row>
    <row r="3748" spans="1:3">
      <c r="A3748" t="s">
        <v>14581</v>
      </c>
      <c r="B3748" t="s">
        <v>14583</v>
      </c>
      <c r="C3748" t="str">
        <f t="shared" si="58"/>
        <v>MTŻebbuġ Għawdex</v>
      </c>
    </row>
    <row r="3749" spans="1:3">
      <c r="A3749" t="s">
        <v>14584</v>
      </c>
      <c r="B3749" t="s">
        <v>14585</v>
      </c>
      <c r="C3749" t="str">
        <f t="shared" si="58"/>
        <v>MTŻebbuġ Malta</v>
      </c>
    </row>
    <row r="3750" spans="1:3">
      <c r="A3750" t="s">
        <v>14584</v>
      </c>
      <c r="B3750" t="s">
        <v>14585</v>
      </c>
      <c r="C3750" t="str">
        <f t="shared" si="58"/>
        <v>MTŻebbuġ Malta</v>
      </c>
    </row>
    <row r="3751" spans="1:3">
      <c r="A3751" t="s">
        <v>14586</v>
      </c>
      <c r="B3751" t="s">
        <v>14587</v>
      </c>
      <c r="C3751" t="str">
        <f t="shared" si="58"/>
        <v>MTŻejtun</v>
      </c>
    </row>
    <row r="3752" spans="1:3">
      <c r="A3752" t="s">
        <v>14586</v>
      </c>
      <c r="B3752" t="s">
        <v>14587</v>
      </c>
      <c r="C3752" t="str">
        <f t="shared" si="58"/>
        <v>MTŻejtun</v>
      </c>
    </row>
    <row r="3753" spans="1:3">
      <c r="A3753" t="s">
        <v>14588</v>
      </c>
      <c r="B3753" t="s">
        <v>14589</v>
      </c>
      <c r="C3753" t="str">
        <f t="shared" si="58"/>
        <v>MTŻurrieq</v>
      </c>
    </row>
    <row r="3754" spans="1:3">
      <c r="A3754" t="s">
        <v>14588</v>
      </c>
      <c r="B3754" t="s">
        <v>14589</v>
      </c>
      <c r="C3754" t="str">
        <f t="shared" si="58"/>
        <v>MTŻurrieq</v>
      </c>
    </row>
    <row r="3755" spans="1:3">
      <c r="A3755" t="s">
        <v>14590</v>
      </c>
      <c r="B3755" t="s">
        <v>14591</v>
      </c>
      <c r="C3755" t="str">
        <f t="shared" si="58"/>
        <v>MUBeau Bassin-Rose Hill</v>
      </c>
    </row>
    <row r="3756" spans="1:3">
      <c r="A3756" t="s">
        <v>14592</v>
      </c>
      <c r="B3756" t="s">
        <v>14593</v>
      </c>
      <c r="C3756" t="str">
        <f t="shared" si="58"/>
        <v>MUCurepipe</v>
      </c>
    </row>
    <row r="3757" spans="1:3">
      <c r="A3757" t="s">
        <v>14594</v>
      </c>
      <c r="B3757" t="s">
        <v>14595</v>
      </c>
      <c r="C3757" t="str">
        <f t="shared" si="58"/>
        <v>MUPort Louis</v>
      </c>
    </row>
    <row r="3758" spans="1:3">
      <c r="A3758" t="s">
        <v>14596</v>
      </c>
      <c r="B3758" t="s">
        <v>14597</v>
      </c>
      <c r="C3758" t="str">
        <f t="shared" si="58"/>
        <v>MUQuatre Bornes</v>
      </c>
    </row>
    <row r="3759" spans="1:3">
      <c r="A3759" t="s">
        <v>14598</v>
      </c>
      <c r="B3759" t="s">
        <v>14599</v>
      </c>
      <c r="C3759" t="str">
        <f t="shared" si="58"/>
        <v>MUVacoas-Phoenix</v>
      </c>
    </row>
    <row r="3760" spans="1:3">
      <c r="A3760" t="s">
        <v>14600</v>
      </c>
      <c r="B3760" t="s">
        <v>14601</v>
      </c>
      <c r="C3760" t="str">
        <f t="shared" si="58"/>
        <v>MUBlack River</v>
      </c>
    </row>
    <row r="3761" spans="1:3">
      <c r="A3761" t="s">
        <v>14602</v>
      </c>
      <c r="B3761" t="s">
        <v>14603</v>
      </c>
      <c r="C3761" t="str">
        <f t="shared" si="58"/>
        <v>MUFlacq</v>
      </c>
    </row>
    <row r="3762" spans="1:3">
      <c r="A3762" t="s">
        <v>14604</v>
      </c>
      <c r="B3762" t="s">
        <v>14605</v>
      </c>
      <c r="C3762" t="str">
        <f t="shared" si="58"/>
        <v>MUGrand Port</v>
      </c>
    </row>
    <row r="3763" spans="1:3">
      <c r="A3763" t="s">
        <v>14606</v>
      </c>
      <c r="B3763" t="s">
        <v>14607</v>
      </c>
      <c r="C3763" t="str">
        <f t="shared" si="58"/>
        <v>MUMoka</v>
      </c>
    </row>
    <row r="3764" spans="1:3">
      <c r="A3764" t="s">
        <v>14608</v>
      </c>
      <c r="B3764" t="s">
        <v>14609</v>
      </c>
      <c r="C3764" t="str">
        <f t="shared" si="58"/>
        <v>MUPamplemousses</v>
      </c>
    </row>
    <row r="3765" spans="1:3">
      <c r="A3765" t="s">
        <v>14610</v>
      </c>
      <c r="B3765" t="s">
        <v>14595</v>
      </c>
      <c r="C3765" t="str">
        <f t="shared" si="58"/>
        <v>MUPort Louis</v>
      </c>
    </row>
    <row r="3766" spans="1:3">
      <c r="A3766" t="s">
        <v>14611</v>
      </c>
      <c r="B3766" t="s">
        <v>14612</v>
      </c>
      <c r="C3766" t="str">
        <f t="shared" si="58"/>
        <v>MUPlaines Wilhems</v>
      </c>
    </row>
    <row r="3767" spans="1:3">
      <c r="A3767" t="s">
        <v>14613</v>
      </c>
      <c r="B3767" t="s">
        <v>14614</v>
      </c>
      <c r="C3767" t="str">
        <f t="shared" si="58"/>
        <v>MURivière du Rempart</v>
      </c>
    </row>
    <row r="3768" spans="1:3">
      <c r="A3768" t="s">
        <v>14615</v>
      </c>
      <c r="B3768" t="s">
        <v>14616</v>
      </c>
      <c r="C3768" t="str">
        <f t="shared" si="58"/>
        <v>MUSavanne</v>
      </c>
    </row>
    <row r="3769" spans="1:3">
      <c r="A3769" t="s">
        <v>14617</v>
      </c>
      <c r="B3769" t="s">
        <v>14618</v>
      </c>
      <c r="C3769" t="str">
        <f t="shared" si="58"/>
        <v>MUAgalega Islands</v>
      </c>
    </row>
    <row r="3770" spans="1:3">
      <c r="A3770" t="s">
        <v>14619</v>
      </c>
      <c r="B3770" t="s">
        <v>14620</v>
      </c>
      <c r="C3770" t="str">
        <f t="shared" si="58"/>
        <v>MUCargados Carajos Shoals</v>
      </c>
    </row>
    <row r="3771" spans="1:3">
      <c r="A3771" t="s">
        <v>14621</v>
      </c>
      <c r="B3771" t="s">
        <v>14622</v>
      </c>
      <c r="C3771" t="str">
        <f t="shared" si="58"/>
        <v>MURodrigues Island</v>
      </c>
    </row>
    <row r="3772" spans="1:3">
      <c r="A3772" t="s">
        <v>14623</v>
      </c>
      <c r="B3772" t="s">
        <v>14624</v>
      </c>
      <c r="C3772" t="str">
        <f t="shared" si="58"/>
        <v>MVAriatholhu Dhekunuburi</v>
      </c>
    </row>
    <row r="3773" spans="1:3">
      <c r="A3773" t="s">
        <v>14623</v>
      </c>
      <c r="B3773" t="s">
        <v>14625</v>
      </c>
      <c r="C3773" t="str">
        <f t="shared" si="58"/>
        <v>MVSouth Ari Atoll</v>
      </c>
    </row>
    <row r="3774" spans="1:3">
      <c r="A3774" t="s">
        <v>14626</v>
      </c>
      <c r="B3774" t="s">
        <v>14627</v>
      </c>
      <c r="C3774" t="str">
        <f t="shared" si="58"/>
        <v>MVAriatholhu Uthuruburi</v>
      </c>
    </row>
    <row r="3775" spans="1:3">
      <c r="A3775" t="s">
        <v>14626</v>
      </c>
      <c r="B3775" t="s">
        <v>14628</v>
      </c>
      <c r="C3775" t="str">
        <f t="shared" si="58"/>
        <v>MVNorth Ari Atoll</v>
      </c>
    </row>
    <row r="3776" spans="1:3">
      <c r="A3776" t="s">
        <v>14629</v>
      </c>
      <c r="B3776" t="s">
        <v>14630</v>
      </c>
      <c r="C3776" t="str">
        <f t="shared" si="58"/>
        <v>MVFaadhippolhu</v>
      </c>
    </row>
    <row r="3777" spans="1:3">
      <c r="A3777" t="s">
        <v>14629</v>
      </c>
      <c r="B3777" t="s">
        <v>14630</v>
      </c>
      <c r="C3777" t="str">
        <f t="shared" si="58"/>
        <v>MVFaadhippolhu</v>
      </c>
    </row>
    <row r="3778" spans="1:3">
      <c r="A3778" t="s">
        <v>14631</v>
      </c>
      <c r="B3778" t="s">
        <v>14632</v>
      </c>
      <c r="C3778" t="str">
        <f t="shared" si="58"/>
        <v>MVFelidheatholhu</v>
      </c>
    </row>
    <row r="3779" spans="1:3">
      <c r="A3779" t="s">
        <v>14631</v>
      </c>
      <c r="B3779" t="s">
        <v>14633</v>
      </c>
      <c r="C3779" t="str">
        <f t="shared" ref="C3779:C3842" si="59">LEFT(A3779,2)&amp;B3779</f>
        <v>MVFelidhu Atoll</v>
      </c>
    </row>
    <row r="3780" spans="1:3">
      <c r="A3780" t="s">
        <v>14634</v>
      </c>
      <c r="B3780" t="s">
        <v>14635</v>
      </c>
      <c r="C3780" t="str">
        <f t="shared" si="59"/>
        <v>MVHahdhunmathi</v>
      </c>
    </row>
    <row r="3781" spans="1:3">
      <c r="A3781" t="s">
        <v>14634</v>
      </c>
      <c r="B3781" t="s">
        <v>14635</v>
      </c>
      <c r="C3781" t="str">
        <f t="shared" si="59"/>
        <v>MVHahdhunmathi</v>
      </c>
    </row>
    <row r="3782" spans="1:3">
      <c r="A3782" t="s">
        <v>14636</v>
      </c>
      <c r="B3782" t="s">
        <v>14637</v>
      </c>
      <c r="C3782" t="str">
        <f t="shared" si="59"/>
        <v>MVThiladhunmathee Uthuruburi</v>
      </c>
    </row>
    <row r="3783" spans="1:3">
      <c r="A3783" t="s">
        <v>14636</v>
      </c>
      <c r="B3783" t="s">
        <v>14638</v>
      </c>
      <c r="C3783" t="str">
        <f t="shared" si="59"/>
        <v>MVNorth Thiladhunmathi</v>
      </c>
    </row>
    <row r="3784" spans="1:3">
      <c r="A3784" t="s">
        <v>14639</v>
      </c>
      <c r="B3784" t="s">
        <v>14640</v>
      </c>
      <c r="C3784" t="str">
        <f t="shared" si="59"/>
        <v>MVKolhumadulu</v>
      </c>
    </row>
    <row r="3785" spans="1:3">
      <c r="A3785" t="s">
        <v>14639</v>
      </c>
      <c r="B3785" t="s">
        <v>14640</v>
      </c>
      <c r="C3785" t="str">
        <f t="shared" si="59"/>
        <v>MVKolhumadulu</v>
      </c>
    </row>
    <row r="3786" spans="1:3">
      <c r="A3786" t="s">
        <v>14641</v>
      </c>
      <c r="B3786" t="s">
        <v>14642</v>
      </c>
      <c r="C3786" t="str">
        <f t="shared" si="59"/>
        <v>MVMulakatholhu</v>
      </c>
    </row>
    <row r="3787" spans="1:3">
      <c r="A3787" t="s">
        <v>14641</v>
      </c>
      <c r="B3787" t="s">
        <v>14643</v>
      </c>
      <c r="C3787" t="str">
        <f t="shared" si="59"/>
        <v>MVMulaku Atoll</v>
      </c>
    </row>
    <row r="3788" spans="1:3">
      <c r="A3788" t="s">
        <v>14644</v>
      </c>
      <c r="B3788" t="s">
        <v>14645</v>
      </c>
      <c r="C3788" t="str">
        <f t="shared" si="59"/>
        <v>MVMaalhosmadulu Uthuruburi</v>
      </c>
    </row>
    <row r="3789" spans="1:3">
      <c r="A3789" t="s">
        <v>14644</v>
      </c>
      <c r="B3789" t="s">
        <v>14646</v>
      </c>
      <c r="C3789" t="str">
        <f t="shared" si="59"/>
        <v>MVNorth Maalhosmadulu</v>
      </c>
    </row>
    <row r="3790" spans="1:3">
      <c r="A3790" t="s">
        <v>14647</v>
      </c>
      <c r="B3790" t="s">
        <v>14648</v>
      </c>
      <c r="C3790" t="str">
        <f t="shared" si="59"/>
        <v>MVNilandheatholhu Uthuruburi</v>
      </c>
    </row>
    <row r="3791" spans="1:3">
      <c r="A3791" t="s">
        <v>14647</v>
      </c>
      <c r="B3791" t="s">
        <v>14649</v>
      </c>
      <c r="C3791" t="str">
        <f t="shared" si="59"/>
        <v>MVNorth Nilandhe Atoll</v>
      </c>
    </row>
    <row r="3792" spans="1:3">
      <c r="A3792" t="s">
        <v>14650</v>
      </c>
      <c r="B3792" t="s">
        <v>14651</v>
      </c>
      <c r="C3792" t="str">
        <f t="shared" si="59"/>
        <v>MVNilandheatholhu Dhekunuburi</v>
      </c>
    </row>
    <row r="3793" spans="1:3">
      <c r="A3793" t="s">
        <v>14650</v>
      </c>
      <c r="B3793" t="s">
        <v>14652</v>
      </c>
      <c r="C3793" t="str">
        <f t="shared" si="59"/>
        <v>MVSouth Nilandhe Atoll</v>
      </c>
    </row>
    <row r="3794" spans="1:3">
      <c r="A3794" t="s">
        <v>14653</v>
      </c>
      <c r="B3794" t="s">
        <v>14654</v>
      </c>
      <c r="C3794" t="str">
        <f t="shared" si="59"/>
        <v>MVMaalhosmadulu Dhekunuburi</v>
      </c>
    </row>
    <row r="3795" spans="1:3">
      <c r="A3795" t="s">
        <v>14653</v>
      </c>
      <c r="B3795" t="s">
        <v>14655</v>
      </c>
      <c r="C3795" t="str">
        <f t="shared" si="59"/>
        <v>MVSouth Maalhosmadulu</v>
      </c>
    </row>
    <row r="3796" spans="1:3">
      <c r="A3796" t="s">
        <v>14656</v>
      </c>
      <c r="B3796" t="s">
        <v>14657</v>
      </c>
      <c r="C3796" t="str">
        <f t="shared" si="59"/>
        <v>MVThiladhunmathee Dhekunuburi</v>
      </c>
    </row>
    <row r="3797" spans="1:3">
      <c r="A3797" t="s">
        <v>14656</v>
      </c>
      <c r="B3797" t="s">
        <v>14658</v>
      </c>
      <c r="C3797" t="str">
        <f t="shared" si="59"/>
        <v>MVSouth Thiladhunmathi</v>
      </c>
    </row>
    <row r="3798" spans="1:3">
      <c r="A3798" t="s">
        <v>14659</v>
      </c>
      <c r="B3798" t="s">
        <v>14660</v>
      </c>
      <c r="C3798" t="str">
        <f t="shared" si="59"/>
        <v>MVMiladhunmadulu Uthuruburi</v>
      </c>
    </row>
    <row r="3799" spans="1:3">
      <c r="A3799" t="s">
        <v>14659</v>
      </c>
      <c r="B3799" t="s">
        <v>14661</v>
      </c>
      <c r="C3799" t="str">
        <f t="shared" si="59"/>
        <v>MVNorth Miladhunmadulu</v>
      </c>
    </row>
    <row r="3800" spans="1:3">
      <c r="A3800" t="s">
        <v>14662</v>
      </c>
      <c r="B3800" t="s">
        <v>14663</v>
      </c>
      <c r="C3800" t="str">
        <f t="shared" si="59"/>
        <v>MVMiladhunmadulu Dhekunuburi</v>
      </c>
    </row>
    <row r="3801" spans="1:3">
      <c r="A3801" t="s">
        <v>14662</v>
      </c>
      <c r="B3801" t="s">
        <v>14664</v>
      </c>
      <c r="C3801" t="str">
        <f t="shared" si="59"/>
        <v>MVSouth Miladhunmadulu</v>
      </c>
    </row>
    <row r="3802" spans="1:3">
      <c r="A3802" t="s">
        <v>14665</v>
      </c>
      <c r="B3802" t="s">
        <v>14666</v>
      </c>
      <c r="C3802" t="str">
        <f t="shared" si="59"/>
        <v>MVMaaleatholhu</v>
      </c>
    </row>
    <row r="3803" spans="1:3">
      <c r="A3803" t="s">
        <v>14665</v>
      </c>
      <c r="B3803" t="s">
        <v>14667</v>
      </c>
      <c r="C3803" t="str">
        <f t="shared" si="59"/>
        <v>MVMale Atoll</v>
      </c>
    </row>
    <row r="3804" spans="1:3">
      <c r="A3804" t="s">
        <v>14668</v>
      </c>
      <c r="B3804" t="s">
        <v>14669</v>
      </c>
      <c r="C3804" t="str">
        <f t="shared" si="59"/>
        <v>MVHuvadhuatholhu Uthuruburi</v>
      </c>
    </row>
    <row r="3805" spans="1:3">
      <c r="A3805" t="s">
        <v>14668</v>
      </c>
      <c r="B3805" t="s">
        <v>14670</v>
      </c>
      <c r="C3805" t="str">
        <f t="shared" si="59"/>
        <v>MVNorth Huvadhu Atoll</v>
      </c>
    </row>
    <row r="3806" spans="1:3">
      <c r="A3806" t="s">
        <v>14671</v>
      </c>
      <c r="B3806" t="s">
        <v>14672</v>
      </c>
      <c r="C3806" t="str">
        <f t="shared" si="59"/>
        <v>MVHuvadhuatholhu Dhekunuburi</v>
      </c>
    </row>
    <row r="3807" spans="1:3">
      <c r="A3807" t="s">
        <v>14671</v>
      </c>
      <c r="B3807" t="s">
        <v>14673</v>
      </c>
      <c r="C3807" t="str">
        <f t="shared" si="59"/>
        <v>MVSouth Huvadhu Atoll</v>
      </c>
    </row>
    <row r="3808" spans="1:3">
      <c r="A3808" t="s">
        <v>14674</v>
      </c>
      <c r="B3808" t="s">
        <v>14675</v>
      </c>
      <c r="C3808" t="str">
        <f t="shared" si="59"/>
        <v>MVFuvammulah</v>
      </c>
    </row>
    <row r="3809" spans="1:3">
      <c r="A3809" t="s">
        <v>14674</v>
      </c>
      <c r="B3809" t="s">
        <v>14675</v>
      </c>
      <c r="C3809" t="str">
        <f t="shared" si="59"/>
        <v>MVFuvammulah</v>
      </c>
    </row>
    <row r="3810" spans="1:3">
      <c r="A3810" t="s">
        <v>14676</v>
      </c>
      <c r="B3810" t="s">
        <v>14677</v>
      </c>
      <c r="C3810" t="str">
        <f t="shared" si="59"/>
        <v>MVAddu</v>
      </c>
    </row>
    <row r="3811" spans="1:3">
      <c r="A3811" t="s">
        <v>14676</v>
      </c>
      <c r="B3811" t="s">
        <v>14678</v>
      </c>
      <c r="C3811" t="str">
        <f t="shared" si="59"/>
        <v>MVAddu City</v>
      </c>
    </row>
    <row r="3812" spans="1:3">
      <c r="A3812" t="s">
        <v>14679</v>
      </c>
      <c r="B3812" t="s">
        <v>14680</v>
      </c>
      <c r="C3812" t="str">
        <f t="shared" si="59"/>
        <v>MVMaale</v>
      </c>
    </row>
    <row r="3813" spans="1:3">
      <c r="A3813" t="s">
        <v>14679</v>
      </c>
      <c r="B3813" t="s">
        <v>14681</v>
      </c>
      <c r="C3813" t="str">
        <f t="shared" si="59"/>
        <v>MVMale</v>
      </c>
    </row>
    <row r="3814" spans="1:3">
      <c r="A3814" t="s">
        <v>14682</v>
      </c>
      <c r="B3814" t="s">
        <v>14683</v>
      </c>
      <c r="C3814" t="str">
        <f t="shared" si="59"/>
        <v>MWCentral Region</v>
      </c>
    </row>
    <row r="3815" spans="1:3">
      <c r="A3815" t="s">
        <v>14682</v>
      </c>
      <c r="B3815" t="s">
        <v>14684</v>
      </c>
      <c r="C3815" t="str">
        <f t="shared" si="59"/>
        <v>MWChapakati</v>
      </c>
    </row>
    <row r="3816" spans="1:3">
      <c r="A3816" t="s">
        <v>14685</v>
      </c>
      <c r="B3816" t="s">
        <v>14686</v>
      </c>
      <c r="C3816" t="str">
        <f t="shared" si="59"/>
        <v>MWDedza</v>
      </c>
    </row>
    <row r="3817" spans="1:3">
      <c r="A3817" t="s">
        <v>14685</v>
      </c>
      <c r="B3817" t="s">
        <v>14686</v>
      </c>
      <c r="C3817" t="str">
        <f t="shared" si="59"/>
        <v>MWDedza</v>
      </c>
    </row>
    <row r="3818" spans="1:3">
      <c r="A3818" t="s">
        <v>14687</v>
      </c>
      <c r="B3818" t="s">
        <v>3088</v>
      </c>
      <c r="C3818" t="str">
        <f t="shared" si="59"/>
        <v>MWDowa</v>
      </c>
    </row>
    <row r="3819" spans="1:3">
      <c r="A3819" t="s">
        <v>14687</v>
      </c>
      <c r="B3819" t="s">
        <v>3088</v>
      </c>
      <c r="C3819" t="str">
        <f t="shared" si="59"/>
        <v>MWDowa</v>
      </c>
    </row>
    <row r="3820" spans="1:3">
      <c r="A3820" t="s">
        <v>14688</v>
      </c>
      <c r="B3820" t="s">
        <v>14689</v>
      </c>
      <c r="C3820" t="str">
        <f t="shared" si="59"/>
        <v>MWKasungu</v>
      </c>
    </row>
    <row r="3821" spans="1:3">
      <c r="A3821" t="s">
        <v>14688</v>
      </c>
      <c r="B3821" t="s">
        <v>14689</v>
      </c>
      <c r="C3821" t="str">
        <f t="shared" si="59"/>
        <v>MWKasungu</v>
      </c>
    </row>
    <row r="3822" spans="1:3">
      <c r="A3822" t="s">
        <v>14690</v>
      </c>
      <c r="B3822" t="s">
        <v>14691</v>
      </c>
      <c r="C3822" t="str">
        <f t="shared" si="59"/>
        <v>MWLilongwe</v>
      </c>
    </row>
    <row r="3823" spans="1:3">
      <c r="A3823" t="s">
        <v>14690</v>
      </c>
      <c r="B3823" t="s">
        <v>14691</v>
      </c>
      <c r="C3823" t="str">
        <f t="shared" si="59"/>
        <v>MWLilongwe</v>
      </c>
    </row>
    <row r="3824" spans="1:3">
      <c r="A3824" t="s">
        <v>14692</v>
      </c>
      <c r="B3824" t="s">
        <v>14693</v>
      </c>
      <c r="C3824" t="str">
        <f t="shared" si="59"/>
        <v>MWMchinji</v>
      </c>
    </row>
    <row r="3825" spans="1:3">
      <c r="A3825" t="s">
        <v>14692</v>
      </c>
      <c r="B3825" t="s">
        <v>14693</v>
      </c>
      <c r="C3825" t="str">
        <f t="shared" si="59"/>
        <v>MWMchinji</v>
      </c>
    </row>
    <row r="3826" spans="1:3">
      <c r="A3826" t="s">
        <v>14694</v>
      </c>
      <c r="B3826" t="s">
        <v>14695</v>
      </c>
      <c r="C3826" t="str">
        <f t="shared" si="59"/>
        <v>MWNtchisi</v>
      </c>
    </row>
    <row r="3827" spans="1:3">
      <c r="A3827" t="s">
        <v>14694</v>
      </c>
      <c r="B3827" t="s">
        <v>14695</v>
      </c>
      <c r="C3827" t="str">
        <f t="shared" si="59"/>
        <v>MWNtchisi</v>
      </c>
    </row>
    <row r="3828" spans="1:3">
      <c r="A3828" t="s">
        <v>14696</v>
      </c>
      <c r="B3828" t="s">
        <v>14697</v>
      </c>
      <c r="C3828" t="str">
        <f t="shared" si="59"/>
        <v>MWNkhotakota</v>
      </c>
    </row>
    <row r="3829" spans="1:3">
      <c r="A3829" t="s">
        <v>14696</v>
      </c>
      <c r="B3829" t="s">
        <v>14697</v>
      </c>
      <c r="C3829" t="str">
        <f t="shared" si="59"/>
        <v>MWNkhotakota</v>
      </c>
    </row>
    <row r="3830" spans="1:3">
      <c r="A3830" t="s">
        <v>14698</v>
      </c>
      <c r="B3830" t="s">
        <v>14699</v>
      </c>
      <c r="C3830" t="str">
        <f t="shared" si="59"/>
        <v>MWNtcheu</v>
      </c>
    </row>
    <row r="3831" spans="1:3">
      <c r="A3831" t="s">
        <v>14698</v>
      </c>
      <c r="B3831" t="s">
        <v>14699</v>
      </c>
      <c r="C3831" t="str">
        <f t="shared" si="59"/>
        <v>MWNtcheu</v>
      </c>
    </row>
    <row r="3832" spans="1:3">
      <c r="A3832" t="s">
        <v>14700</v>
      </c>
      <c r="B3832" t="s">
        <v>14701</v>
      </c>
      <c r="C3832" t="str">
        <f t="shared" si="59"/>
        <v>MWSalima</v>
      </c>
    </row>
    <row r="3833" spans="1:3">
      <c r="A3833" t="s">
        <v>14700</v>
      </c>
      <c r="B3833" t="s">
        <v>14701</v>
      </c>
      <c r="C3833" t="str">
        <f t="shared" si="59"/>
        <v>MWSalima</v>
      </c>
    </row>
    <row r="3834" spans="1:3">
      <c r="A3834" t="s">
        <v>14702</v>
      </c>
      <c r="B3834" t="s">
        <v>14703</v>
      </c>
      <c r="C3834" t="str">
        <f t="shared" si="59"/>
        <v>MWNorthern Region</v>
      </c>
    </row>
    <row r="3835" spans="1:3">
      <c r="A3835" t="s">
        <v>14702</v>
      </c>
      <c r="B3835" t="s">
        <v>14704</v>
      </c>
      <c r="C3835" t="str">
        <f t="shared" si="59"/>
        <v>MWChakumpoto</v>
      </c>
    </row>
    <row r="3836" spans="1:3">
      <c r="A3836" t="s">
        <v>14705</v>
      </c>
      <c r="B3836" t="s">
        <v>14706</v>
      </c>
      <c r="C3836" t="str">
        <f t="shared" si="59"/>
        <v>MWChitipa</v>
      </c>
    </row>
    <row r="3837" spans="1:3">
      <c r="A3837" t="s">
        <v>14705</v>
      </c>
      <c r="B3837" t="s">
        <v>14706</v>
      </c>
      <c r="C3837" t="str">
        <f t="shared" si="59"/>
        <v>MWChitipa</v>
      </c>
    </row>
    <row r="3838" spans="1:3">
      <c r="A3838" t="s">
        <v>14707</v>
      </c>
      <c r="B3838" t="s">
        <v>14708</v>
      </c>
      <c r="C3838" t="str">
        <f t="shared" si="59"/>
        <v>MWKaronga</v>
      </c>
    </row>
    <row r="3839" spans="1:3">
      <c r="A3839" t="s">
        <v>14707</v>
      </c>
      <c r="B3839" t="s">
        <v>14708</v>
      </c>
      <c r="C3839" t="str">
        <f t="shared" si="59"/>
        <v>MWKaronga</v>
      </c>
    </row>
    <row r="3840" spans="1:3">
      <c r="A3840" t="s">
        <v>14709</v>
      </c>
      <c r="B3840" t="s">
        <v>14710</v>
      </c>
      <c r="C3840" t="str">
        <f t="shared" si="59"/>
        <v>MWLikoma</v>
      </c>
    </row>
    <row r="3841" spans="1:3">
      <c r="A3841" t="s">
        <v>14709</v>
      </c>
      <c r="B3841" t="s">
        <v>14710</v>
      </c>
      <c r="C3841" t="str">
        <f t="shared" si="59"/>
        <v>MWLikoma</v>
      </c>
    </row>
    <row r="3842" spans="1:3">
      <c r="A3842" t="s">
        <v>14711</v>
      </c>
      <c r="B3842" t="s">
        <v>14712</v>
      </c>
      <c r="C3842" t="str">
        <f t="shared" si="59"/>
        <v>MWMzimba</v>
      </c>
    </row>
    <row r="3843" spans="1:3">
      <c r="A3843" t="s">
        <v>14711</v>
      </c>
      <c r="B3843" t="s">
        <v>14712</v>
      </c>
      <c r="C3843" t="str">
        <f t="shared" ref="C3843:C3906" si="60">LEFT(A3843,2)&amp;B3843</f>
        <v>MWMzimba</v>
      </c>
    </row>
    <row r="3844" spans="1:3">
      <c r="A3844" t="s">
        <v>14713</v>
      </c>
      <c r="B3844" t="s">
        <v>14714</v>
      </c>
      <c r="C3844" t="str">
        <f t="shared" si="60"/>
        <v>MWNkhata Bay</v>
      </c>
    </row>
    <row r="3845" spans="1:3">
      <c r="A3845" t="s">
        <v>14713</v>
      </c>
      <c r="B3845" t="s">
        <v>14714</v>
      </c>
      <c r="C3845" t="str">
        <f t="shared" si="60"/>
        <v>MWNkhata Bay</v>
      </c>
    </row>
    <row r="3846" spans="1:3">
      <c r="A3846" t="s">
        <v>14715</v>
      </c>
      <c r="B3846" t="s">
        <v>14716</v>
      </c>
      <c r="C3846" t="str">
        <f t="shared" si="60"/>
        <v>MWRumphi</v>
      </c>
    </row>
    <row r="3847" spans="1:3">
      <c r="A3847" t="s">
        <v>14715</v>
      </c>
      <c r="B3847" t="s">
        <v>14716</v>
      </c>
      <c r="C3847" t="str">
        <f t="shared" si="60"/>
        <v>MWRumphi</v>
      </c>
    </row>
    <row r="3848" spans="1:3">
      <c r="A3848" t="s">
        <v>14717</v>
      </c>
      <c r="B3848" t="s">
        <v>14718</v>
      </c>
      <c r="C3848" t="str">
        <f t="shared" si="60"/>
        <v>MWSouthern Region</v>
      </c>
    </row>
    <row r="3849" spans="1:3">
      <c r="A3849" t="s">
        <v>14717</v>
      </c>
      <c r="B3849" t="s">
        <v>14719</v>
      </c>
      <c r="C3849" t="str">
        <f t="shared" si="60"/>
        <v>MWChakumwera</v>
      </c>
    </row>
    <row r="3850" spans="1:3">
      <c r="A3850" t="s">
        <v>14720</v>
      </c>
      <c r="B3850" t="s">
        <v>14721</v>
      </c>
      <c r="C3850" t="str">
        <f t="shared" si="60"/>
        <v>MWBalaka</v>
      </c>
    </row>
    <row r="3851" spans="1:3">
      <c r="A3851" t="s">
        <v>14720</v>
      </c>
      <c r="B3851" t="s">
        <v>14721</v>
      </c>
      <c r="C3851" t="str">
        <f t="shared" si="60"/>
        <v>MWBalaka</v>
      </c>
    </row>
    <row r="3852" spans="1:3">
      <c r="A3852" t="s">
        <v>14722</v>
      </c>
      <c r="B3852" t="s">
        <v>14723</v>
      </c>
      <c r="C3852" t="str">
        <f t="shared" si="60"/>
        <v>MWBlantyre</v>
      </c>
    </row>
    <row r="3853" spans="1:3">
      <c r="A3853" t="s">
        <v>14722</v>
      </c>
      <c r="B3853" t="s">
        <v>14723</v>
      </c>
      <c r="C3853" t="str">
        <f t="shared" si="60"/>
        <v>MWBlantyre</v>
      </c>
    </row>
    <row r="3854" spans="1:3">
      <c r="A3854" t="s">
        <v>14724</v>
      </c>
      <c r="B3854" t="s">
        <v>14725</v>
      </c>
      <c r="C3854" t="str">
        <f t="shared" si="60"/>
        <v>MWChikwawa</v>
      </c>
    </row>
    <row r="3855" spans="1:3">
      <c r="A3855" t="s">
        <v>14724</v>
      </c>
      <c r="B3855" t="s">
        <v>14725</v>
      </c>
      <c r="C3855" t="str">
        <f t="shared" si="60"/>
        <v>MWChikwawa</v>
      </c>
    </row>
    <row r="3856" spans="1:3">
      <c r="A3856" t="s">
        <v>14726</v>
      </c>
      <c r="B3856" t="s">
        <v>14727</v>
      </c>
      <c r="C3856" t="str">
        <f t="shared" si="60"/>
        <v>MWChiradzulu</v>
      </c>
    </row>
    <row r="3857" spans="1:3">
      <c r="A3857" t="s">
        <v>14726</v>
      </c>
      <c r="B3857" t="s">
        <v>14727</v>
      </c>
      <c r="C3857" t="str">
        <f t="shared" si="60"/>
        <v>MWChiradzulu</v>
      </c>
    </row>
    <row r="3858" spans="1:3">
      <c r="A3858" t="s">
        <v>14728</v>
      </c>
      <c r="B3858" t="s">
        <v>14729</v>
      </c>
      <c r="C3858" t="str">
        <f t="shared" si="60"/>
        <v>MWMangochi</v>
      </c>
    </row>
    <row r="3859" spans="1:3">
      <c r="A3859" t="s">
        <v>14728</v>
      </c>
      <c r="B3859" t="s">
        <v>14729</v>
      </c>
      <c r="C3859" t="str">
        <f t="shared" si="60"/>
        <v>MWMangochi</v>
      </c>
    </row>
    <row r="3860" spans="1:3">
      <c r="A3860" t="s">
        <v>14730</v>
      </c>
      <c r="B3860" t="s">
        <v>14731</v>
      </c>
      <c r="C3860" t="str">
        <f t="shared" si="60"/>
        <v>MWMachinga</v>
      </c>
    </row>
    <row r="3861" spans="1:3">
      <c r="A3861" t="s">
        <v>14730</v>
      </c>
      <c r="B3861" t="s">
        <v>14731</v>
      </c>
      <c r="C3861" t="str">
        <f t="shared" si="60"/>
        <v>MWMachinga</v>
      </c>
    </row>
    <row r="3862" spans="1:3">
      <c r="A3862" t="s">
        <v>14732</v>
      </c>
      <c r="B3862" t="s">
        <v>14733</v>
      </c>
      <c r="C3862" t="str">
        <f t="shared" si="60"/>
        <v>MWMulanje</v>
      </c>
    </row>
    <row r="3863" spans="1:3">
      <c r="A3863" t="s">
        <v>14732</v>
      </c>
      <c r="B3863" t="s">
        <v>14733</v>
      </c>
      <c r="C3863" t="str">
        <f t="shared" si="60"/>
        <v>MWMulanje</v>
      </c>
    </row>
    <row r="3864" spans="1:3">
      <c r="A3864" t="s">
        <v>14734</v>
      </c>
      <c r="B3864" t="s">
        <v>14735</v>
      </c>
      <c r="C3864" t="str">
        <f t="shared" si="60"/>
        <v>MWMwanza</v>
      </c>
    </row>
    <row r="3865" spans="1:3">
      <c r="A3865" t="s">
        <v>14734</v>
      </c>
      <c r="B3865" t="s">
        <v>14735</v>
      </c>
      <c r="C3865" t="str">
        <f t="shared" si="60"/>
        <v>MWMwanza</v>
      </c>
    </row>
    <row r="3866" spans="1:3">
      <c r="A3866" t="s">
        <v>14736</v>
      </c>
      <c r="B3866" t="s">
        <v>14737</v>
      </c>
      <c r="C3866" t="str">
        <f t="shared" si="60"/>
        <v>MWNeno</v>
      </c>
    </row>
    <row r="3867" spans="1:3">
      <c r="A3867" t="s">
        <v>14736</v>
      </c>
      <c r="B3867" t="s">
        <v>14737</v>
      </c>
      <c r="C3867" t="str">
        <f t="shared" si="60"/>
        <v>MWNeno</v>
      </c>
    </row>
    <row r="3868" spans="1:3">
      <c r="A3868" t="s">
        <v>14738</v>
      </c>
      <c r="B3868" t="s">
        <v>14739</v>
      </c>
      <c r="C3868" t="str">
        <f t="shared" si="60"/>
        <v>MWNsanje</v>
      </c>
    </row>
    <row r="3869" spans="1:3">
      <c r="A3869" t="s">
        <v>14738</v>
      </c>
      <c r="B3869" t="s">
        <v>14739</v>
      </c>
      <c r="C3869" t="str">
        <f t="shared" si="60"/>
        <v>MWNsanje</v>
      </c>
    </row>
    <row r="3870" spans="1:3">
      <c r="A3870" t="s">
        <v>14740</v>
      </c>
      <c r="B3870" t="s">
        <v>14741</v>
      </c>
      <c r="C3870" t="str">
        <f t="shared" si="60"/>
        <v>MWPhalombe</v>
      </c>
    </row>
    <row r="3871" spans="1:3">
      <c r="A3871" t="s">
        <v>14740</v>
      </c>
      <c r="B3871" t="s">
        <v>14741</v>
      </c>
      <c r="C3871" t="str">
        <f t="shared" si="60"/>
        <v>MWPhalombe</v>
      </c>
    </row>
    <row r="3872" spans="1:3">
      <c r="A3872" t="s">
        <v>14742</v>
      </c>
      <c r="B3872" t="s">
        <v>14743</v>
      </c>
      <c r="C3872" t="str">
        <f t="shared" si="60"/>
        <v>MWThyolo</v>
      </c>
    </row>
    <row r="3873" spans="1:3">
      <c r="A3873" t="s">
        <v>14742</v>
      </c>
      <c r="B3873" t="s">
        <v>14743</v>
      </c>
      <c r="C3873" t="str">
        <f t="shared" si="60"/>
        <v>MWThyolo</v>
      </c>
    </row>
    <row r="3874" spans="1:3">
      <c r="A3874" t="s">
        <v>14744</v>
      </c>
      <c r="B3874" t="s">
        <v>14745</v>
      </c>
      <c r="C3874" t="str">
        <f t="shared" si="60"/>
        <v>MWZomba</v>
      </c>
    </row>
    <row r="3875" spans="1:3">
      <c r="A3875" t="s">
        <v>14744</v>
      </c>
      <c r="B3875" t="s">
        <v>14745</v>
      </c>
      <c r="C3875" t="str">
        <f t="shared" si="60"/>
        <v>MWZomba</v>
      </c>
    </row>
    <row r="3876" spans="1:3">
      <c r="A3876" t="s">
        <v>14746</v>
      </c>
      <c r="B3876" t="s">
        <v>14747</v>
      </c>
      <c r="C3876" t="str">
        <f t="shared" si="60"/>
        <v>MXAguascalientes</v>
      </c>
    </row>
    <row r="3877" spans="1:3">
      <c r="A3877" t="s">
        <v>14748</v>
      </c>
      <c r="B3877" t="s">
        <v>14749</v>
      </c>
      <c r="C3877" t="str">
        <f t="shared" si="60"/>
        <v>MXBaja California</v>
      </c>
    </row>
    <row r="3878" spans="1:3">
      <c r="A3878" t="s">
        <v>14750</v>
      </c>
      <c r="B3878" t="s">
        <v>14751</v>
      </c>
      <c r="C3878" t="str">
        <f t="shared" si="60"/>
        <v>MXBaja California Sur</v>
      </c>
    </row>
    <row r="3879" spans="1:3">
      <c r="A3879" t="s">
        <v>14752</v>
      </c>
      <c r="B3879" t="s">
        <v>14753</v>
      </c>
      <c r="C3879" t="str">
        <f t="shared" si="60"/>
        <v>MXCampeche</v>
      </c>
    </row>
    <row r="3880" spans="1:3">
      <c r="A3880" t="s">
        <v>14754</v>
      </c>
      <c r="B3880" t="s">
        <v>14755</v>
      </c>
      <c r="C3880" t="str">
        <f t="shared" si="60"/>
        <v>MXChihuahua</v>
      </c>
    </row>
    <row r="3881" spans="1:3">
      <c r="A3881" t="s">
        <v>14756</v>
      </c>
      <c r="B3881" t="s">
        <v>14757</v>
      </c>
      <c r="C3881" t="str">
        <f t="shared" si="60"/>
        <v>MXChiapas</v>
      </c>
    </row>
    <row r="3882" spans="1:3">
      <c r="A3882" t="s">
        <v>14758</v>
      </c>
      <c r="B3882" t="s">
        <v>3531</v>
      </c>
      <c r="C3882" t="str">
        <f t="shared" si="60"/>
        <v>MXCoahuila de Zaragoza</v>
      </c>
    </row>
    <row r="3883" spans="1:3">
      <c r="A3883" t="s">
        <v>14759</v>
      </c>
      <c r="B3883" t="s">
        <v>14760</v>
      </c>
      <c r="C3883" t="str">
        <f t="shared" si="60"/>
        <v>MXColima</v>
      </c>
    </row>
    <row r="3884" spans="1:3">
      <c r="A3884" t="s">
        <v>14761</v>
      </c>
      <c r="B3884" t="s">
        <v>14762</v>
      </c>
      <c r="C3884" t="str">
        <f t="shared" si="60"/>
        <v>MXDurango</v>
      </c>
    </row>
    <row r="3885" spans="1:3">
      <c r="A3885" t="s">
        <v>14763</v>
      </c>
      <c r="B3885" t="s">
        <v>14764</v>
      </c>
      <c r="C3885" t="str">
        <f t="shared" si="60"/>
        <v>MXGuerrero</v>
      </c>
    </row>
    <row r="3886" spans="1:3">
      <c r="A3886" t="s">
        <v>14765</v>
      </c>
      <c r="B3886" t="s">
        <v>14766</v>
      </c>
      <c r="C3886" t="str">
        <f t="shared" si="60"/>
        <v>MXGuanajuato</v>
      </c>
    </row>
    <row r="3887" spans="1:3">
      <c r="A3887" t="s">
        <v>14767</v>
      </c>
      <c r="B3887" t="s">
        <v>14768</v>
      </c>
      <c r="C3887" t="str">
        <f t="shared" si="60"/>
        <v>MXHidalgo</v>
      </c>
    </row>
    <row r="3888" spans="1:3">
      <c r="A3888" t="s">
        <v>14769</v>
      </c>
      <c r="B3888" t="s">
        <v>14770</v>
      </c>
      <c r="C3888" t="str">
        <f t="shared" si="60"/>
        <v>MXJalisco</v>
      </c>
    </row>
    <row r="3889" spans="1:3">
      <c r="A3889" t="s">
        <v>14771</v>
      </c>
      <c r="B3889" t="s">
        <v>14772</v>
      </c>
      <c r="C3889" t="str">
        <f t="shared" si="60"/>
        <v>MXMéxico</v>
      </c>
    </row>
    <row r="3890" spans="1:3">
      <c r="A3890" t="s">
        <v>14773</v>
      </c>
      <c r="B3890" t="s">
        <v>14774</v>
      </c>
      <c r="C3890" t="str">
        <f t="shared" si="60"/>
        <v>MXMichoacán de Ocampo</v>
      </c>
    </row>
    <row r="3891" spans="1:3">
      <c r="A3891" t="s">
        <v>14775</v>
      </c>
      <c r="B3891" t="s">
        <v>14776</v>
      </c>
      <c r="C3891" t="str">
        <f t="shared" si="60"/>
        <v>MXMorelos</v>
      </c>
    </row>
    <row r="3892" spans="1:3">
      <c r="A3892" t="s">
        <v>14777</v>
      </c>
      <c r="B3892" t="s">
        <v>14778</v>
      </c>
      <c r="C3892" t="str">
        <f t="shared" si="60"/>
        <v>MXNayarit</v>
      </c>
    </row>
    <row r="3893" spans="1:3">
      <c r="A3893" t="s">
        <v>14779</v>
      </c>
      <c r="B3893" t="s">
        <v>14780</v>
      </c>
      <c r="C3893" t="str">
        <f t="shared" si="60"/>
        <v>MXNuevo León</v>
      </c>
    </row>
    <row r="3894" spans="1:3">
      <c r="A3894" t="s">
        <v>14781</v>
      </c>
      <c r="B3894" t="s">
        <v>14782</v>
      </c>
      <c r="C3894" t="str">
        <f t="shared" si="60"/>
        <v>MXOaxaca</v>
      </c>
    </row>
    <row r="3895" spans="1:3">
      <c r="A3895" t="s">
        <v>14783</v>
      </c>
      <c r="B3895" t="s">
        <v>14784</v>
      </c>
      <c r="C3895" t="str">
        <f t="shared" si="60"/>
        <v>MXPuebla</v>
      </c>
    </row>
    <row r="3896" spans="1:3">
      <c r="A3896" t="s">
        <v>14785</v>
      </c>
      <c r="B3896" t="s">
        <v>14786</v>
      </c>
      <c r="C3896" t="str">
        <f t="shared" si="60"/>
        <v>MXQuerétaro</v>
      </c>
    </row>
    <row r="3897" spans="1:3">
      <c r="A3897" t="s">
        <v>14787</v>
      </c>
      <c r="B3897" t="s">
        <v>14788</v>
      </c>
      <c r="C3897" t="str">
        <f t="shared" si="60"/>
        <v>MXQuintana Roo</v>
      </c>
    </row>
    <row r="3898" spans="1:3">
      <c r="A3898" t="s">
        <v>14789</v>
      </c>
      <c r="B3898" t="s">
        <v>14790</v>
      </c>
      <c r="C3898" t="str">
        <f t="shared" si="60"/>
        <v>MXSinaloa</v>
      </c>
    </row>
    <row r="3899" spans="1:3">
      <c r="A3899" t="s">
        <v>14791</v>
      </c>
      <c r="B3899" t="s">
        <v>14792</v>
      </c>
      <c r="C3899" t="str">
        <f t="shared" si="60"/>
        <v>MXSan Luis Potosí</v>
      </c>
    </row>
    <row r="3900" spans="1:3">
      <c r="A3900" t="s">
        <v>14793</v>
      </c>
      <c r="B3900" t="s">
        <v>3191</v>
      </c>
      <c r="C3900" t="str">
        <f t="shared" si="60"/>
        <v>MXSonora</v>
      </c>
    </row>
    <row r="3901" spans="1:3">
      <c r="A3901" t="s">
        <v>14794</v>
      </c>
      <c r="B3901" t="s">
        <v>14795</v>
      </c>
      <c r="C3901" t="str">
        <f t="shared" si="60"/>
        <v>MXTabasco</v>
      </c>
    </row>
    <row r="3902" spans="1:3">
      <c r="A3902" t="s">
        <v>14796</v>
      </c>
      <c r="B3902" t="s">
        <v>3918</v>
      </c>
      <c r="C3902" t="str">
        <f t="shared" si="60"/>
        <v>MXTamaulipas</v>
      </c>
    </row>
    <row r="3903" spans="1:3">
      <c r="A3903" t="s">
        <v>14797</v>
      </c>
      <c r="B3903" t="s">
        <v>14798</v>
      </c>
      <c r="C3903" t="str">
        <f t="shared" si="60"/>
        <v>MXTlaxcala</v>
      </c>
    </row>
    <row r="3904" spans="1:3">
      <c r="A3904" t="s">
        <v>14799</v>
      </c>
      <c r="B3904" t="s">
        <v>14800</v>
      </c>
      <c r="C3904" t="str">
        <f t="shared" si="60"/>
        <v>MXVeracruz de Ignacio de la Llave</v>
      </c>
    </row>
    <row r="3905" spans="1:3">
      <c r="A3905" t="s">
        <v>14801</v>
      </c>
      <c r="B3905" t="s">
        <v>14802</v>
      </c>
      <c r="C3905" t="str">
        <f t="shared" si="60"/>
        <v>MXYucatán</v>
      </c>
    </row>
    <row r="3906" spans="1:3">
      <c r="A3906" t="s">
        <v>14803</v>
      </c>
      <c r="B3906" t="s">
        <v>14804</v>
      </c>
      <c r="C3906" t="str">
        <f t="shared" si="60"/>
        <v>MXZacatecas</v>
      </c>
    </row>
    <row r="3907" spans="1:3">
      <c r="A3907" t="s">
        <v>14805</v>
      </c>
      <c r="B3907" t="s">
        <v>14806</v>
      </c>
      <c r="C3907" t="str">
        <f t="shared" ref="C3907:C3970" si="61">LEFT(A3907,2)&amp;B3907</f>
        <v>MXCiudad de México</v>
      </c>
    </row>
    <row r="3908" spans="1:3">
      <c r="A3908" t="s">
        <v>14807</v>
      </c>
      <c r="B3908" t="s">
        <v>4356</v>
      </c>
      <c r="C3908" t="str">
        <f t="shared" si="61"/>
        <v>MYWilayah Persekutuan Kuala Lumpur</v>
      </c>
    </row>
    <row r="3909" spans="1:3">
      <c r="A3909" t="s">
        <v>14808</v>
      </c>
      <c r="B3909" t="s">
        <v>14809</v>
      </c>
      <c r="C3909" t="str">
        <f t="shared" si="61"/>
        <v>MYWilayah Persekutuan Labuan</v>
      </c>
    </row>
    <row r="3910" spans="1:3">
      <c r="A3910" t="s">
        <v>14810</v>
      </c>
      <c r="B3910" t="s">
        <v>14811</v>
      </c>
      <c r="C3910" t="str">
        <f t="shared" si="61"/>
        <v>MYWilayah Persekutuan Putrajaya</v>
      </c>
    </row>
    <row r="3911" spans="1:3">
      <c r="A3911" t="s">
        <v>14812</v>
      </c>
      <c r="B3911" t="s">
        <v>14813</v>
      </c>
      <c r="C3911" t="str">
        <f t="shared" si="61"/>
        <v>MYJohor</v>
      </c>
    </row>
    <row r="3912" spans="1:3">
      <c r="A3912" t="s">
        <v>14814</v>
      </c>
      <c r="B3912" t="s">
        <v>14815</v>
      </c>
      <c r="C3912" t="str">
        <f t="shared" si="61"/>
        <v>MYKedah</v>
      </c>
    </row>
    <row r="3913" spans="1:3">
      <c r="A3913" t="s">
        <v>14816</v>
      </c>
      <c r="B3913" t="s">
        <v>14817</v>
      </c>
      <c r="C3913" t="str">
        <f t="shared" si="61"/>
        <v>MYKelantan</v>
      </c>
    </row>
    <row r="3914" spans="1:3">
      <c r="A3914" t="s">
        <v>14818</v>
      </c>
      <c r="B3914" t="s">
        <v>3583</v>
      </c>
      <c r="C3914" t="str">
        <f t="shared" si="61"/>
        <v>MYMelaka</v>
      </c>
    </row>
    <row r="3915" spans="1:3">
      <c r="A3915" t="s">
        <v>14819</v>
      </c>
      <c r="B3915" t="s">
        <v>14820</v>
      </c>
      <c r="C3915" t="str">
        <f t="shared" si="61"/>
        <v>MYNegeri Sembilan</v>
      </c>
    </row>
    <row r="3916" spans="1:3">
      <c r="A3916" t="s">
        <v>14821</v>
      </c>
      <c r="B3916" t="s">
        <v>14822</v>
      </c>
      <c r="C3916" t="str">
        <f t="shared" si="61"/>
        <v>MYPahang</v>
      </c>
    </row>
    <row r="3917" spans="1:3">
      <c r="A3917" t="s">
        <v>14823</v>
      </c>
      <c r="B3917" t="s">
        <v>4087</v>
      </c>
      <c r="C3917" t="str">
        <f t="shared" si="61"/>
        <v>MYPulau Pinang</v>
      </c>
    </row>
    <row r="3918" spans="1:3">
      <c r="A3918" t="s">
        <v>14824</v>
      </c>
      <c r="B3918" t="s">
        <v>14825</v>
      </c>
      <c r="C3918" t="str">
        <f t="shared" si="61"/>
        <v>MYPerak</v>
      </c>
    </row>
    <row r="3919" spans="1:3">
      <c r="A3919" t="s">
        <v>14826</v>
      </c>
      <c r="B3919" t="s">
        <v>14827</v>
      </c>
      <c r="C3919" t="str">
        <f t="shared" si="61"/>
        <v>MYPerlis</v>
      </c>
    </row>
    <row r="3920" spans="1:3">
      <c r="A3920" t="s">
        <v>14828</v>
      </c>
      <c r="B3920" t="s">
        <v>4115</v>
      </c>
      <c r="C3920" t="str">
        <f t="shared" si="61"/>
        <v>MYSelangor</v>
      </c>
    </row>
    <row r="3921" spans="1:3">
      <c r="A3921" t="s">
        <v>14829</v>
      </c>
      <c r="B3921" t="s">
        <v>14830</v>
      </c>
      <c r="C3921" t="str">
        <f t="shared" si="61"/>
        <v>MYTerengganu</v>
      </c>
    </row>
    <row r="3922" spans="1:3">
      <c r="A3922" t="s">
        <v>14831</v>
      </c>
      <c r="B3922" t="s">
        <v>14832</v>
      </c>
      <c r="C3922" t="str">
        <f t="shared" si="61"/>
        <v>MYSabah</v>
      </c>
    </row>
    <row r="3923" spans="1:3">
      <c r="A3923" t="s">
        <v>14833</v>
      </c>
      <c r="B3923" t="s">
        <v>14834</v>
      </c>
      <c r="C3923" t="str">
        <f t="shared" si="61"/>
        <v>MYSarawak</v>
      </c>
    </row>
    <row r="3924" spans="1:3">
      <c r="A3924" t="s">
        <v>14835</v>
      </c>
      <c r="B3924" t="s">
        <v>14836</v>
      </c>
      <c r="C3924" t="str">
        <f t="shared" si="61"/>
        <v>MZMaputo</v>
      </c>
    </row>
    <row r="3925" spans="1:3">
      <c r="A3925" t="s">
        <v>14837</v>
      </c>
      <c r="B3925" t="s">
        <v>14838</v>
      </c>
      <c r="C3925" t="str">
        <f t="shared" si="61"/>
        <v>MZNiassa</v>
      </c>
    </row>
    <row r="3926" spans="1:3">
      <c r="A3926" t="s">
        <v>14839</v>
      </c>
      <c r="B3926" t="s">
        <v>14840</v>
      </c>
      <c r="C3926" t="str">
        <f t="shared" si="61"/>
        <v>MZManica</v>
      </c>
    </row>
    <row r="3927" spans="1:3">
      <c r="A3927" t="s">
        <v>14841</v>
      </c>
      <c r="B3927" t="s">
        <v>14842</v>
      </c>
      <c r="C3927" t="str">
        <f t="shared" si="61"/>
        <v>MZGaza</v>
      </c>
    </row>
    <row r="3928" spans="1:3">
      <c r="A3928" t="s">
        <v>14843</v>
      </c>
      <c r="B3928" t="s">
        <v>14844</v>
      </c>
      <c r="C3928" t="str">
        <f t="shared" si="61"/>
        <v>MZInhambane</v>
      </c>
    </row>
    <row r="3929" spans="1:3">
      <c r="A3929" t="s">
        <v>14845</v>
      </c>
      <c r="B3929" t="s">
        <v>14836</v>
      </c>
      <c r="C3929" t="str">
        <f t="shared" si="61"/>
        <v>MZMaputo</v>
      </c>
    </row>
    <row r="3930" spans="1:3">
      <c r="A3930" t="s">
        <v>14846</v>
      </c>
      <c r="B3930" t="s">
        <v>14847</v>
      </c>
      <c r="C3930" t="str">
        <f t="shared" si="61"/>
        <v>MZNampula</v>
      </c>
    </row>
    <row r="3931" spans="1:3">
      <c r="A3931" t="s">
        <v>14848</v>
      </c>
      <c r="B3931" t="s">
        <v>14849</v>
      </c>
      <c r="C3931" t="str">
        <f t="shared" si="61"/>
        <v>MZCabo Delgado</v>
      </c>
    </row>
    <row r="3932" spans="1:3">
      <c r="A3932" t="s">
        <v>14850</v>
      </c>
      <c r="B3932" t="s">
        <v>14851</v>
      </c>
      <c r="C3932" t="str">
        <f t="shared" si="61"/>
        <v>MZZambézia</v>
      </c>
    </row>
    <row r="3933" spans="1:3">
      <c r="A3933" t="s">
        <v>14852</v>
      </c>
      <c r="B3933" t="s">
        <v>14853</v>
      </c>
      <c r="C3933" t="str">
        <f t="shared" si="61"/>
        <v>MZSofala</v>
      </c>
    </row>
    <row r="3934" spans="1:3">
      <c r="A3934" t="s">
        <v>14854</v>
      </c>
      <c r="B3934" t="s">
        <v>14855</v>
      </c>
      <c r="C3934" t="str">
        <f t="shared" si="61"/>
        <v>MZTete</v>
      </c>
    </row>
    <row r="3935" spans="1:3">
      <c r="A3935" t="s">
        <v>14856</v>
      </c>
      <c r="B3935" t="s">
        <v>14857</v>
      </c>
      <c r="C3935" t="str">
        <f t="shared" si="61"/>
        <v>NAZambezi</v>
      </c>
    </row>
    <row r="3936" spans="1:3">
      <c r="A3936" t="s">
        <v>14858</v>
      </c>
      <c r="B3936" t="s">
        <v>14859</v>
      </c>
      <c r="C3936" t="str">
        <f t="shared" si="61"/>
        <v>NAErongo</v>
      </c>
    </row>
    <row r="3937" spans="1:3">
      <c r="A3937" t="s">
        <v>14860</v>
      </c>
      <c r="B3937" t="s">
        <v>14861</v>
      </c>
      <c r="C3937" t="str">
        <f t="shared" si="61"/>
        <v>NAHardap</v>
      </c>
    </row>
    <row r="3938" spans="1:3">
      <c r="A3938" t="s">
        <v>14862</v>
      </c>
      <c r="B3938" t="s">
        <v>14863</v>
      </c>
      <c r="C3938" t="str">
        <f t="shared" si="61"/>
        <v>NAKaras</v>
      </c>
    </row>
    <row r="3939" spans="1:3">
      <c r="A3939" t="s">
        <v>14864</v>
      </c>
      <c r="B3939" t="s">
        <v>14865</v>
      </c>
      <c r="C3939" t="str">
        <f t="shared" si="61"/>
        <v>NAKavango East</v>
      </c>
    </row>
    <row r="3940" spans="1:3">
      <c r="A3940" t="s">
        <v>14866</v>
      </c>
      <c r="B3940" t="s">
        <v>14867</v>
      </c>
      <c r="C3940" t="str">
        <f t="shared" si="61"/>
        <v>NAKhomas</v>
      </c>
    </row>
    <row r="3941" spans="1:3">
      <c r="A3941" t="s">
        <v>14868</v>
      </c>
      <c r="B3941" t="s">
        <v>14869</v>
      </c>
      <c r="C3941" t="str">
        <f t="shared" si="61"/>
        <v>NAKunene</v>
      </c>
    </row>
    <row r="3942" spans="1:3">
      <c r="A3942" t="s">
        <v>14870</v>
      </c>
      <c r="B3942" t="s">
        <v>14871</v>
      </c>
      <c r="C3942" t="str">
        <f t="shared" si="61"/>
        <v>NAKavango West</v>
      </c>
    </row>
    <row r="3943" spans="1:3">
      <c r="A3943" t="s">
        <v>14872</v>
      </c>
      <c r="B3943" t="s">
        <v>14873</v>
      </c>
      <c r="C3943" t="str">
        <f t="shared" si="61"/>
        <v>NAOtjozondjupa</v>
      </c>
    </row>
    <row r="3944" spans="1:3">
      <c r="A3944" t="s">
        <v>14874</v>
      </c>
      <c r="B3944" t="s">
        <v>14875</v>
      </c>
      <c r="C3944" t="str">
        <f t="shared" si="61"/>
        <v>NAOmaheke</v>
      </c>
    </row>
    <row r="3945" spans="1:3">
      <c r="A3945" t="s">
        <v>14876</v>
      </c>
      <c r="B3945" t="s">
        <v>14877</v>
      </c>
      <c r="C3945" t="str">
        <f t="shared" si="61"/>
        <v>NAOshana</v>
      </c>
    </row>
    <row r="3946" spans="1:3">
      <c r="A3946" t="s">
        <v>14878</v>
      </c>
      <c r="B3946" t="s">
        <v>14879</v>
      </c>
      <c r="C3946" t="str">
        <f t="shared" si="61"/>
        <v>NAOmusati</v>
      </c>
    </row>
    <row r="3947" spans="1:3">
      <c r="A3947" t="s">
        <v>14880</v>
      </c>
      <c r="B3947" t="s">
        <v>14881</v>
      </c>
      <c r="C3947" t="str">
        <f t="shared" si="61"/>
        <v>NAOshikoto</v>
      </c>
    </row>
    <row r="3948" spans="1:3">
      <c r="A3948" t="s">
        <v>14882</v>
      </c>
      <c r="B3948" t="s">
        <v>14883</v>
      </c>
      <c r="C3948" t="str">
        <f t="shared" si="61"/>
        <v>NAOhangwena</v>
      </c>
    </row>
    <row r="3949" spans="1:3">
      <c r="A3949" t="s">
        <v>14884</v>
      </c>
      <c r="B3949" t="s">
        <v>14885</v>
      </c>
      <c r="C3949" t="str">
        <f t="shared" si="61"/>
        <v>NENiamey</v>
      </c>
    </row>
    <row r="3950" spans="1:3">
      <c r="A3950" t="s">
        <v>14886</v>
      </c>
      <c r="B3950" t="s">
        <v>14887</v>
      </c>
      <c r="C3950" t="str">
        <f t="shared" si="61"/>
        <v>NEAgadez</v>
      </c>
    </row>
    <row r="3951" spans="1:3">
      <c r="A3951" t="s">
        <v>14888</v>
      </c>
      <c r="B3951" t="s">
        <v>14889</v>
      </c>
      <c r="C3951" t="str">
        <f t="shared" si="61"/>
        <v>NEDiffa</v>
      </c>
    </row>
    <row r="3952" spans="1:3">
      <c r="A3952" t="s">
        <v>14890</v>
      </c>
      <c r="B3952" t="s">
        <v>14891</v>
      </c>
      <c r="C3952" t="str">
        <f t="shared" si="61"/>
        <v>NEDosso</v>
      </c>
    </row>
    <row r="3953" spans="1:3">
      <c r="A3953" t="s">
        <v>14892</v>
      </c>
      <c r="B3953" t="s">
        <v>14893</v>
      </c>
      <c r="C3953" t="str">
        <f t="shared" si="61"/>
        <v>NEMaradi</v>
      </c>
    </row>
    <row r="3954" spans="1:3">
      <c r="A3954" t="s">
        <v>14894</v>
      </c>
      <c r="B3954" t="s">
        <v>14895</v>
      </c>
      <c r="C3954" t="str">
        <f t="shared" si="61"/>
        <v>NETahoua</v>
      </c>
    </row>
    <row r="3955" spans="1:3">
      <c r="A3955" t="s">
        <v>14896</v>
      </c>
      <c r="B3955" t="s">
        <v>14897</v>
      </c>
      <c r="C3955" t="str">
        <f t="shared" si="61"/>
        <v>NETillabéri</v>
      </c>
    </row>
    <row r="3956" spans="1:3">
      <c r="A3956" t="s">
        <v>14898</v>
      </c>
      <c r="B3956" t="s">
        <v>14899</v>
      </c>
      <c r="C3956" t="str">
        <f t="shared" si="61"/>
        <v>NEZinder</v>
      </c>
    </row>
    <row r="3957" spans="1:3">
      <c r="A3957" t="s">
        <v>14900</v>
      </c>
      <c r="B3957" t="s">
        <v>14901</v>
      </c>
      <c r="C3957" t="str">
        <f t="shared" si="61"/>
        <v>NGAbia</v>
      </c>
    </row>
    <row r="3958" spans="1:3">
      <c r="A3958" t="s">
        <v>14902</v>
      </c>
      <c r="B3958" t="s">
        <v>14903</v>
      </c>
      <c r="C3958" t="str">
        <f t="shared" si="61"/>
        <v>NGAdamawa</v>
      </c>
    </row>
    <row r="3959" spans="1:3">
      <c r="A3959" t="s">
        <v>14904</v>
      </c>
      <c r="B3959" t="s">
        <v>14905</v>
      </c>
      <c r="C3959" t="str">
        <f t="shared" si="61"/>
        <v>NGAkwa Ibom</v>
      </c>
    </row>
    <row r="3960" spans="1:3">
      <c r="A3960" t="s">
        <v>14906</v>
      </c>
      <c r="B3960" t="s">
        <v>14907</v>
      </c>
      <c r="C3960" t="str">
        <f t="shared" si="61"/>
        <v>NGAnambra</v>
      </c>
    </row>
    <row r="3961" spans="1:3">
      <c r="A3961" t="s">
        <v>14908</v>
      </c>
      <c r="B3961" t="s">
        <v>14909</v>
      </c>
      <c r="C3961" t="str">
        <f t="shared" si="61"/>
        <v>NGBauchi</v>
      </c>
    </row>
    <row r="3962" spans="1:3">
      <c r="A3962" t="s">
        <v>14910</v>
      </c>
      <c r="B3962" t="s">
        <v>14911</v>
      </c>
      <c r="C3962" t="str">
        <f t="shared" si="61"/>
        <v>NGBenue</v>
      </c>
    </row>
    <row r="3963" spans="1:3">
      <c r="A3963" t="s">
        <v>14912</v>
      </c>
      <c r="B3963" t="s">
        <v>14913</v>
      </c>
      <c r="C3963" t="str">
        <f t="shared" si="61"/>
        <v>NGBorno</v>
      </c>
    </row>
    <row r="3964" spans="1:3">
      <c r="A3964" t="s">
        <v>14914</v>
      </c>
      <c r="B3964" t="s">
        <v>14915</v>
      </c>
      <c r="C3964" t="str">
        <f t="shared" si="61"/>
        <v>NGBayelsa</v>
      </c>
    </row>
    <row r="3965" spans="1:3">
      <c r="A3965" t="s">
        <v>14916</v>
      </c>
      <c r="B3965" t="s">
        <v>14917</v>
      </c>
      <c r="C3965" t="str">
        <f t="shared" si="61"/>
        <v>NGCross River</v>
      </c>
    </row>
    <row r="3966" spans="1:3">
      <c r="A3966" t="s">
        <v>14918</v>
      </c>
      <c r="B3966" t="s">
        <v>14919</v>
      </c>
      <c r="C3966" t="str">
        <f t="shared" si="61"/>
        <v>NGDelta</v>
      </c>
    </row>
    <row r="3967" spans="1:3">
      <c r="A3967" t="s">
        <v>14920</v>
      </c>
      <c r="B3967" t="s">
        <v>14921</v>
      </c>
      <c r="C3967" t="str">
        <f t="shared" si="61"/>
        <v>NGEbonyi</v>
      </c>
    </row>
    <row r="3968" spans="1:3">
      <c r="A3968" t="s">
        <v>14922</v>
      </c>
      <c r="B3968" t="s">
        <v>14923</v>
      </c>
      <c r="C3968" t="str">
        <f t="shared" si="61"/>
        <v>NGEdo</v>
      </c>
    </row>
    <row r="3969" spans="1:3">
      <c r="A3969" t="s">
        <v>14924</v>
      </c>
      <c r="B3969" t="s">
        <v>14925</v>
      </c>
      <c r="C3969" t="str">
        <f t="shared" si="61"/>
        <v>NGEkiti</v>
      </c>
    </row>
    <row r="3970" spans="1:3">
      <c r="A3970" t="s">
        <v>14926</v>
      </c>
      <c r="B3970" t="s">
        <v>14927</v>
      </c>
      <c r="C3970" t="str">
        <f t="shared" si="61"/>
        <v>NGEnugu</v>
      </c>
    </row>
    <row r="3971" spans="1:3">
      <c r="A3971" t="s">
        <v>14928</v>
      </c>
      <c r="B3971" t="s">
        <v>14929</v>
      </c>
      <c r="C3971" t="str">
        <f t="shared" ref="C3971:C4034" si="62">LEFT(A3971,2)&amp;B3971</f>
        <v>NGGombe</v>
      </c>
    </row>
    <row r="3972" spans="1:3">
      <c r="A3972" t="s">
        <v>14930</v>
      </c>
      <c r="B3972" t="s">
        <v>14931</v>
      </c>
      <c r="C3972" t="str">
        <f t="shared" si="62"/>
        <v>NGImo</v>
      </c>
    </row>
    <row r="3973" spans="1:3">
      <c r="A3973" t="s">
        <v>14932</v>
      </c>
      <c r="B3973" t="s">
        <v>14933</v>
      </c>
      <c r="C3973" t="str">
        <f t="shared" si="62"/>
        <v>NGJigawa</v>
      </c>
    </row>
    <row r="3974" spans="1:3">
      <c r="A3974" t="s">
        <v>14934</v>
      </c>
      <c r="B3974" t="s">
        <v>14935</v>
      </c>
      <c r="C3974" t="str">
        <f t="shared" si="62"/>
        <v>NGKaduna</v>
      </c>
    </row>
    <row r="3975" spans="1:3">
      <c r="A3975" t="s">
        <v>14936</v>
      </c>
      <c r="B3975" t="s">
        <v>14937</v>
      </c>
      <c r="C3975" t="str">
        <f t="shared" si="62"/>
        <v>NGKebbi</v>
      </c>
    </row>
    <row r="3976" spans="1:3">
      <c r="A3976" t="s">
        <v>14938</v>
      </c>
      <c r="B3976" t="s">
        <v>14939</v>
      </c>
      <c r="C3976" t="str">
        <f t="shared" si="62"/>
        <v>NGKano</v>
      </c>
    </row>
    <row r="3977" spans="1:3">
      <c r="A3977" t="s">
        <v>14940</v>
      </c>
      <c r="B3977" t="s">
        <v>14941</v>
      </c>
      <c r="C3977" t="str">
        <f t="shared" si="62"/>
        <v>NGKogi</v>
      </c>
    </row>
    <row r="3978" spans="1:3">
      <c r="A3978" t="s">
        <v>14942</v>
      </c>
      <c r="B3978" t="s">
        <v>14943</v>
      </c>
      <c r="C3978" t="str">
        <f t="shared" si="62"/>
        <v>NGKatsina</v>
      </c>
    </row>
    <row r="3979" spans="1:3">
      <c r="A3979" t="s">
        <v>14944</v>
      </c>
      <c r="B3979" t="s">
        <v>14945</v>
      </c>
      <c r="C3979" t="str">
        <f t="shared" si="62"/>
        <v>NGKwara</v>
      </c>
    </row>
    <row r="3980" spans="1:3">
      <c r="A3980" t="s">
        <v>14946</v>
      </c>
      <c r="B3980" t="s">
        <v>14947</v>
      </c>
      <c r="C3980" t="str">
        <f t="shared" si="62"/>
        <v>NGLagos</v>
      </c>
    </row>
    <row r="3981" spans="1:3">
      <c r="A3981" t="s">
        <v>14948</v>
      </c>
      <c r="B3981" t="s">
        <v>14949</v>
      </c>
      <c r="C3981" t="str">
        <f t="shared" si="62"/>
        <v>NGNasarawa</v>
      </c>
    </row>
    <row r="3982" spans="1:3">
      <c r="A3982" t="s">
        <v>14950</v>
      </c>
      <c r="B3982" t="s">
        <v>14951</v>
      </c>
      <c r="C3982" t="str">
        <f t="shared" si="62"/>
        <v>NGNiger</v>
      </c>
    </row>
    <row r="3983" spans="1:3">
      <c r="A3983" t="s">
        <v>14952</v>
      </c>
      <c r="B3983" t="s">
        <v>14953</v>
      </c>
      <c r="C3983" t="str">
        <f t="shared" si="62"/>
        <v>NGOgun</v>
      </c>
    </row>
    <row r="3984" spans="1:3">
      <c r="A3984" t="s">
        <v>14954</v>
      </c>
      <c r="B3984" t="s">
        <v>14955</v>
      </c>
      <c r="C3984" t="str">
        <f t="shared" si="62"/>
        <v>NGOndo</v>
      </c>
    </row>
    <row r="3985" spans="1:3">
      <c r="A3985" t="s">
        <v>14956</v>
      </c>
      <c r="B3985" t="s">
        <v>14957</v>
      </c>
      <c r="C3985" t="str">
        <f t="shared" si="62"/>
        <v>NGOsun</v>
      </c>
    </row>
    <row r="3986" spans="1:3">
      <c r="A3986" t="s">
        <v>14958</v>
      </c>
      <c r="B3986" t="s">
        <v>14959</v>
      </c>
      <c r="C3986" t="str">
        <f t="shared" si="62"/>
        <v>NGOyo</v>
      </c>
    </row>
    <row r="3987" spans="1:3">
      <c r="A3987" t="s">
        <v>14960</v>
      </c>
      <c r="B3987" t="s">
        <v>8907</v>
      </c>
      <c r="C3987" t="str">
        <f t="shared" si="62"/>
        <v>NGPlateau</v>
      </c>
    </row>
    <row r="3988" spans="1:3">
      <c r="A3988" t="s">
        <v>14961</v>
      </c>
      <c r="B3988" t="s">
        <v>14962</v>
      </c>
      <c r="C3988" t="str">
        <f t="shared" si="62"/>
        <v>NGRivers</v>
      </c>
    </row>
    <row r="3989" spans="1:3">
      <c r="A3989" t="s">
        <v>14963</v>
      </c>
      <c r="B3989" t="s">
        <v>14964</v>
      </c>
      <c r="C3989" t="str">
        <f t="shared" si="62"/>
        <v>NGSokoto</v>
      </c>
    </row>
    <row r="3990" spans="1:3">
      <c r="A3990" t="s">
        <v>14965</v>
      </c>
      <c r="B3990" t="s">
        <v>14966</v>
      </c>
      <c r="C3990" t="str">
        <f t="shared" si="62"/>
        <v>NGTaraba</v>
      </c>
    </row>
    <row r="3991" spans="1:3">
      <c r="A3991" t="s">
        <v>14967</v>
      </c>
      <c r="B3991" t="s">
        <v>14968</v>
      </c>
      <c r="C3991" t="str">
        <f t="shared" si="62"/>
        <v>NGYobe</v>
      </c>
    </row>
    <row r="3992" spans="1:3">
      <c r="A3992" t="s">
        <v>14969</v>
      </c>
      <c r="B3992" t="s">
        <v>14970</v>
      </c>
      <c r="C3992" t="str">
        <f t="shared" si="62"/>
        <v>NGZamfara</v>
      </c>
    </row>
    <row r="3993" spans="1:3">
      <c r="A3993" t="s">
        <v>14971</v>
      </c>
      <c r="B3993" t="s">
        <v>14972</v>
      </c>
      <c r="C3993" t="str">
        <f t="shared" si="62"/>
        <v>NGAbuja Federal Capital Territory</v>
      </c>
    </row>
    <row r="3994" spans="1:3">
      <c r="A3994" t="s">
        <v>14973</v>
      </c>
      <c r="B3994" t="s">
        <v>14974</v>
      </c>
      <c r="C3994" t="str">
        <f t="shared" si="62"/>
        <v>NIBoaco</v>
      </c>
    </row>
    <row r="3995" spans="1:3">
      <c r="A3995" t="s">
        <v>14975</v>
      </c>
      <c r="B3995" t="s">
        <v>14976</v>
      </c>
      <c r="C3995" t="str">
        <f t="shared" si="62"/>
        <v>NICarazo</v>
      </c>
    </row>
    <row r="3996" spans="1:3">
      <c r="A3996" t="s">
        <v>14977</v>
      </c>
      <c r="B3996" t="s">
        <v>14978</v>
      </c>
      <c r="C3996" t="str">
        <f t="shared" si="62"/>
        <v>NIChinandega</v>
      </c>
    </row>
    <row r="3997" spans="1:3">
      <c r="A3997" t="s">
        <v>14979</v>
      </c>
      <c r="B3997" t="s">
        <v>14980</v>
      </c>
      <c r="C3997" t="str">
        <f t="shared" si="62"/>
        <v>NIChontales</v>
      </c>
    </row>
    <row r="3998" spans="1:3">
      <c r="A3998" t="s">
        <v>14981</v>
      </c>
      <c r="B3998" t="s">
        <v>14982</v>
      </c>
      <c r="C3998" t="str">
        <f t="shared" si="62"/>
        <v>NIEstelí</v>
      </c>
    </row>
    <row r="3999" spans="1:3">
      <c r="A3999" t="s">
        <v>14983</v>
      </c>
      <c r="B3999" t="s">
        <v>10418</v>
      </c>
      <c r="C3999" t="str">
        <f t="shared" si="62"/>
        <v>NIGranada</v>
      </c>
    </row>
    <row r="4000" spans="1:3">
      <c r="A4000" t="s">
        <v>14984</v>
      </c>
      <c r="B4000" t="s">
        <v>14985</v>
      </c>
      <c r="C4000" t="str">
        <f t="shared" si="62"/>
        <v>NIJinotega</v>
      </c>
    </row>
    <row r="4001" spans="1:3">
      <c r="A4001" t="s">
        <v>14986</v>
      </c>
      <c r="B4001" t="s">
        <v>10449</v>
      </c>
      <c r="C4001" t="str">
        <f t="shared" si="62"/>
        <v>NILeón</v>
      </c>
    </row>
    <row r="4002" spans="1:3">
      <c r="A4002" t="s">
        <v>14987</v>
      </c>
      <c r="B4002" t="s">
        <v>14988</v>
      </c>
      <c r="C4002" t="str">
        <f t="shared" si="62"/>
        <v>NIMadriz</v>
      </c>
    </row>
    <row r="4003" spans="1:3">
      <c r="A4003" t="s">
        <v>14989</v>
      </c>
      <c r="B4003" t="s">
        <v>14990</v>
      </c>
      <c r="C4003" t="str">
        <f t="shared" si="62"/>
        <v>NIManagua</v>
      </c>
    </row>
    <row r="4004" spans="1:3">
      <c r="A4004" t="s">
        <v>14991</v>
      </c>
      <c r="B4004" t="s">
        <v>14992</v>
      </c>
      <c r="C4004" t="str">
        <f t="shared" si="62"/>
        <v>NIMasaya</v>
      </c>
    </row>
    <row r="4005" spans="1:3">
      <c r="A4005" t="s">
        <v>14993</v>
      </c>
      <c r="B4005" t="s">
        <v>14994</v>
      </c>
      <c r="C4005" t="str">
        <f t="shared" si="62"/>
        <v>NIMatagalpa</v>
      </c>
    </row>
    <row r="4006" spans="1:3">
      <c r="A4006" t="s">
        <v>14995</v>
      </c>
      <c r="B4006" t="s">
        <v>14996</v>
      </c>
      <c r="C4006" t="str">
        <f t="shared" si="62"/>
        <v>NINueva Segovia</v>
      </c>
    </row>
    <row r="4007" spans="1:3">
      <c r="A4007" t="s">
        <v>14997</v>
      </c>
      <c r="B4007" t="s">
        <v>14998</v>
      </c>
      <c r="C4007" t="str">
        <f t="shared" si="62"/>
        <v>NIRivas</v>
      </c>
    </row>
    <row r="4008" spans="1:3">
      <c r="A4008" t="s">
        <v>14999</v>
      </c>
      <c r="B4008" t="s">
        <v>15000</v>
      </c>
      <c r="C4008" t="str">
        <f t="shared" si="62"/>
        <v>NIRío San Juan</v>
      </c>
    </row>
    <row r="4009" spans="1:3">
      <c r="A4009" t="s">
        <v>15001</v>
      </c>
      <c r="B4009" t="s">
        <v>15002</v>
      </c>
      <c r="C4009" t="str">
        <f t="shared" si="62"/>
        <v>NICosta Caribe Norte</v>
      </c>
    </row>
    <row r="4010" spans="1:3">
      <c r="A4010" t="s">
        <v>15003</v>
      </c>
      <c r="B4010" t="s">
        <v>15004</v>
      </c>
      <c r="C4010" t="str">
        <f t="shared" si="62"/>
        <v>NICosta Caribe Sur</v>
      </c>
    </row>
    <row r="4011" spans="1:3">
      <c r="A4011" t="s">
        <v>15005</v>
      </c>
      <c r="B4011" t="s">
        <v>15006</v>
      </c>
      <c r="C4011" t="str">
        <f t="shared" si="62"/>
        <v>NLDrenthe</v>
      </c>
    </row>
    <row r="4012" spans="1:3">
      <c r="A4012" t="s">
        <v>15007</v>
      </c>
      <c r="B4012" t="s">
        <v>15008</v>
      </c>
      <c r="C4012" t="str">
        <f t="shared" si="62"/>
        <v>NLFlevoland</v>
      </c>
    </row>
    <row r="4013" spans="1:3">
      <c r="A4013" t="s">
        <v>15009</v>
      </c>
      <c r="B4013" t="s">
        <v>15010</v>
      </c>
      <c r="C4013" t="str">
        <f t="shared" si="62"/>
        <v>NLFryslân</v>
      </c>
    </row>
    <row r="4014" spans="1:3">
      <c r="A4014" t="s">
        <v>15011</v>
      </c>
      <c r="B4014" t="s">
        <v>15012</v>
      </c>
      <c r="C4014" t="str">
        <f t="shared" si="62"/>
        <v>NLGelderland</v>
      </c>
    </row>
    <row r="4015" spans="1:3">
      <c r="A4015" t="s">
        <v>15013</v>
      </c>
      <c r="B4015" t="s">
        <v>15014</v>
      </c>
      <c r="C4015" t="str">
        <f t="shared" si="62"/>
        <v>NLGroningen</v>
      </c>
    </row>
    <row r="4016" spans="1:3">
      <c r="A4016" t="s">
        <v>15015</v>
      </c>
      <c r="B4016" t="s">
        <v>8653</v>
      </c>
      <c r="C4016" t="str">
        <f t="shared" si="62"/>
        <v>NLLimburg</v>
      </c>
    </row>
    <row r="4017" spans="1:3">
      <c r="A4017" t="s">
        <v>15016</v>
      </c>
      <c r="B4017" t="s">
        <v>3667</v>
      </c>
      <c r="C4017" t="str">
        <f t="shared" si="62"/>
        <v>NLNoord-Brabant</v>
      </c>
    </row>
    <row r="4018" spans="1:3">
      <c r="A4018" t="s">
        <v>15017</v>
      </c>
      <c r="B4018" t="s">
        <v>15018</v>
      </c>
      <c r="C4018" t="str">
        <f t="shared" si="62"/>
        <v>NLNoord-Holland</v>
      </c>
    </row>
    <row r="4019" spans="1:3">
      <c r="A4019" t="s">
        <v>15019</v>
      </c>
      <c r="B4019" t="s">
        <v>15020</v>
      </c>
      <c r="C4019" t="str">
        <f t="shared" si="62"/>
        <v>NLOverijssel</v>
      </c>
    </row>
    <row r="4020" spans="1:3">
      <c r="A4020" t="s">
        <v>15021</v>
      </c>
      <c r="B4020" t="s">
        <v>15022</v>
      </c>
      <c r="C4020" t="str">
        <f t="shared" si="62"/>
        <v>NLUtrecht</v>
      </c>
    </row>
    <row r="4021" spans="1:3">
      <c r="A4021" t="s">
        <v>15023</v>
      </c>
      <c r="B4021" t="s">
        <v>15024</v>
      </c>
      <c r="C4021" t="str">
        <f t="shared" si="62"/>
        <v>NLZeeland</v>
      </c>
    </row>
    <row r="4022" spans="1:3">
      <c r="A4022" t="s">
        <v>15025</v>
      </c>
      <c r="B4022" t="s">
        <v>15026</v>
      </c>
      <c r="C4022" t="str">
        <f t="shared" si="62"/>
        <v>NLZuid-Holland</v>
      </c>
    </row>
    <row r="4023" spans="1:3">
      <c r="A4023" t="s">
        <v>15027</v>
      </c>
      <c r="B4023" t="s">
        <v>15028</v>
      </c>
      <c r="C4023" t="str">
        <f t="shared" si="62"/>
        <v>NLAruba (see also separate country code entry under AW)</v>
      </c>
    </row>
    <row r="4024" spans="1:3">
      <c r="A4024" t="s">
        <v>15029</v>
      </c>
      <c r="B4024" t="s">
        <v>15030</v>
      </c>
      <c r="C4024" t="str">
        <f t="shared" si="62"/>
        <v>NLCuraçao (see also separate country code entry under CW)</v>
      </c>
    </row>
    <row r="4025" spans="1:3">
      <c r="A4025" t="s">
        <v>15031</v>
      </c>
      <c r="B4025" t="s">
        <v>15032</v>
      </c>
      <c r="C4025" t="str">
        <f t="shared" si="62"/>
        <v>NLSint Maarten (see also separate country code entry under SX)</v>
      </c>
    </row>
    <row r="4026" spans="1:3">
      <c r="A4026" t="s">
        <v>15033</v>
      </c>
      <c r="B4026" t="s">
        <v>15034</v>
      </c>
      <c r="C4026" t="str">
        <f t="shared" si="62"/>
        <v>NLBonaire (see also separate country code entry under BQ)</v>
      </c>
    </row>
    <row r="4027" spans="1:3">
      <c r="A4027" t="s">
        <v>15035</v>
      </c>
      <c r="B4027" t="s">
        <v>15036</v>
      </c>
      <c r="C4027" t="str">
        <f t="shared" si="62"/>
        <v>NLSaba (see also separate country code entry under BQ)</v>
      </c>
    </row>
    <row r="4028" spans="1:3">
      <c r="A4028" t="s">
        <v>15037</v>
      </c>
      <c r="B4028" t="s">
        <v>15038</v>
      </c>
      <c r="C4028" t="str">
        <f t="shared" si="62"/>
        <v>NLSint Eustatius (see also separate country code entry under BQ)</v>
      </c>
    </row>
    <row r="4029" spans="1:3">
      <c r="A4029" t="s">
        <v>15039</v>
      </c>
      <c r="B4029" t="s">
        <v>15040</v>
      </c>
      <c r="C4029" t="str">
        <f t="shared" si="62"/>
        <v>NOOslo</v>
      </c>
    </row>
    <row r="4030" spans="1:3">
      <c r="A4030" t="s">
        <v>15041</v>
      </c>
      <c r="B4030" t="s">
        <v>15042</v>
      </c>
      <c r="C4030" t="str">
        <f t="shared" si="62"/>
        <v>NORogaland</v>
      </c>
    </row>
    <row r="4031" spans="1:3">
      <c r="A4031" t="s">
        <v>15043</v>
      </c>
      <c r="B4031" t="s">
        <v>15044</v>
      </c>
      <c r="C4031" t="str">
        <f t="shared" si="62"/>
        <v>NOMøre og Romsdal</v>
      </c>
    </row>
    <row r="4032" spans="1:3">
      <c r="A4032" t="s">
        <v>15045</v>
      </c>
      <c r="B4032" t="s">
        <v>15046</v>
      </c>
      <c r="C4032" t="str">
        <f t="shared" si="62"/>
        <v>NONordland</v>
      </c>
    </row>
    <row r="4033" spans="1:3">
      <c r="A4033" t="s">
        <v>15047</v>
      </c>
      <c r="B4033" t="s">
        <v>15048</v>
      </c>
      <c r="C4033" t="str">
        <f t="shared" si="62"/>
        <v>NOViken</v>
      </c>
    </row>
    <row r="4034" spans="1:3">
      <c r="A4034" t="s">
        <v>15049</v>
      </c>
      <c r="B4034" t="s">
        <v>3435</v>
      </c>
      <c r="C4034" t="str">
        <f t="shared" si="62"/>
        <v>NOInnlandet</v>
      </c>
    </row>
    <row r="4035" spans="1:3">
      <c r="A4035" t="s">
        <v>15050</v>
      </c>
      <c r="B4035" t="s">
        <v>15051</v>
      </c>
      <c r="C4035" t="str">
        <f t="shared" ref="C4035:C4098" si="63">LEFT(A4035,2)&amp;B4035</f>
        <v>NOVestfold og Telemark</v>
      </c>
    </row>
    <row r="4036" spans="1:3">
      <c r="A4036" t="s">
        <v>15052</v>
      </c>
      <c r="B4036" t="s">
        <v>15053</v>
      </c>
      <c r="C4036" t="str">
        <f t="shared" si="63"/>
        <v>NOAgder</v>
      </c>
    </row>
    <row r="4037" spans="1:3">
      <c r="A4037" t="s">
        <v>15054</v>
      </c>
      <c r="B4037" t="s">
        <v>15055</v>
      </c>
      <c r="C4037" t="str">
        <f t="shared" si="63"/>
        <v>NOVestland</v>
      </c>
    </row>
    <row r="4038" spans="1:3">
      <c r="A4038" t="s">
        <v>15056</v>
      </c>
      <c r="B4038" t="s">
        <v>15057</v>
      </c>
      <c r="C4038" t="str">
        <f t="shared" si="63"/>
        <v>NOTrøndelag</v>
      </c>
    </row>
    <row r="4039" spans="1:3">
      <c r="A4039" t="s">
        <v>15058</v>
      </c>
      <c r="B4039" t="s">
        <v>15059</v>
      </c>
      <c r="C4039" t="str">
        <f t="shared" si="63"/>
        <v>NOTroms og Finnmark</v>
      </c>
    </row>
    <row r="4040" spans="1:3">
      <c r="A4040" t="s">
        <v>15060</v>
      </c>
      <c r="B4040" t="s">
        <v>15061</v>
      </c>
      <c r="C4040" t="str">
        <f t="shared" si="63"/>
        <v>NOSvalbard (Arctic Region) (see also separate country code entry under SJ)</v>
      </c>
    </row>
    <row r="4041" spans="1:3">
      <c r="A4041" t="s">
        <v>15062</v>
      </c>
      <c r="B4041" t="s">
        <v>15063</v>
      </c>
      <c r="C4041" t="str">
        <f t="shared" si="63"/>
        <v>NOJan Mayen (Arctic Region) (see also separate country code entry under SJ)</v>
      </c>
    </row>
    <row r="4042" spans="1:3">
      <c r="A4042" t="s">
        <v>15064</v>
      </c>
      <c r="B4042" t="s">
        <v>9096</v>
      </c>
      <c r="C4042" t="str">
        <f t="shared" si="63"/>
        <v>NPCentral</v>
      </c>
    </row>
    <row r="4043" spans="1:3">
      <c r="A4043" t="s">
        <v>15064</v>
      </c>
      <c r="B4043" t="s">
        <v>15065</v>
      </c>
      <c r="C4043" t="str">
        <f t="shared" si="63"/>
        <v>NPMadhyamanchal</v>
      </c>
    </row>
    <row r="4044" spans="1:3">
      <c r="A4044" t="s">
        <v>15066</v>
      </c>
      <c r="B4044" t="s">
        <v>15067</v>
      </c>
      <c r="C4044" t="str">
        <f t="shared" si="63"/>
        <v>NPBagmati</v>
      </c>
    </row>
    <row r="4045" spans="1:3">
      <c r="A4045" t="s">
        <v>15068</v>
      </c>
      <c r="B4045" t="s">
        <v>15069</v>
      </c>
      <c r="C4045" t="str">
        <f t="shared" si="63"/>
        <v>NPJanakpur</v>
      </c>
    </row>
    <row r="4046" spans="1:3">
      <c r="A4046" t="s">
        <v>15070</v>
      </c>
      <c r="B4046" t="s">
        <v>15071</v>
      </c>
      <c r="C4046" t="str">
        <f t="shared" si="63"/>
        <v>NPNarayani</v>
      </c>
    </row>
    <row r="4047" spans="1:3">
      <c r="A4047" t="s">
        <v>15072</v>
      </c>
      <c r="B4047" t="s">
        <v>15073</v>
      </c>
      <c r="C4047" t="str">
        <f t="shared" si="63"/>
        <v>NPMid Western</v>
      </c>
    </row>
    <row r="4048" spans="1:3">
      <c r="A4048" t="s">
        <v>15072</v>
      </c>
      <c r="B4048" t="s">
        <v>15074</v>
      </c>
      <c r="C4048" t="str">
        <f t="shared" si="63"/>
        <v>NPMadhya Pashchimanchal</v>
      </c>
    </row>
    <row r="4049" spans="1:3">
      <c r="A4049" t="s">
        <v>15075</v>
      </c>
      <c r="B4049" t="s">
        <v>15076</v>
      </c>
      <c r="C4049" t="str">
        <f t="shared" si="63"/>
        <v>NPBheri</v>
      </c>
    </row>
    <row r="4050" spans="1:3">
      <c r="A4050" t="s">
        <v>15077</v>
      </c>
      <c r="B4050" t="s">
        <v>15078</v>
      </c>
      <c r="C4050" t="str">
        <f t="shared" si="63"/>
        <v>NPKarnali</v>
      </c>
    </row>
    <row r="4051" spans="1:3">
      <c r="A4051" t="s">
        <v>15079</v>
      </c>
      <c r="B4051" t="s">
        <v>15080</v>
      </c>
      <c r="C4051" t="str">
        <f t="shared" si="63"/>
        <v>NPRapti</v>
      </c>
    </row>
    <row r="4052" spans="1:3">
      <c r="A4052" t="s">
        <v>15081</v>
      </c>
      <c r="B4052" t="s">
        <v>4211</v>
      </c>
      <c r="C4052" t="str">
        <f t="shared" si="63"/>
        <v>NPWestern</v>
      </c>
    </row>
    <row r="4053" spans="1:3">
      <c r="A4053" t="s">
        <v>15081</v>
      </c>
      <c r="B4053" t="s">
        <v>15082</v>
      </c>
      <c r="C4053" t="str">
        <f t="shared" si="63"/>
        <v>NPPashchimanchal</v>
      </c>
    </row>
    <row r="4054" spans="1:3">
      <c r="A4054" t="s">
        <v>15083</v>
      </c>
      <c r="B4054" t="s">
        <v>15084</v>
      </c>
      <c r="C4054" t="str">
        <f t="shared" si="63"/>
        <v>NPDhawalagiri</v>
      </c>
    </row>
    <row r="4055" spans="1:3">
      <c r="A4055" t="s">
        <v>15085</v>
      </c>
      <c r="B4055" t="s">
        <v>15086</v>
      </c>
      <c r="C4055" t="str">
        <f t="shared" si="63"/>
        <v>NPGandaki</v>
      </c>
    </row>
    <row r="4056" spans="1:3">
      <c r="A4056" t="s">
        <v>15087</v>
      </c>
      <c r="B4056" t="s">
        <v>15088</v>
      </c>
      <c r="C4056" t="str">
        <f t="shared" si="63"/>
        <v>NPLumbini</v>
      </c>
    </row>
    <row r="4057" spans="1:3">
      <c r="A4057" t="s">
        <v>15089</v>
      </c>
      <c r="B4057" t="s">
        <v>3945</v>
      </c>
      <c r="C4057" t="str">
        <f t="shared" si="63"/>
        <v>NPEastern</v>
      </c>
    </row>
    <row r="4058" spans="1:3">
      <c r="A4058" t="s">
        <v>15089</v>
      </c>
      <c r="B4058" t="s">
        <v>15090</v>
      </c>
      <c r="C4058" t="str">
        <f t="shared" si="63"/>
        <v>NPPurwanchal</v>
      </c>
    </row>
    <row r="4059" spans="1:3">
      <c r="A4059" t="s">
        <v>15091</v>
      </c>
      <c r="B4059" t="s">
        <v>15092</v>
      </c>
      <c r="C4059" t="str">
        <f t="shared" si="63"/>
        <v>NPKosi</v>
      </c>
    </row>
    <row r="4060" spans="1:3">
      <c r="A4060" t="s">
        <v>15093</v>
      </c>
      <c r="B4060" t="s">
        <v>15094</v>
      </c>
      <c r="C4060" t="str">
        <f t="shared" si="63"/>
        <v>NPMechi</v>
      </c>
    </row>
    <row r="4061" spans="1:3">
      <c r="A4061" t="s">
        <v>15095</v>
      </c>
      <c r="B4061" t="s">
        <v>15096</v>
      </c>
      <c r="C4061" t="str">
        <f t="shared" si="63"/>
        <v>NPSagarmatha</v>
      </c>
    </row>
    <row r="4062" spans="1:3">
      <c r="A4062" t="s">
        <v>15097</v>
      </c>
      <c r="B4062" t="s">
        <v>15098</v>
      </c>
      <c r="C4062" t="str">
        <f t="shared" si="63"/>
        <v>NPFar Western</v>
      </c>
    </row>
    <row r="4063" spans="1:3">
      <c r="A4063" t="s">
        <v>15097</v>
      </c>
      <c r="B4063" t="s">
        <v>15099</v>
      </c>
      <c r="C4063" t="str">
        <f t="shared" si="63"/>
        <v>NPSudur Pashchimanchal</v>
      </c>
    </row>
    <row r="4064" spans="1:3">
      <c r="A4064" t="s">
        <v>15100</v>
      </c>
      <c r="B4064" t="s">
        <v>15101</v>
      </c>
      <c r="C4064" t="str">
        <f t="shared" si="63"/>
        <v>NPMahakali</v>
      </c>
    </row>
    <row r="4065" spans="1:3">
      <c r="A4065" t="s">
        <v>15102</v>
      </c>
      <c r="B4065" t="s">
        <v>15103</v>
      </c>
      <c r="C4065" t="str">
        <f t="shared" si="63"/>
        <v>NPSeti</v>
      </c>
    </row>
    <row r="4066" spans="1:3">
      <c r="A4066" t="s">
        <v>15104</v>
      </c>
      <c r="B4066" t="s">
        <v>15105</v>
      </c>
      <c r="C4066" t="str">
        <f t="shared" si="63"/>
        <v>NPProvince 1</v>
      </c>
    </row>
    <row r="4067" spans="1:3">
      <c r="A4067" t="s">
        <v>15104</v>
      </c>
      <c r="B4067" t="s">
        <v>15106</v>
      </c>
      <c r="C4067" t="str">
        <f t="shared" si="63"/>
        <v>NPPradesh 1</v>
      </c>
    </row>
    <row r="4068" spans="1:3">
      <c r="A4068" t="s">
        <v>15107</v>
      </c>
      <c r="B4068" t="s">
        <v>15108</v>
      </c>
      <c r="C4068" t="str">
        <f t="shared" si="63"/>
        <v>NPProvince 2</v>
      </c>
    </row>
    <row r="4069" spans="1:3">
      <c r="A4069" t="s">
        <v>15107</v>
      </c>
      <c r="B4069" t="s">
        <v>15109</v>
      </c>
      <c r="C4069" t="str">
        <f t="shared" si="63"/>
        <v>NPPradesh 2</v>
      </c>
    </row>
    <row r="4070" spans="1:3">
      <c r="A4070" t="s">
        <v>15110</v>
      </c>
      <c r="B4070" t="s">
        <v>15111</v>
      </c>
      <c r="C4070" t="str">
        <f t="shared" si="63"/>
        <v>NPProvince 3</v>
      </c>
    </row>
    <row r="4071" spans="1:3">
      <c r="A4071" t="s">
        <v>15110</v>
      </c>
      <c r="B4071" t="s">
        <v>15112</v>
      </c>
      <c r="C4071" t="str">
        <f t="shared" si="63"/>
        <v>NPPradesh 3</v>
      </c>
    </row>
    <row r="4072" spans="1:3">
      <c r="A4072" t="s">
        <v>15113</v>
      </c>
      <c r="B4072" t="s">
        <v>15086</v>
      </c>
      <c r="C4072" t="str">
        <f t="shared" si="63"/>
        <v>NPGandaki</v>
      </c>
    </row>
    <row r="4073" spans="1:3">
      <c r="A4073" t="s">
        <v>15113</v>
      </c>
      <c r="B4073" t="s">
        <v>15086</v>
      </c>
      <c r="C4073" t="str">
        <f t="shared" si="63"/>
        <v>NPGandaki</v>
      </c>
    </row>
    <row r="4074" spans="1:3">
      <c r="A4074" t="s">
        <v>15114</v>
      </c>
      <c r="B4074" t="s">
        <v>15115</v>
      </c>
      <c r="C4074" t="str">
        <f t="shared" si="63"/>
        <v>NPProvince 5</v>
      </c>
    </row>
    <row r="4075" spans="1:3">
      <c r="A4075" t="s">
        <v>15114</v>
      </c>
      <c r="B4075" t="s">
        <v>15116</v>
      </c>
      <c r="C4075" t="str">
        <f t="shared" si="63"/>
        <v>NPPradesh 5</v>
      </c>
    </row>
    <row r="4076" spans="1:3">
      <c r="A4076" t="s">
        <v>15117</v>
      </c>
      <c r="B4076" t="s">
        <v>15078</v>
      </c>
      <c r="C4076" t="str">
        <f t="shared" si="63"/>
        <v>NPKarnali</v>
      </c>
    </row>
    <row r="4077" spans="1:3">
      <c r="A4077" t="s">
        <v>15117</v>
      </c>
      <c r="B4077" t="s">
        <v>15078</v>
      </c>
      <c r="C4077" t="str">
        <f t="shared" si="63"/>
        <v>NPKarnali</v>
      </c>
    </row>
    <row r="4078" spans="1:3">
      <c r="A4078" t="s">
        <v>15118</v>
      </c>
      <c r="B4078" t="s">
        <v>15119</v>
      </c>
      <c r="C4078" t="str">
        <f t="shared" si="63"/>
        <v>NPProvince 7</v>
      </c>
    </row>
    <row r="4079" spans="1:3">
      <c r="A4079" t="s">
        <v>15118</v>
      </c>
      <c r="B4079" t="s">
        <v>15120</v>
      </c>
      <c r="C4079" t="str">
        <f t="shared" si="63"/>
        <v>NPPradesh 7</v>
      </c>
    </row>
    <row r="4080" spans="1:3">
      <c r="A4080" t="s">
        <v>15121</v>
      </c>
      <c r="B4080" t="s">
        <v>15122</v>
      </c>
      <c r="C4080" t="str">
        <f t="shared" si="63"/>
        <v>NRAiwo</v>
      </c>
    </row>
    <row r="4081" spans="1:3">
      <c r="A4081" t="s">
        <v>15121</v>
      </c>
      <c r="B4081" t="s">
        <v>15122</v>
      </c>
      <c r="C4081" t="str">
        <f t="shared" si="63"/>
        <v>NRAiwo</v>
      </c>
    </row>
    <row r="4082" spans="1:3">
      <c r="A4082" t="s">
        <v>15123</v>
      </c>
      <c r="B4082" t="s">
        <v>15124</v>
      </c>
      <c r="C4082" t="str">
        <f t="shared" si="63"/>
        <v>NRAnabar</v>
      </c>
    </row>
    <row r="4083" spans="1:3">
      <c r="A4083" t="s">
        <v>15123</v>
      </c>
      <c r="B4083" t="s">
        <v>15124</v>
      </c>
      <c r="C4083" t="str">
        <f t="shared" si="63"/>
        <v>NRAnabar</v>
      </c>
    </row>
    <row r="4084" spans="1:3">
      <c r="A4084" t="s">
        <v>15125</v>
      </c>
      <c r="B4084" t="s">
        <v>15126</v>
      </c>
      <c r="C4084" t="str">
        <f t="shared" si="63"/>
        <v>NRAnetan</v>
      </c>
    </row>
    <row r="4085" spans="1:3">
      <c r="A4085" t="s">
        <v>15125</v>
      </c>
      <c r="B4085" t="s">
        <v>15126</v>
      </c>
      <c r="C4085" t="str">
        <f t="shared" si="63"/>
        <v>NRAnetan</v>
      </c>
    </row>
    <row r="4086" spans="1:3">
      <c r="A4086" t="s">
        <v>15127</v>
      </c>
      <c r="B4086" t="s">
        <v>15128</v>
      </c>
      <c r="C4086" t="str">
        <f t="shared" si="63"/>
        <v>NRAnibare</v>
      </c>
    </row>
    <row r="4087" spans="1:3">
      <c r="A4087" t="s">
        <v>15127</v>
      </c>
      <c r="B4087" t="s">
        <v>15128</v>
      </c>
      <c r="C4087" t="str">
        <f t="shared" si="63"/>
        <v>NRAnibare</v>
      </c>
    </row>
    <row r="4088" spans="1:3">
      <c r="A4088" t="s">
        <v>15129</v>
      </c>
      <c r="B4088" t="s">
        <v>15130</v>
      </c>
      <c r="C4088" t="str">
        <f t="shared" si="63"/>
        <v>NRBaitsi</v>
      </c>
    </row>
    <row r="4089" spans="1:3">
      <c r="A4089" t="s">
        <v>15129</v>
      </c>
      <c r="B4089" t="s">
        <v>15130</v>
      </c>
      <c r="C4089" t="str">
        <f t="shared" si="63"/>
        <v>NRBaitsi</v>
      </c>
    </row>
    <row r="4090" spans="1:3">
      <c r="A4090" t="s">
        <v>15131</v>
      </c>
      <c r="B4090" t="s">
        <v>15132</v>
      </c>
      <c r="C4090" t="str">
        <f t="shared" si="63"/>
        <v>NRBoe</v>
      </c>
    </row>
    <row r="4091" spans="1:3">
      <c r="A4091" t="s">
        <v>15131</v>
      </c>
      <c r="B4091" t="s">
        <v>15132</v>
      </c>
      <c r="C4091" t="str">
        <f t="shared" si="63"/>
        <v>NRBoe</v>
      </c>
    </row>
    <row r="4092" spans="1:3">
      <c r="A4092" t="s">
        <v>15133</v>
      </c>
      <c r="B4092" t="s">
        <v>15134</v>
      </c>
      <c r="C4092" t="str">
        <f t="shared" si="63"/>
        <v>NRBuada</v>
      </c>
    </row>
    <row r="4093" spans="1:3">
      <c r="A4093" t="s">
        <v>15133</v>
      </c>
      <c r="B4093" t="s">
        <v>15134</v>
      </c>
      <c r="C4093" t="str">
        <f t="shared" si="63"/>
        <v>NRBuada</v>
      </c>
    </row>
    <row r="4094" spans="1:3">
      <c r="A4094" t="s">
        <v>15135</v>
      </c>
      <c r="B4094" t="s">
        <v>15136</v>
      </c>
      <c r="C4094" t="str">
        <f t="shared" si="63"/>
        <v>NRDenigomodu</v>
      </c>
    </row>
    <row r="4095" spans="1:3">
      <c r="A4095" t="s">
        <v>15135</v>
      </c>
      <c r="B4095" t="s">
        <v>15136</v>
      </c>
      <c r="C4095" t="str">
        <f t="shared" si="63"/>
        <v>NRDenigomodu</v>
      </c>
    </row>
    <row r="4096" spans="1:3">
      <c r="A4096" t="s">
        <v>15137</v>
      </c>
      <c r="B4096" t="s">
        <v>15138</v>
      </c>
      <c r="C4096" t="str">
        <f t="shared" si="63"/>
        <v>NREwa</v>
      </c>
    </row>
    <row r="4097" spans="1:3">
      <c r="A4097" t="s">
        <v>15137</v>
      </c>
      <c r="B4097" t="s">
        <v>15138</v>
      </c>
      <c r="C4097" t="str">
        <f t="shared" si="63"/>
        <v>NREwa</v>
      </c>
    </row>
    <row r="4098" spans="1:3">
      <c r="A4098" t="s">
        <v>15139</v>
      </c>
      <c r="B4098" t="s">
        <v>15140</v>
      </c>
      <c r="C4098" t="str">
        <f t="shared" si="63"/>
        <v>NRIjuw</v>
      </c>
    </row>
    <row r="4099" spans="1:3">
      <c r="A4099" t="s">
        <v>15139</v>
      </c>
      <c r="B4099" t="s">
        <v>15140</v>
      </c>
      <c r="C4099" t="str">
        <f t="shared" ref="C4099:C4162" si="64">LEFT(A4099,2)&amp;B4099</f>
        <v>NRIjuw</v>
      </c>
    </row>
    <row r="4100" spans="1:3">
      <c r="A4100" t="s">
        <v>15141</v>
      </c>
      <c r="B4100" t="s">
        <v>15142</v>
      </c>
      <c r="C4100" t="str">
        <f t="shared" si="64"/>
        <v>NRMeneng</v>
      </c>
    </row>
    <row r="4101" spans="1:3">
      <c r="A4101" t="s">
        <v>15141</v>
      </c>
      <c r="B4101" t="s">
        <v>15142</v>
      </c>
      <c r="C4101" t="str">
        <f t="shared" si="64"/>
        <v>NRMeneng</v>
      </c>
    </row>
    <row r="4102" spans="1:3">
      <c r="A4102" t="s">
        <v>15143</v>
      </c>
      <c r="B4102" t="s">
        <v>15144</v>
      </c>
      <c r="C4102" t="str">
        <f t="shared" si="64"/>
        <v>NRNibok</v>
      </c>
    </row>
    <row r="4103" spans="1:3">
      <c r="A4103" t="s">
        <v>15143</v>
      </c>
      <c r="B4103" t="s">
        <v>15144</v>
      </c>
      <c r="C4103" t="str">
        <f t="shared" si="64"/>
        <v>NRNibok</v>
      </c>
    </row>
    <row r="4104" spans="1:3">
      <c r="A4104" t="s">
        <v>15145</v>
      </c>
      <c r="B4104" t="s">
        <v>15146</v>
      </c>
      <c r="C4104" t="str">
        <f t="shared" si="64"/>
        <v>NRUaboe</v>
      </c>
    </row>
    <row r="4105" spans="1:3">
      <c r="A4105" t="s">
        <v>15145</v>
      </c>
      <c r="B4105" t="s">
        <v>15146</v>
      </c>
      <c r="C4105" t="str">
        <f t="shared" si="64"/>
        <v>NRUaboe</v>
      </c>
    </row>
    <row r="4106" spans="1:3">
      <c r="A4106" t="s">
        <v>15147</v>
      </c>
      <c r="B4106" t="s">
        <v>15148</v>
      </c>
      <c r="C4106" t="str">
        <f t="shared" si="64"/>
        <v>NRYaren</v>
      </c>
    </row>
    <row r="4107" spans="1:3">
      <c r="A4107" t="s">
        <v>15147</v>
      </c>
      <c r="B4107" t="s">
        <v>15148</v>
      </c>
      <c r="C4107" t="str">
        <f t="shared" si="64"/>
        <v>NRYaren</v>
      </c>
    </row>
    <row r="4108" spans="1:3">
      <c r="A4108" t="s">
        <v>15149</v>
      </c>
      <c r="B4108" t="s">
        <v>3588</v>
      </c>
      <c r="C4108" t="str">
        <f t="shared" si="64"/>
        <v>NZAuckland</v>
      </c>
    </row>
    <row r="4109" spans="1:3">
      <c r="A4109" t="s">
        <v>15149</v>
      </c>
      <c r="B4109" t="s">
        <v>15150</v>
      </c>
      <c r="C4109" t="str">
        <f t="shared" si="64"/>
        <v>NZTāmaki-makau-rau</v>
      </c>
    </row>
    <row r="4110" spans="1:3">
      <c r="A4110" t="s">
        <v>15151</v>
      </c>
      <c r="B4110" t="s">
        <v>15152</v>
      </c>
      <c r="C4110" t="str">
        <f t="shared" si="64"/>
        <v>NZBay of Plenty</v>
      </c>
    </row>
    <row r="4111" spans="1:3">
      <c r="A4111" t="s">
        <v>15151</v>
      </c>
      <c r="B4111" t="s">
        <v>15153</v>
      </c>
      <c r="C4111" t="str">
        <f t="shared" si="64"/>
        <v>NZTe Moana a Toi Te Huatahi</v>
      </c>
    </row>
    <row r="4112" spans="1:3">
      <c r="A4112" t="s">
        <v>15154</v>
      </c>
      <c r="B4112" t="s">
        <v>15155</v>
      </c>
      <c r="C4112" t="str">
        <f t="shared" si="64"/>
        <v>NZCanterbury</v>
      </c>
    </row>
    <row r="4113" spans="1:3">
      <c r="A4113" t="s">
        <v>15154</v>
      </c>
      <c r="B4113" t="s">
        <v>15156</v>
      </c>
      <c r="C4113" t="str">
        <f t="shared" si="64"/>
        <v>NZWaitaha</v>
      </c>
    </row>
    <row r="4114" spans="1:3">
      <c r="A4114" t="s">
        <v>15157</v>
      </c>
      <c r="B4114" t="s">
        <v>15158</v>
      </c>
      <c r="C4114" t="str">
        <f t="shared" si="64"/>
        <v>NZGisborne</v>
      </c>
    </row>
    <row r="4115" spans="1:3">
      <c r="A4115" t="s">
        <v>15157</v>
      </c>
      <c r="B4115" t="s">
        <v>15159</v>
      </c>
      <c r="C4115" t="str">
        <f t="shared" si="64"/>
        <v>NZTūranga nui a Kiwa</v>
      </c>
    </row>
    <row r="4116" spans="1:3">
      <c r="A4116" t="s">
        <v>15160</v>
      </c>
      <c r="B4116" t="s">
        <v>15161</v>
      </c>
      <c r="C4116" t="str">
        <f t="shared" si="64"/>
        <v>NZHawke's Bay</v>
      </c>
    </row>
    <row r="4117" spans="1:3">
      <c r="A4117" t="s">
        <v>15160</v>
      </c>
      <c r="B4117" t="s">
        <v>15162</v>
      </c>
      <c r="C4117" t="str">
        <f t="shared" si="64"/>
        <v>NZTe Matau a Māui</v>
      </c>
    </row>
    <row r="4118" spans="1:3">
      <c r="A4118" t="s">
        <v>15163</v>
      </c>
      <c r="B4118" t="s">
        <v>15164</v>
      </c>
      <c r="C4118" t="str">
        <f t="shared" si="64"/>
        <v>NZMarlborough</v>
      </c>
    </row>
    <row r="4119" spans="1:3">
      <c r="A4119" t="s">
        <v>15165</v>
      </c>
      <c r="B4119" t="s">
        <v>15166</v>
      </c>
      <c r="C4119" t="str">
        <f t="shared" si="64"/>
        <v>NZManawatu-Wanganui</v>
      </c>
    </row>
    <row r="4120" spans="1:3">
      <c r="A4120" t="s">
        <v>15165</v>
      </c>
      <c r="B4120" t="s">
        <v>15167</v>
      </c>
      <c r="C4120" t="str">
        <f t="shared" si="64"/>
        <v>NZManawatu Whanganui</v>
      </c>
    </row>
    <row r="4121" spans="1:3">
      <c r="A4121" t="s">
        <v>15168</v>
      </c>
      <c r="B4121" t="s">
        <v>15169</v>
      </c>
      <c r="C4121" t="str">
        <f t="shared" si="64"/>
        <v>NZNelson</v>
      </c>
    </row>
    <row r="4122" spans="1:3">
      <c r="A4122" t="s">
        <v>15168</v>
      </c>
      <c r="B4122" t="s">
        <v>15170</v>
      </c>
      <c r="C4122" t="str">
        <f t="shared" si="64"/>
        <v>NZWhakatū</v>
      </c>
    </row>
    <row r="4123" spans="1:3">
      <c r="A4123" t="s">
        <v>15171</v>
      </c>
      <c r="B4123" t="s">
        <v>15172</v>
      </c>
      <c r="C4123" t="str">
        <f t="shared" si="64"/>
        <v>NZNorthland</v>
      </c>
    </row>
    <row r="4124" spans="1:3">
      <c r="A4124" t="s">
        <v>15171</v>
      </c>
      <c r="B4124" t="s">
        <v>15173</v>
      </c>
      <c r="C4124" t="str">
        <f t="shared" si="64"/>
        <v>NZTe Tai tokerau</v>
      </c>
    </row>
    <row r="4125" spans="1:3">
      <c r="A4125" t="s">
        <v>15174</v>
      </c>
      <c r="B4125" t="s">
        <v>15175</v>
      </c>
      <c r="C4125" t="str">
        <f t="shared" si="64"/>
        <v>NZOtago</v>
      </c>
    </row>
    <row r="4126" spans="1:3">
      <c r="A4126" t="s">
        <v>15174</v>
      </c>
      <c r="B4126" t="s">
        <v>15176</v>
      </c>
      <c r="C4126" t="str">
        <f t="shared" si="64"/>
        <v>NZŌ Tākou</v>
      </c>
    </row>
    <row r="4127" spans="1:3">
      <c r="A4127" t="s">
        <v>15177</v>
      </c>
      <c r="B4127" t="s">
        <v>15178</v>
      </c>
      <c r="C4127" t="str">
        <f t="shared" si="64"/>
        <v>NZSouthland</v>
      </c>
    </row>
    <row r="4128" spans="1:3">
      <c r="A4128" t="s">
        <v>15177</v>
      </c>
      <c r="B4128" t="s">
        <v>15179</v>
      </c>
      <c r="C4128" t="str">
        <f t="shared" si="64"/>
        <v>NZMurihiku</v>
      </c>
    </row>
    <row r="4129" spans="1:3">
      <c r="A4129" t="s">
        <v>15180</v>
      </c>
      <c r="B4129" t="s">
        <v>15181</v>
      </c>
      <c r="C4129" t="str">
        <f t="shared" si="64"/>
        <v>NZTasman</v>
      </c>
    </row>
    <row r="4130" spans="1:3">
      <c r="A4130" t="s">
        <v>15182</v>
      </c>
      <c r="B4130" t="s">
        <v>15183</v>
      </c>
      <c r="C4130" t="str">
        <f t="shared" si="64"/>
        <v>NZTaranaki</v>
      </c>
    </row>
    <row r="4131" spans="1:3">
      <c r="A4131" t="s">
        <v>15182</v>
      </c>
      <c r="B4131" t="s">
        <v>15183</v>
      </c>
      <c r="C4131" t="str">
        <f t="shared" si="64"/>
        <v>NZTaranaki</v>
      </c>
    </row>
    <row r="4132" spans="1:3">
      <c r="A4132" t="s">
        <v>15184</v>
      </c>
      <c r="B4132" t="s">
        <v>15185</v>
      </c>
      <c r="C4132" t="str">
        <f t="shared" si="64"/>
        <v>NZWellington</v>
      </c>
    </row>
    <row r="4133" spans="1:3">
      <c r="A4133" t="s">
        <v>15184</v>
      </c>
      <c r="B4133" t="s">
        <v>15186</v>
      </c>
      <c r="C4133" t="str">
        <f t="shared" si="64"/>
        <v>NZTe Whanga-nui-a-Tara</v>
      </c>
    </row>
    <row r="4134" spans="1:3">
      <c r="A4134" t="s">
        <v>15187</v>
      </c>
      <c r="B4134" t="s">
        <v>15188</v>
      </c>
      <c r="C4134" t="str">
        <f t="shared" si="64"/>
        <v>NZWaikato</v>
      </c>
    </row>
    <row r="4135" spans="1:3">
      <c r="A4135" t="s">
        <v>15189</v>
      </c>
      <c r="B4135" t="s">
        <v>15190</v>
      </c>
      <c r="C4135" t="str">
        <f t="shared" si="64"/>
        <v>NZWest Coast</v>
      </c>
    </row>
    <row r="4136" spans="1:3">
      <c r="A4136" t="s">
        <v>15189</v>
      </c>
      <c r="B4136" t="s">
        <v>15191</v>
      </c>
      <c r="C4136" t="str">
        <f t="shared" si="64"/>
        <v>NZTe Taihau ā uru</v>
      </c>
    </row>
    <row r="4137" spans="1:3">
      <c r="A4137" t="s">
        <v>15192</v>
      </c>
      <c r="B4137" t="s">
        <v>15193</v>
      </c>
      <c r="C4137" t="str">
        <f t="shared" si="64"/>
        <v>NZChatham Islands Territory</v>
      </c>
    </row>
    <row r="4138" spans="1:3">
      <c r="A4138" t="s">
        <v>15192</v>
      </c>
      <c r="B4138" t="s">
        <v>15194</v>
      </c>
      <c r="C4138" t="str">
        <f t="shared" si="64"/>
        <v>NZWharekauri</v>
      </c>
    </row>
    <row r="4139" spans="1:3">
      <c r="A4139" t="s">
        <v>15195</v>
      </c>
      <c r="B4139" t="s">
        <v>15196</v>
      </c>
      <c r="C4139" t="str">
        <f t="shared" si="64"/>
        <v>OMJanūb al Bāţinah</v>
      </c>
    </row>
    <row r="4140" spans="1:3">
      <c r="A4140" t="s">
        <v>15197</v>
      </c>
      <c r="B4140" t="s">
        <v>15198</v>
      </c>
      <c r="C4140" t="str">
        <f t="shared" si="64"/>
        <v>OMShamāl al Bāţinah</v>
      </c>
    </row>
    <row r="4141" spans="1:3">
      <c r="A4141" t="s">
        <v>15199</v>
      </c>
      <c r="B4141" t="s">
        <v>15200</v>
      </c>
      <c r="C4141" t="str">
        <f t="shared" si="64"/>
        <v>OMAl Buraymī</v>
      </c>
    </row>
    <row r="4142" spans="1:3">
      <c r="A4142" t="s">
        <v>15201</v>
      </c>
      <c r="B4142" t="s">
        <v>15202</v>
      </c>
      <c r="C4142" t="str">
        <f t="shared" si="64"/>
        <v>OMAd Dākhilīyah</v>
      </c>
    </row>
    <row r="4143" spans="1:3">
      <c r="A4143" t="s">
        <v>15203</v>
      </c>
      <c r="B4143" t="s">
        <v>15204</v>
      </c>
      <c r="C4143" t="str">
        <f t="shared" si="64"/>
        <v>OMMasqaţ</v>
      </c>
    </row>
    <row r="4144" spans="1:3">
      <c r="A4144" t="s">
        <v>15205</v>
      </c>
      <c r="B4144" t="s">
        <v>15206</v>
      </c>
      <c r="C4144" t="str">
        <f t="shared" si="64"/>
        <v>OMMusandam</v>
      </c>
    </row>
    <row r="4145" spans="1:3">
      <c r="A4145" t="s">
        <v>15207</v>
      </c>
      <c r="B4145" t="s">
        <v>15208</v>
      </c>
      <c r="C4145" t="str">
        <f t="shared" si="64"/>
        <v>OMJanūb ash Sharqīyah</v>
      </c>
    </row>
    <row r="4146" spans="1:3">
      <c r="A4146" t="s">
        <v>15209</v>
      </c>
      <c r="B4146" t="s">
        <v>15210</v>
      </c>
      <c r="C4146" t="str">
        <f t="shared" si="64"/>
        <v>OMShamāl ash Sharqīyah</v>
      </c>
    </row>
    <row r="4147" spans="1:3">
      <c r="A4147" t="s">
        <v>15211</v>
      </c>
      <c r="B4147" t="s">
        <v>15212</v>
      </c>
      <c r="C4147" t="str">
        <f t="shared" si="64"/>
        <v>OMAl Wusţá</v>
      </c>
    </row>
    <row r="4148" spans="1:3">
      <c r="A4148" t="s">
        <v>15213</v>
      </c>
      <c r="B4148" t="s">
        <v>15214</v>
      </c>
      <c r="C4148" t="str">
        <f t="shared" si="64"/>
        <v>OMAz̧ Z̧āhirah</v>
      </c>
    </row>
    <row r="4149" spans="1:3">
      <c r="A4149" t="s">
        <v>15215</v>
      </c>
      <c r="B4149" t="s">
        <v>15216</v>
      </c>
      <c r="C4149" t="str">
        <f t="shared" si="64"/>
        <v>OMZ̧ufār</v>
      </c>
    </row>
    <row r="4150" spans="1:3">
      <c r="A4150" t="s">
        <v>15217</v>
      </c>
      <c r="B4150" t="s">
        <v>15218</v>
      </c>
      <c r="C4150" t="str">
        <f t="shared" si="64"/>
        <v>PAEmberá</v>
      </c>
    </row>
    <row r="4151" spans="1:3">
      <c r="A4151" t="s">
        <v>15219</v>
      </c>
      <c r="B4151" t="s">
        <v>15220</v>
      </c>
      <c r="C4151" t="str">
        <f t="shared" si="64"/>
        <v>PAGuna Yala</v>
      </c>
    </row>
    <row r="4152" spans="1:3">
      <c r="A4152" t="s">
        <v>15221</v>
      </c>
      <c r="B4152" t="s">
        <v>15222</v>
      </c>
      <c r="C4152" t="str">
        <f t="shared" si="64"/>
        <v>PANgöbe-Buglé</v>
      </c>
    </row>
    <row r="4153" spans="1:3">
      <c r="A4153" t="s">
        <v>15223</v>
      </c>
      <c r="B4153" t="s">
        <v>15224</v>
      </c>
      <c r="C4153" t="str">
        <f t="shared" si="64"/>
        <v>PABocas del Toro</v>
      </c>
    </row>
    <row r="4154" spans="1:3">
      <c r="A4154" t="s">
        <v>15225</v>
      </c>
      <c r="B4154" t="s">
        <v>15226</v>
      </c>
      <c r="C4154" t="str">
        <f t="shared" si="64"/>
        <v>PAPanamá Oeste</v>
      </c>
    </row>
    <row r="4155" spans="1:3">
      <c r="A4155" t="s">
        <v>15227</v>
      </c>
      <c r="B4155" t="s">
        <v>15228</v>
      </c>
      <c r="C4155" t="str">
        <f t="shared" si="64"/>
        <v>PACoclé</v>
      </c>
    </row>
    <row r="4156" spans="1:3">
      <c r="A4156" t="s">
        <v>15229</v>
      </c>
      <c r="B4156" t="s">
        <v>11682</v>
      </c>
      <c r="C4156" t="str">
        <f t="shared" si="64"/>
        <v>PAColón</v>
      </c>
    </row>
    <row r="4157" spans="1:3">
      <c r="A4157" t="s">
        <v>15230</v>
      </c>
      <c r="B4157" t="s">
        <v>15231</v>
      </c>
      <c r="C4157" t="str">
        <f t="shared" si="64"/>
        <v>PAChiriquí</v>
      </c>
    </row>
    <row r="4158" spans="1:3">
      <c r="A4158" t="s">
        <v>15232</v>
      </c>
      <c r="B4158" t="s">
        <v>15233</v>
      </c>
      <c r="C4158" t="str">
        <f t="shared" si="64"/>
        <v>PADarién</v>
      </c>
    </row>
    <row r="4159" spans="1:3">
      <c r="A4159" t="s">
        <v>15234</v>
      </c>
      <c r="B4159" t="s">
        <v>15235</v>
      </c>
      <c r="C4159" t="str">
        <f t="shared" si="64"/>
        <v>PAHerrera</v>
      </c>
    </row>
    <row r="4160" spans="1:3">
      <c r="A4160" t="s">
        <v>15236</v>
      </c>
      <c r="B4160" t="s">
        <v>15237</v>
      </c>
      <c r="C4160" t="str">
        <f t="shared" si="64"/>
        <v>PALos Santos</v>
      </c>
    </row>
    <row r="4161" spans="1:3">
      <c r="A4161" t="s">
        <v>15238</v>
      </c>
      <c r="B4161" t="s">
        <v>15239</v>
      </c>
      <c r="C4161" t="str">
        <f t="shared" si="64"/>
        <v>PAPanamá</v>
      </c>
    </row>
    <row r="4162" spans="1:3">
      <c r="A4162" t="s">
        <v>15240</v>
      </c>
      <c r="B4162" t="s">
        <v>15241</v>
      </c>
      <c r="C4162" t="str">
        <f t="shared" si="64"/>
        <v>PAVeraguas</v>
      </c>
    </row>
    <row r="4163" spans="1:3">
      <c r="A4163" t="s">
        <v>15242</v>
      </c>
      <c r="B4163" t="s">
        <v>15243</v>
      </c>
      <c r="C4163" t="str">
        <f t="shared" ref="C4163:C4226" si="65">LEFT(A4163,2)&amp;B4163</f>
        <v>PEAmasunu</v>
      </c>
    </row>
    <row r="4164" spans="1:3">
      <c r="A4164" t="s">
        <v>15242</v>
      </c>
      <c r="B4164" t="s">
        <v>15244</v>
      </c>
      <c r="C4164" t="str">
        <f t="shared" si="65"/>
        <v>PEAmarumayu</v>
      </c>
    </row>
    <row r="4165" spans="1:3">
      <c r="A4165" t="s">
        <v>15242</v>
      </c>
      <c r="B4165" t="s">
        <v>3232</v>
      </c>
      <c r="C4165" t="str">
        <f t="shared" si="65"/>
        <v>PEAmazonas</v>
      </c>
    </row>
    <row r="4166" spans="1:3">
      <c r="A4166" t="s">
        <v>15245</v>
      </c>
      <c r="B4166" t="s">
        <v>15246</v>
      </c>
      <c r="C4166" t="str">
        <f t="shared" si="65"/>
        <v>PEAnkashu</v>
      </c>
    </row>
    <row r="4167" spans="1:3">
      <c r="A4167" t="s">
        <v>15245</v>
      </c>
      <c r="B4167" t="s">
        <v>15247</v>
      </c>
      <c r="C4167" t="str">
        <f t="shared" si="65"/>
        <v>PEAnqash</v>
      </c>
    </row>
    <row r="4168" spans="1:3">
      <c r="A4168" t="s">
        <v>15245</v>
      </c>
      <c r="B4168" t="s">
        <v>15248</v>
      </c>
      <c r="C4168" t="str">
        <f t="shared" si="65"/>
        <v>PEAncash</v>
      </c>
    </row>
    <row r="4169" spans="1:3">
      <c r="A4169" t="s">
        <v>15249</v>
      </c>
      <c r="B4169" t="s">
        <v>15250</v>
      </c>
      <c r="C4169" t="str">
        <f t="shared" si="65"/>
        <v>PEApurimaq</v>
      </c>
    </row>
    <row r="4170" spans="1:3">
      <c r="A4170" t="s">
        <v>15249</v>
      </c>
      <c r="B4170" t="s">
        <v>15250</v>
      </c>
      <c r="C4170" t="str">
        <f t="shared" si="65"/>
        <v>PEApurimaq</v>
      </c>
    </row>
    <row r="4171" spans="1:3">
      <c r="A4171" t="s">
        <v>15249</v>
      </c>
      <c r="B4171" t="s">
        <v>15251</v>
      </c>
      <c r="C4171" t="str">
        <f t="shared" si="65"/>
        <v>PEApurímac</v>
      </c>
    </row>
    <row r="4172" spans="1:3">
      <c r="A4172" t="s">
        <v>15252</v>
      </c>
      <c r="B4172" t="s">
        <v>15253</v>
      </c>
      <c r="C4172" t="str">
        <f t="shared" si="65"/>
        <v>PEArikipa</v>
      </c>
    </row>
    <row r="4173" spans="1:3">
      <c r="A4173" t="s">
        <v>15252</v>
      </c>
      <c r="B4173" t="s">
        <v>15254</v>
      </c>
      <c r="C4173" t="str">
        <f t="shared" si="65"/>
        <v>PEAriqipa</v>
      </c>
    </row>
    <row r="4174" spans="1:3">
      <c r="A4174" t="s">
        <v>15252</v>
      </c>
      <c r="B4174" t="s">
        <v>3564</v>
      </c>
      <c r="C4174" t="str">
        <f t="shared" si="65"/>
        <v>PEArequipa</v>
      </c>
    </row>
    <row r="4175" spans="1:3">
      <c r="A4175" t="s">
        <v>15255</v>
      </c>
      <c r="B4175" t="s">
        <v>15256</v>
      </c>
      <c r="C4175" t="str">
        <f t="shared" si="65"/>
        <v>PEAyaquchu</v>
      </c>
    </row>
    <row r="4176" spans="1:3">
      <c r="A4176" t="s">
        <v>15255</v>
      </c>
      <c r="B4176" t="s">
        <v>15257</v>
      </c>
      <c r="C4176" t="str">
        <f t="shared" si="65"/>
        <v>PEAyakuchu</v>
      </c>
    </row>
    <row r="4177" spans="1:3">
      <c r="A4177" t="s">
        <v>15255</v>
      </c>
      <c r="B4177" t="s">
        <v>15258</v>
      </c>
      <c r="C4177" t="str">
        <f t="shared" si="65"/>
        <v>PEAyacucho</v>
      </c>
    </row>
    <row r="4178" spans="1:3">
      <c r="A4178" t="s">
        <v>15259</v>
      </c>
      <c r="B4178" t="s">
        <v>15260</v>
      </c>
      <c r="C4178" t="str">
        <f t="shared" si="65"/>
        <v>PEQajamarka</v>
      </c>
    </row>
    <row r="4179" spans="1:3">
      <c r="A4179" t="s">
        <v>15259</v>
      </c>
      <c r="B4179" t="s">
        <v>15261</v>
      </c>
      <c r="C4179" t="str">
        <f t="shared" si="65"/>
        <v>PEKashamarka</v>
      </c>
    </row>
    <row r="4180" spans="1:3">
      <c r="A4180" t="s">
        <v>15259</v>
      </c>
      <c r="B4180" t="s">
        <v>15262</v>
      </c>
      <c r="C4180" t="str">
        <f t="shared" si="65"/>
        <v>PECajamarca</v>
      </c>
    </row>
    <row r="4181" spans="1:3">
      <c r="A4181" t="s">
        <v>15263</v>
      </c>
      <c r="B4181" t="s">
        <v>15264</v>
      </c>
      <c r="C4181" t="str">
        <f t="shared" si="65"/>
        <v>PEKallao</v>
      </c>
    </row>
    <row r="4182" spans="1:3">
      <c r="A4182" t="s">
        <v>15263</v>
      </c>
      <c r="B4182" t="s">
        <v>15265</v>
      </c>
      <c r="C4182" t="str">
        <f t="shared" si="65"/>
        <v>PEQallaw</v>
      </c>
    </row>
    <row r="4183" spans="1:3">
      <c r="A4183" t="s">
        <v>15263</v>
      </c>
      <c r="B4183" t="s">
        <v>15266</v>
      </c>
      <c r="C4183" t="str">
        <f t="shared" si="65"/>
        <v>PEEl Callao</v>
      </c>
    </row>
    <row r="4184" spans="1:3">
      <c r="A4184" t="s">
        <v>15267</v>
      </c>
      <c r="B4184" t="s">
        <v>15268</v>
      </c>
      <c r="C4184" t="str">
        <f t="shared" si="65"/>
        <v>PEKusku</v>
      </c>
    </row>
    <row r="4185" spans="1:3">
      <c r="A4185" t="s">
        <v>15267</v>
      </c>
      <c r="B4185" t="s">
        <v>15269</v>
      </c>
      <c r="C4185" t="str">
        <f t="shared" si="65"/>
        <v>PEQusqu</v>
      </c>
    </row>
    <row r="4186" spans="1:3">
      <c r="A4186" t="s">
        <v>15267</v>
      </c>
      <c r="B4186" t="s">
        <v>15270</v>
      </c>
      <c r="C4186" t="str">
        <f t="shared" si="65"/>
        <v>PECusco</v>
      </c>
    </row>
    <row r="4187" spans="1:3">
      <c r="A4187" t="s">
        <v>15271</v>
      </c>
      <c r="B4187" t="s">
        <v>15272</v>
      </c>
      <c r="C4187" t="str">
        <f t="shared" si="65"/>
        <v>PEWanuku</v>
      </c>
    </row>
    <row r="4188" spans="1:3">
      <c r="A4188" t="s">
        <v>15271</v>
      </c>
      <c r="B4188" t="s">
        <v>15272</v>
      </c>
      <c r="C4188" t="str">
        <f t="shared" si="65"/>
        <v>PEWanuku</v>
      </c>
    </row>
    <row r="4189" spans="1:3">
      <c r="A4189" t="s">
        <v>15271</v>
      </c>
      <c r="B4189" t="s">
        <v>15273</v>
      </c>
      <c r="C4189" t="str">
        <f t="shared" si="65"/>
        <v>PEHuánuco</v>
      </c>
    </row>
    <row r="4190" spans="1:3">
      <c r="A4190" t="s">
        <v>15274</v>
      </c>
      <c r="B4190" t="s">
        <v>15275</v>
      </c>
      <c r="C4190" t="str">
        <f t="shared" si="65"/>
        <v>PEWankawelika</v>
      </c>
    </row>
    <row r="4191" spans="1:3">
      <c r="A4191" t="s">
        <v>15274</v>
      </c>
      <c r="B4191" t="s">
        <v>15276</v>
      </c>
      <c r="C4191" t="str">
        <f t="shared" si="65"/>
        <v>PEWankawillka</v>
      </c>
    </row>
    <row r="4192" spans="1:3">
      <c r="A4192" t="s">
        <v>15274</v>
      </c>
      <c r="B4192" t="s">
        <v>15277</v>
      </c>
      <c r="C4192" t="str">
        <f t="shared" si="65"/>
        <v>PEHuancavelica</v>
      </c>
    </row>
    <row r="4193" spans="1:3">
      <c r="A4193" t="s">
        <v>15278</v>
      </c>
      <c r="B4193" t="s">
        <v>4059</v>
      </c>
      <c r="C4193" t="str">
        <f t="shared" si="65"/>
        <v>PEIka</v>
      </c>
    </row>
    <row r="4194" spans="1:3">
      <c r="A4194" t="s">
        <v>15278</v>
      </c>
      <c r="B4194" t="s">
        <v>4059</v>
      </c>
      <c r="C4194" t="str">
        <f t="shared" si="65"/>
        <v>PEIka</v>
      </c>
    </row>
    <row r="4195" spans="1:3">
      <c r="A4195" t="s">
        <v>15278</v>
      </c>
      <c r="B4195" t="s">
        <v>15279</v>
      </c>
      <c r="C4195" t="str">
        <f t="shared" si="65"/>
        <v>PEIca</v>
      </c>
    </row>
    <row r="4196" spans="1:3">
      <c r="A4196" t="s">
        <v>15280</v>
      </c>
      <c r="B4196" t="s">
        <v>15281</v>
      </c>
      <c r="C4196" t="str">
        <f t="shared" si="65"/>
        <v>PEJunin</v>
      </c>
    </row>
    <row r="4197" spans="1:3">
      <c r="A4197" t="s">
        <v>15280</v>
      </c>
      <c r="B4197" t="s">
        <v>15282</v>
      </c>
      <c r="C4197" t="str">
        <f t="shared" si="65"/>
        <v>PEHunin</v>
      </c>
    </row>
    <row r="4198" spans="1:3">
      <c r="A4198" t="s">
        <v>15280</v>
      </c>
      <c r="B4198" t="s">
        <v>15283</v>
      </c>
      <c r="C4198" t="str">
        <f t="shared" si="65"/>
        <v>PEJunín</v>
      </c>
    </row>
    <row r="4199" spans="1:3">
      <c r="A4199" t="s">
        <v>15284</v>
      </c>
      <c r="B4199" t="s">
        <v>15285</v>
      </c>
      <c r="C4199" t="str">
        <f t="shared" si="65"/>
        <v>PELa Libertad</v>
      </c>
    </row>
    <row r="4200" spans="1:3">
      <c r="A4200" t="s">
        <v>15284</v>
      </c>
      <c r="B4200" t="s">
        <v>15286</v>
      </c>
      <c r="C4200" t="str">
        <f t="shared" si="65"/>
        <v>PEQispi kay</v>
      </c>
    </row>
    <row r="4201" spans="1:3">
      <c r="A4201" t="s">
        <v>15284</v>
      </c>
      <c r="B4201" t="s">
        <v>15285</v>
      </c>
      <c r="C4201" t="str">
        <f t="shared" si="65"/>
        <v>PELa Libertad</v>
      </c>
    </row>
    <row r="4202" spans="1:3">
      <c r="A4202" t="s">
        <v>15287</v>
      </c>
      <c r="B4202" t="s">
        <v>15288</v>
      </c>
      <c r="C4202" t="str">
        <f t="shared" si="65"/>
        <v>PELambayeque</v>
      </c>
    </row>
    <row r="4203" spans="1:3">
      <c r="A4203" t="s">
        <v>15287</v>
      </c>
      <c r="B4203" t="s">
        <v>15289</v>
      </c>
      <c r="C4203" t="str">
        <f t="shared" si="65"/>
        <v>PELampalliqi</v>
      </c>
    </row>
    <row r="4204" spans="1:3">
      <c r="A4204" t="s">
        <v>15287</v>
      </c>
      <c r="B4204" t="s">
        <v>15288</v>
      </c>
      <c r="C4204" t="str">
        <f t="shared" si="65"/>
        <v>PELambayeque</v>
      </c>
    </row>
    <row r="4205" spans="1:3">
      <c r="A4205" t="s">
        <v>15290</v>
      </c>
      <c r="B4205" t="s">
        <v>15291</v>
      </c>
      <c r="C4205" t="str">
        <f t="shared" si="65"/>
        <v>PELima</v>
      </c>
    </row>
    <row r="4206" spans="1:3">
      <c r="A4206" t="s">
        <v>15290</v>
      </c>
      <c r="B4206" t="s">
        <v>15291</v>
      </c>
      <c r="C4206" t="str">
        <f t="shared" si="65"/>
        <v>PELima</v>
      </c>
    </row>
    <row r="4207" spans="1:3">
      <c r="A4207" t="s">
        <v>15290</v>
      </c>
      <c r="B4207" t="s">
        <v>15291</v>
      </c>
      <c r="C4207" t="str">
        <f t="shared" si="65"/>
        <v>PELima</v>
      </c>
    </row>
    <row r="4208" spans="1:3">
      <c r="A4208" t="s">
        <v>15292</v>
      </c>
      <c r="B4208" t="s">
        <v>15293</v>
      </c>
      <c r="C4208" t="str">
        <f t="shared" si="65"/>
        <v>PELuritu</v>
      </c>
    </row>
    <row r="4209" spans="1:3">
      <c r="A4209" t="s">
        <v>15292</v>
      </c>
      <c r="B4209" t="s">
        <v>15293</v>
      </c>
      <c r="C4209" t="str">
        <f t="shared" si="65"/>
        <v>PELuritu</v>
      </c>
    </row>
    <row r="4210" spans="1:3">
      <c r="A4210" t="s">
        <v>15292</v>
      </c>
      <c r="B4210" t="s">
        <v>15294</v>
      </c>
      <c r="C4210" t="str">
        <f t="shared" si="65"/>
        <v>PELoreto</v>
      </c>
    </row>
    <row r="4211" spans="1:3">
      <c r="A4211" t="s">
        <v>15295</v>
      </c>
      <c r="B4211" t="s">
        <v>15296</v>
      </c>
      <c r="C4211" t="str">
        <f t="shared" si="65"/>
        <v>PEMadre de Dios</v>
      </c>
    </row>
    <row r="4212" spans="1:3">
      <c r="A4212" t="s">
        <v>15295</v>
      </c>
      <c r="B4212" t="s">
        <v>15297</v>
      </c>
      <c r="C4212" t="str">
        <f t="shared" si="65"/>
        <v>PEMayutata</v>
      </c>
    </row>
    <row r="4213" spans="1:3">
      <c r="A4213" t="s">
        <v>15295</v>
      </c>
      <c r="B4213" t="s">
        <v>15296</v>
      </c>
      <c r="C4213" t="str">
        <f t="shared" si="65"/>
        <v>PEMadre de Dios</v>
      </c>
    </row>
    <row r="4214" spans="1:3">
      <c r="A4214" t="s">
        <v>15298</v>
      </c>
      <c r="B4214" t="s">
        <v>15299</v>
      </c>
      <c r="C4214" t="str">
        <f t="shared" si="65"/>
        <v>PEMoqwegwa</v>
      </c>
    </row>
    <row r="4215" spans="1:3">
      <c r="A4215" t="s">
        <v>15298</v>
      </c>
      <c r="B4215" t="s">
        <v>15300</v>
      </c>
      <c r="C4215" t="str">
        <f t="shared" si="65"/>
        <v>PEMuqiwa</v>
      </c>
    </row>
    <row r="4216" spans="1:3">
      <c r="A4216" t="s">
        <v>15298</v>
      </c>
      <c r="B4216" t="s">
        <v>15301</v>
      </c>
      <c r="C4216" t="str">
        <f t="shared" si="65"/>
        <v>PEMoquegua</v>
      </c>
    </row>
    <row r="4217" spans="1:3">
      <c r="A4217" t="s">
        <v>15302</v>
      </c>
      <c r="B4217" t="s">
        <v>15303</v>
      </c>
      <c r="C4217" t="str">
        <f t="shared" si="65"/>
        <v>PEPasqu</v>
      </c>
    </row>
    <row r="4218" spans="1:3">
      <c r="A4218" t="s">
        <v>15302</v>
      </c>
      <c r="B4218" t="s">
        <v>15303</v>
      </c>
      <c r="C4218" t="str">
        <f t="shared" si="65"/>
        <v>PEPasqu</v>
      </c>
    </row>
    <row r="4219" spans="1:3">
      <c r="A4219" t="s">
        <v>15302</v>
      </c>
      <c r="B4219" t="s">
        <v>15304</v>
      </c>
      <c r="C4219" t="str">
        <f t="shared" si="65"/>
        <v>PEPasco</v>
      </c>
    </row>
    <row r="4220" spans="1:3">
      <c r="A4220" t="s">
        <v>15305</v>
      </c>
      <c r="B4220" t="s">
        <v>15306</v>
      </c>
      <c r="C4220" t="str">
        <f t="shared" si="65"/>
        <v>PEPiura</v>
      </c>
    </row>
    <row r="4221" spans="1:3">
      <c r="A4221" t="s">
        <v>15305</v>
      </c>
      <c r="B4221" t="s">
        <v>15307</v>
      </c>
      <c r="C4221" t="str">
        <f t="shared" si="65"/>
        <v>PEPiwra</v>
      </c>
    </row>
    <row r="4222" spans="1:3">
      <c r="A4222" t="s">
        <v>15305</v>
      </c>
      <c r="B4222" t="s">
        <v>15306</v>
      </c>
      <c r="C4222" t="str">
        <f t="shared" si="65"/>
        <v>PEPiura</v>
      </c>
    </row>
    <row r="4223" spans="1:3">
      <c r="A4223" t="s">
        <v>15308</v>
      </c>
      <c r="B4223" t="s">
        <v>15309</v>
      </c>
      <c r="C4223" t="str">
        <f t="shared" si="65"/>
        <v>PEPuno</v>
      </c>
    </row>
    <row r="4224" spans="1:3">
      <c r="A4224" t="s">
        <v>15308</v>
      </c>
      <c r="B4224" t="s">
        <v>15310</v>
      </c>
      <c r="C4224" t="str">
        <f t="shared" si="65"/>
        <v>PEPunu</v>
      </c>
    </row>
    <row r="4225" spans="1:3">
      <c r="A4225" t="s">
        <v>15308</v>
      </c>
      <c r="B4225" t="s">
        <v>15309</v>
      </c>
      <c r="C4225" t="str">
        <f t="shared" si="65"/>
        <v>PEPuno</v>
      </c>
    </row>
    <row r="4226" spans="1:3">
      <c r="A4226" t="s">
        <v>15311</v>
      </c>
      <c r="B4226" t="s">
        <v>15312</v>
      </c>
      <c r="C4226" t="str">
        <f t="shared" si="65"/>
        <v>PESan Martín</v>
      </c>
    </row>
    <row r="4227" spans="1:3">
      <c r="A4227" t="s">
        <v>15311</v>
      </c>
      <c r="B4227" t="s">
        <v>15313</v>
      </c>
      <c r="C4227" t="str">
        <f t="shared" ref="C4227:C4290" si="66">LEFT(A4227,2)&amp;B4227</f>
        <v>PESan Martin</v>
      </c>
    </row>
    <row r="4228" spans="1:3">
      <c r="A4228" t="s">
        <v>15311</v>
      </c>
      <c r="B4228" t="s">
        <v>15312</v>
      </c>
      <c r="C4228" t="str">
        <f t="shared" si="66"/>
        <v>PESan Martín</v>
      </c>
    </row>
    <row r="4229" spans="1:3">
      <c r="A4229" t="s">
        <v>15314</v>
      </c>
      <c r="B4229" t="s">
        <v>15315</v>
      </c>
      <c r="C4229" t="str">
        <f t="shared" si="66"/>
        <v>PETakna</v>
      </c>
    </row>
    <row r="4230" spans="1:3">
      <c r="A4230" t="s">
        <v>15314</v>
      </c>
      <c r="B4230" t="s">
        <v>15316</v>
      </c>
      <c r="C4230" t="str">
        <f t="shared" si="66"/>
        <v>PETaqna</v>
      </c>
    </row>
    <row r="4231" spans="1:3">
      <c r="A4231" t="s">
        <v>15314</v>
      </c>
      <c r="B4231" t="s">
        <v>15317</v>
      </c>
      <c r="C4231" t="str">
        <f t="shared" si="66"/>
        <v>PETacna</v>
      </c>
    </row>
    <row r="4232" spans="1:3">
      <c r="A4232" t="s">
        <v>15318</v>
      </c>
      <c r="B4232" t="s">
        <v>15319</v>
      </c>
      <c r="C4232" t="str">
        <f t="shared" si="66"/>
        <v>PETumbes</v>
      </c>
    </row>
    <row r="4233" spans="1:3">
      <c r="A4233" t="s">
        <v>15318</v>
      </c>
      <c r="B4233" t="s">
        <v>15320</v>
      </c>
      <c r="C4233" t="str">
        <f t="shared" si="66"/>
        <v>PETumpis</v>
      </c>
    </row>
    <row r="4234" spans="1:3">
      <c r="A4234" t="s">
        <v>15318</v>
      </c>
      <c r="B4234" t="s">
        <v>15319</v>
      </c>
      <c r="C4234" t="str">
        <f t="shared" si="66"/>
        <v>PETumbes</v>
      </c>
    </row>
    <row r="4235" spans="1:3">
      <c r="A4235" t="s">
        <v>15321</v>
      </c>
      <c r="B4235" t="s">
        <v>15322</v>
      </c>
      <c r="C4235" t="str">
        <f t="shared" si="66"/>
        <v>PEUkayali</v>
      </c>
    </row>
    <row r="4236" spans="1:3">
      <c r="A4236" t="s">
        <v>15321</v>
      </c>
      <c r="B4236" t="s">
        <v>15322</v>
      </c>
      <c r="C4236" t="str">
        <f t="shared" si="66"/>
        <v>PEUkayali</v>
      </c>
    </row>
    <row r="4237" spans="1:3">
      <c r="A4237" t="s">
        <v>15321</v>
      </c>
      <c r="B4237" t="s">
        <v>15323</v>
      </c>
      <c r="C4237" t="str">
        <f t="shared" si="66"/>
        <v>PEUcayali</v>
      </c>
    </row>
    <row r="4238" spans="1:3">
      <c r="A4238" t="s">
        <v>15324</v>
      </c>
      <c r="B4238" t="s">
        <v>15325</v>
      </c>
      <c r="C4238" t="str">
        <f t="shared" si="66"/>
        <v>PELima hatun llaqta</v>
      </c>
    </row>
    <row r="4239" spans="1:3">
      <c r="A4239" t="s">
        <v>15324</v>
      </c>
      <c r="B4239" t="s">
        <v>15326</v>
      </c>
      <c r="C4239" t="str">
        <f t="shared" si="66"/>
        <v>PELima llaqta suyu</v>
      </c>
    </row>
    <row r="4240" spans="1:3">
      <c r="A4240" t="s">
        <v>15324</v>
      </c>
      <c r="B4240" t="s">
        <v>15327</v>
      </c>
      <c r="C4240" t="str">
        <f t="shared" si="66"/>
        <v>PEMunicipalidad Metropolitana de Lima</v>
      </c>
    </row>
    <row r="4241" spans="1:3">
      <c r="A4241" t="s">
        <v>15328</v>
      </c>
      <c r="B4241" t="s">
        <v>15329</v>
      </c>
      <c r="C4241" t="str">
        <f t="shared" si="66"/>
        <v>PGNational Capital District (Port Moresby)</v>
      </c>
    </row>
    <row r="4242" spans="1:3">
      <c r="A4242" t="s">
        <v>15330</v>
      </c>
      <c r="B4242" t="s">
        <v>15331</v>
      </c>
      <c r="C4242" t="str">
        <f t="shared" si="66"/>
        <v>PGChimbu</v>
      </c>
    </row>
    <row r="4243" spans="1:3">
      <c r="A4243" t="s">
        <v>15332</v>
      </c>
      <c r="B4243" t="s">
        <v>9096</v>
      </c>
      <c r="C4243" t="str">
        <f t="shared" si="66"/>
        <v>PGCentral</v>
      </c>
    </row>
    <row r="4244" spans="1:3">
      <c r="A4244" t="s">
        <v>15333</v>
      </c>
      <c r="B4244" t="s">
        <v>15334</v>
      </c>
      <c r="C4244" t="str">
        <f t="shared" si="66"/>
        <v>PGEast New Britain</v>
      </c>
    </row>
    <row r="4245" spans="1:3">
      <c r="A4245" t="s">
        <v>15335</v>
      </c>
      <c r="B4245" t="s">
        <v>15336</v>
      </c>
      <c r="C4245" t="str">
        <f t="shared" si="66"/>
        <v>PGEastern Highlands</v>
      </c>
    </row>
    <row r="4246" spans="1:3">
      <c r="A4246" t="s">
        <v>15337</v>
      </c>
      <c r="B4246" t="s">
        <v>15338</v>
      </c>
      <c r="C4246" t="str">
        <f t="shared" si="66"/>
        <v>PGEnga</v>
      </c>
    </row>
    <row r="4247" spans="1:3">
      <c r="A4247" t="s">
        <v>15339</v>
      </c>
      <c r="B4247" t="s">
        <v>15340</v>
      </c>
      <c r="C4247" t="str">
        <f t="shared" si="66"/>
        <v>PGEast Sepik</v>
      </c>
    </row>
    <row r="4248" spans="1:3">
      <c r="A4248" t="s">
        <v>15341</v>
      </c>
      <c r="B4248" t="s">
        <v>15342</v>
      </c>
      <c r="C4248" t="str">
        <f t="shared" si="66"/>
        <v>PGGulf</v>
      </c>
    </row>
    <row r="4249" spans="1:3">
      <c r="A4249" t="s">
        <v>15343</v>
      </c>
      <c r="B4249" t="s">
        <v>15344</v>
      </c>
      <c r="C4249" t="str">
        <f t="shared" si="66"/>
        <v>PGHela</v>
      </c>
    </row>
    <row r="4250" spans="1:3">
      <c r="A4250" t="s">
        <v>15345</v>
      </c>
      <c r="B4250" t="s">
        <v>15346</v>
      </c>
      <c r="C4250" t="str">
        <f t="shared" si="66"/>
        <v>PGJiwaka</v>
      </c>
    </row>
    <row r="4251" spans="1:3">
      <c r="A4251" t="s">
        <v>15347</v>
      </c>
      <c r="B4251" t="s">
        <v>15348</v>
      </c>
      <c r="C4251" t="str">
        <f t="shared" si="66"/>
        <v>PGMilne Bay</v>
      </c>
    </row>
    <row r="4252" spans="1:3">
      <c r="A4252" t="s">
        <v>15349</v>
      </c>
      <c r="B4252" t="s">
        <v>15350</v>
      </c>
      <c r="C4252" t="str">
        <f t="shared" si="66"/>
        <v>PGMorobe</v>
      </c>
    </row>
    <row r="4253" spans="1:3">
      <c r="A4253" t="s">
        <v>15351</v>
      </c>
      <c r="B4253" t="s">
        <v>15352</v>
      </c>
      <c r="C4253" t="str">
        <f t="shared" si="66"/>
        <v>PGMadang</v>
      </c>
    </row>
    <row r="4254" spans="1:3">
      <c r="A4254" t="s">
        <v>15353</v>
      </c>
      <c r="B4254" t="s">
        <v>15354</v>
      </c>
      <c r="C4254" t="str">
        <f t="shared" si="66"/>
        <v>PGManus</v>
      </c>
    </row>
    <row r="4255" spans="1:3">
      <c r="A4255" t="s">
        <v>15355</v>
      </c>
      <c r="B4255" t="s">
        <v>15356</v>
      </c>
      <c r="C4255" t="str">
        <f t="shared" si="66"/>
        <v>PGNew Ireland</v>
      </c>
    </row>
    <row r="4256" spans="1:3">
      <c r="A4256" t="s">
        <v>15357</v>
      </c>
      <c r="B4256" t="s">
        <v>10659</v>
      </c>
      <c r="C4256" t="str">
        <f t="shared" si="66"/>
        <v>PGNorthern</v>
      </c>
    </row>
    <row r="4257" spans="1:3">
      <c r="A4257" t="s">
        <v>15358</v>
      </c>
      <c r="B4257" t="s">
        <v>15359</v>
      </c>
      <c r="C4257" t="str">
        <f t="shared" si="66"/>
        <v>PGWest Sepik</v>
      </c>
    </row>
    <row r="4258" spans="1:3">
      <c r="A4258" t="s">
        <v>15360</v>
      </c>
      <c r="B4258" t="s">
        <v>15361</v>
      </c>
      <c r="C4258" t="str">
        <f t="shared" si="66"/>
        <v>PGSouthern Highlands</v>
      </c>
    </row>
    <row r="4259" spans="1:3">
      <c r="A4259" t="s">
        <v>15362</v>
      </c>
      <c r="B4259" t="s">
        <v>15363</v>
      </c>
      <c r="C4259" t="str">
        <f t="shared" si="66"/>
        <v>PGWest New Britain</v>
      </c>
    </row>
    <row r="4260" spans="1:3">
      <c r="A4260" t="s">
        <v>15364</v>
      </c>
      <c r="B4260" t="s">
        <v>15365</v>
      </c>
      <c r="C4260" t="str">
        <f t="shared" si="66"/>
        <v>PGWestern Highlands</v>
      </c>
    </row>
    <row r="4261" spans="1:3">
      <c r="A4261" t="s">
        <v>15366</v>
      </c>
      <c r="B4261" t="s">
        <v>4211</v>
      </c>
      <c r="C4261" t="str">
        <f t="shared" si="66"/>
        <v>PGWestern</v>
      </c>
    </row>
    <row r="4262" spans="1:3">
      <c r="A4262" t="s">
        <v>15367</v>
      </c>
      <c r="B4262" t="s">
        <v>15368</v>
      </c>
      <c r="C4262" t="str">
        <f t="shared" si="66"/>
        <v>PGBougainville</v>
      </c>
    </row>
    <row r="4263" spans="1:3">
      <c r="A4263" t="s">
        <v>15369</v>
      </c>
      <c r="B4263" t="s">
        <v>15370</v>
      </c>
      <c r="C4263" t="str">
        <f t="shared" si="66"/>
        <v>PHNational Capital Region</v>
      </c>
    </row>
    <row r="4264" spans="1:3">
      <c r="A4264" t="s">
        <v>15369</v>
      </c>
      <c r="B4264" t="s">
        <v>15371</v>
      </c>
      <c r="C4264" t="str">
        <f t="shared" si="66"/>
        <v>PHPambansang Punong Rehiyon</v>
      </c>
    </row>
    <row r="4265" spans="1:3">
      <c r="A4265" t="s">
        <v>15372</v>
      </c>
      <c r="B4265" t="s">
        <v>15373</v>
      </c>
      <c r="C4265" t="str">
        <f t="shared" si="66"/>
        <v>PHIlocos (Region I)</v>
      </c>
    </row>
    <row r="4266" spans="1:3">
      <c r="A4266" t="s">
        <v>15372</v>
      </c>
      <c r="B4266" t="s">
        <v>15374</v>
      </c>
      <c r="C4266" t="str">
        <f t="shared" si="66"/>
        <v>PHRehiyon ng Iloko</v>
      </c>
    </row>
    <row r="4267" spans="1:3">
      <c r="A4267" t="s">
        <v>15375</v>
      </c>
      <c r="B4267" t="s">
        <v>15376</v>
      </c>
      <c r="C4267" t="str">
        <f t="shared" si="66"/>
        <v>PHIlocos Norte</v>
      </c>
    </row>
    <row r="4268" spans="1:3">
      <c r="A4268" t="s">
        <v>15375</v>
      </c>
      <c r="B4268" t="s">
        <v>15377</v>
      </c>
      <c r="C4268" t="str">
        <f t="shared" si="66"/>
        <v>PHHilagang Iloko</v>
      </c>
    </row>
    <row r="4269" spans="1:3">
      <c r="A4269" t="s">
        <v>15378</v>
      </c>
      <c r="B4269" t="s">
        <v>15379</v>
      </c>
      <c r="C4269" t="str">
        <f t="shared" si="66"/>
        <v>PHIlocos Sur</v>
      </c>
    </row>
    <row r="4270" spans="1:3">
      <c r="A4270" t="s">
        <v>15378</v>
      </c>
      <c r="B4270" t="s">
        <v>15380</v>
      </c>
      <c r="C4270" t="str">
        <f t="shared" si="66"/>
        <v>PHTimog Iloko</v>
      </c>
    </row>
    <row r="4271" spans="1:3">
      <c r="A4271" t="s">
        <v>15381</v>
      </c>
      <c r="B4271" t="s">
        <v>15382</v>
      </c>
      <c r="C4271" t="str">
        <f t="shared" si="66"/>
        <v>PHLa Union</v>
      </c>
    </row>
    <row r="4272" spans="1:3">
      <c r="A4272" t="s">
        <v>15381</v>
      </c>
      <c r="B4272" t="s">
        <v>15383</v>
      </c>
      <c r="C4272" t="str">
        <f t="shared" si="66"/>
        <v>PHLa Unyon</v>
      </c>
    </row>
    <row r="4273" spans="1:3">
      <c r="A4273" t="s">
        <v>15384</v>
      </c>
      <c r="B4273" t="s">
        <v>15385</v>
      </c>
      <c r="C4273" t="str">
        <f t="shared" si="66"/>
        <v>PHPangasinan</v>
      </c>
    </row>
    <row r="4274" spans="1:3">
      <c r="A4274" t="s">
        <v>15384</v>
      </c>
      <c r="B4274" t="s">
        <v>15385</v>
      </c>
      <c r="C4274" t="str">
        <f t="shared" si="66"/>
        <v>PHPangasinan</v>
      </c>
    </row>
    <row r="4275" spans="1:3">
      <c r="A4275" t="s">
        <v>15386</v>
      </c>
      <c r="B4275" t="s">
        <v>15387</v>
      </c>
      <c r="C4275" t="str">
        <f t="shared" si="66"/>
        <v>PHCagayan Valley (Region II)</v>
      </c>
    </row>
    <row r="4276" spans="1:3">
      <c r="A4276" t="s">
        <v>15386</v>
      </c>
      <c r="B4276" t="s">
        <v>15388</v>
      </c>
      <c r="C4276" t="str">
        <f t="shared" si="66"/>
        <v>PHRehiyon ng Lambak ng Kagayan</v>
      </c>
    </row>
    <row r="4277" spans="1:3">
      <c r="A4277" t="s">
        <v>15389</v>
      </c>
      <c r="B4277" t="s">
        <v>15390</v>
      </c>
      <c r="C4277" t="str">
        <f t="shared" si="66"/>
        <v>PHBatanes</v>
      </c>
    </row>
    <row r="4278" spans="1:3">
      <c r="A4278" t="s">
        <v>15389</v>
      </c>
      <c r="B4278" t="s">
        <v>15390</v>
      </c>
      <c r="C4278" t="str">
        <f t="shared" si="66"/>
        <v>PHBatanes</v>
      </c>
    </row>
    <row r="4279" spans="1:3">
      <c r="A4279" t="s">
        <v>15391</v>
      </c>
      <c r="B4279" t="s">
        <v>15392</v>
      </c>
      <c r="C4279" t="str">
        <f t="shared" si="66"/>
        <v>PHCagayan</v>
      </c>
    </row>
    <row r="4280" spans="1:3">
      <c r="A4280" t="s">
        <v>15391</v>
      </c>
      <c r="B4280" t="s">
        <v>15393</v>
      </c>
      <c r="C4280" t="str">
        <f t="shared" si="66"/>
        <v>PHKagayan</v>
      </c>
    </row>
    <row r="4281" spans="1:3">
      <c r="A4281" t="s">
        <v>15394</v>
      </c>
      <c r="B4281" t="s">
        <v>15395</v>
      </c>
      <c r="C4281" t="str">
        <f t="shared" si="66"/>
        <v>PHIsabela</v>
      </c>
    </row>
    <row r="4282" spans="1:3">
      <c r="A4282" t="s">
        <v>15394</v>
      </c>
      <c r="B4282" t="s">
        <v>15395</v>
      </c>
      <c r="C4282" t="str">
        <f t="shared" si="66"/>
        <v>PHIsabela</v>
      </c>
    </row>
    <row r="4283" spans="1:3">
      <c r="A4283" t="s">
        <v>15396</v>
      </c>
      <c r="B4283" t="s">
        <v>15397</v>
      </c>
      <c r="C4283" t="str">
        <f t="shared" si="66"/>
        <v>PHNueva Vizcaya</v>
      </c>
    </row>
    <row r="4284" spans="1:3">
      <c r="A4284" t="s">
        <v>15396</v>
      </c>
      <c r="B4284" t="s">
        <v>15398</v>
      </c>
      <c r="C4284" t="str">
        <f t="shared" si="66"/>
        <v>PHNuweva Biskaya</v>
      </c>
    </row>
    <row r="4285" spans="1:3">
      <c r="A4285" t="s">
        <v>15399</v>
      </c>
      <c r="B4285" t="s">
        <v>15400</v>
      </c>
      <c r="C4285" t="str">
        <f t="shared" si="66"/>
        <v>PHQuirino</v>
      </c>
    </row>
    <row r="4286" spans="1:3">
      <c r="A4286" t="s">
        <v>15399</v>
      </c>
      <c r="B4286" t="s">
        <v>15401</v>
      </c>
      <c r="C4286" t="str">
        <f t="shared" si="66"/>
        <v>PHKirino</v>
      </c>
    </row>
    <row r="4287" spans="1:3">
      <c r="A4287" t="s">
        <v>15402</v>
      </c>
      <c r="B4287" t="s">
        <v>15403</v>
      </c>
      <c r="C4287" t="str">
        <f t="shared" si="66"/>
        <v>PHCentral Luzon (Region III)</v>
      </c>
    </row>
    <row r="4288" spans="1:3">
      <c r="A4288" t="s">
        <v>15402</v>
      </c>
      <c r="B4288" t="s">
        <v>15404</v>
      </c>
      <c r="C4288" t="str">
        <f t="shared" si="66"/>
        <v>PHRehiyon ng Gitnang Luson</v>
      </c>
    </row>
    <row r="4289" spans="1:3">
      <c r="A4289" t="s">
        <v>15405</v>
      </c>
      <c r="B4289" t="s">
        <v>15406</v>
      </c>
      <c r="C4289" t="str">
        <f t="shared" si="66"/>
        <v>PHAurora</v>
      </c>
    </row>
    <row r="4290" spans="1:3">
      <c r="A4290" t="s">
        <v>15405</v>
      </c>
      <c r="B4290" t="s">
        <v>15406</v>
      </c>
      <c r="C4290" t="str">
        <f t="shared" si="66"/>
        <v>PHAurora</v>
      </c>
    </row>
    <row r="4291" spans="1:3">
      <c r="A4291" t="s">
        <v>15407</v>
      </c>
      <c r="B4291" t="s">
        <v>15408</v>
      </c>
      <c r="C4291" t="str">
        <f t="shared" ref="C4291:C4354" si="67">LEFT(A4291,2)&amp;B4291</f>
        <v>PHBataan</v>
      </c>
    </row>
    <row r="4292" spans="1:3">
      <c r="A4292" t="s">
        <v>15407</v>
      </c>
      <c r="B4292" t="s">
        <v>15408</v>
      </c>
      <c r="C4292" t="str">
        <f t="shared" si="67"/>
        <v>PHBataan</v>
      </c>
    </row>
    <row r="4293" spans="1:3">
      <c r="A4293" t="s">
        <v>15409</v>
      </c>
      <c r="B4293" t="s">
        <v>4394</v>
      </c>
      <c r="C4293" t="str">
        <f t="shared" si="67"/>
        <v>PHBulacan</v>
      </c>
    </row>
    <row r="4294" spans="1:3">
      <c r="A4294" t="s">
        <v>15409</v>
      </c>
      <c r="B4294" t="s">
        <v>15410</v>
      </c>
      <c r="C4294" t="str">
        <f t="shared" si="67"/>
        <v>PHBulakan</v>
      </c>
    </row>
    <row r="4295" spans="1:3">
      <c r="A4295" t="s">
        <v>15411</v>
      </c>
      <c r="B4295" t="s">
        <v>15412</v>
      </c>
      <c r="C4295" t="str">
        <f t="shared" si="67"/>
        <v>PHNueva Ecija</v>
      </c>
    </row>
    <row r="4296" spans="1:3">
      <c r="A4296" t="s">
        <v>15411</v>
      </c>
      <c r="B4296" t="s">
        <v>15413</v>
      </c>
      <c r="C4296" t="str">
        <f t="shared" si="67"/>
        <v>PHNuweva Esiha</v>
      </c>
    </row>
    <row r="4297" spans="1:3">
      <c r="A4297" t="s">
        <v>15414</v>
      </c>
      <c r="B4297" t="s">
        <v>4388</v>
      </c>
      <c r="C4297" t="str">
        <f t="shared" si="67"/>
        <v>PHPampanga</v>
      </c>
    </row>
    <row r="4298" spans="1:3">
      <c r="A4298" t="s">
        <v>15414</v>
      </c>
      <c r="B4298" t="s">
        <v>4388</v>
      </c>
      <c r="C4298" t="str">
        <f t="shared" si="67"/>
        <v>PHPampanga</v>
      </c>
    </row>
    <row r="4299" spans="1:3">
      <c r="A4299" t="s">
        <v>15415</v>
      </c>
      <c r="B4299" t="s">
        <v>15416</v>
      </c>
      <c r="C4299" t="str">
        <f t="shared" si="67"/>
        <v>PHTarlac</v>
      </c>
    </row>
    <row r="4300" spans="1:3">
      <c r="A4300" t="s">
        <v>15415</v>
      </c>
      <c r="B4300" t="s">
        <v>15417</v>
      </c>
      <c r="C4300" t="str">
        <f t="shared" si="67"/>
        <v>PHTarlak</v>
      </c>
    </row>
    <row r="4301" spans="1:3">
      <c r="A4301" t="s">
        <v>15418</v>
      </c>
      <c r="B4301" t="s">
        <v>15419</v>
      </c>
      <c r="C4301" t="str">
        <f t="shared" si="67"/>
        <v>PHZambales</v>
      </c>
    </row>
    <row r="4302" spans="1:3">
      <c r="A4302" t="s">
        <v>15418</v>
      </c>
      <c r="B4302" t="s">
        <v>15420</v>
      </c>
      <c r="C4302" t="str">
        <f t="shared" si="67"/>
        <v>PHSambales</v>
      </c>
    </row>
    <row r="4303" spans="1:3">
      <c r="A4303" t="s">
        <v>15421</v>
      </c>
      <c r="B4303" t="s">
        <v>15422</v>
      </c>
      <c r="C4303" t="str">
        <f t="shared" si="67"/>
        <v>PHBicol (Region V)</v>
      </c>
    </row>
    <row r="4304" spans="1:3">
      <c r="A4304" t="s">
        <v>15421</v>
      </c>
      <c r="B4304" t="s">
        <v>15423</v>
      </c>
      <c r="C4304" t="str">
        <f t="shared" si="67"/>
        <v>PHRehiyon ng Bikol</v>
      </c>
    </row>
    <row r="4305" spans="1:3">
      <c r="A4305" t="s">
        <v>15424</v>
      </c>
      <c r="B4305" t="s">
        <v>15425</v>
      </c>
      <c r="C4305" t="str">
        <f t="shared" si="67"/>
        <v>PHAlbay</v>
      </c>
    </row>
    <row r="4306" spans="1:3">
      <c r="A4306" t="s">
        <v>15424</v>
      </c>
      <c r="B4306" t="s">
        <v>15425</v>
      </c>
      <c r="C4306" t="str">
        <f t="shared" si="67"/>
        <v>PHAlbay</v>
      </c>
    </row>
    <row r="4307" spans="1:3">
      <c r="A4307" t="s">
        <v>15426</v>
      </c>
      <c r="B4307" t="s">
        <v>15427</v>
      </c>
      <c r="C4307" t="str">
        <f t="shared" si="67"/>
        <v>PHCamarines Norte</v>
      </c>
    </row>
    <row r="4308" spans="1:3">
      <c r="A4308" t="s">
        <v>15426</v>
      </c>
      <c r="B4308" t="s">
        <v>15428</v>
      </c>
      <c r="C4308" t="str">
        <f t="shared" si="67"/>
        <v>PHHilagang Kamarines</v>
      </c>
    </row>
    <row r="4309" spans="1:3">
      <c r="A4309" t="s">
        <v>15429</v>
      </c>
      <c r="B4309" t="s">
        <v>15430</v>
      </c>
      <c r="C4309" t="str">
        <f t="shared" si="67"/>
        <v>PHCamarines Sur</v>
      </c>
    </row>
    <row r="4310" spans="1:3">
      <c r="A4310" t="s">
        <v>15429</v>
      </c>
      <c r="B4310" t="s">
        <v>15431</v>
      </c>
      <c r="C4310" t="str">
        <f t="shared" si="67"/>
        <v>PHTimog Kamarines</v>
      </c>
    </row>
    <row r="4311" spans="1:3">
      <c r="A4311" t="s">
        <v>15432</v>
      </c>
      <c r="B4311" t="s">
        <v>15433</v>
      </c>
      <c r="C4311" t="str">
        <f t="shared" si="67"/>
        <v>PHCatanduanes</v>
      </c>
    </row>
    <row r="4312" spans="1:3">
      <c r="A4312" t="s">
        <v>15432</v>
      </c>
      <c r="B4312" t="s">
        <v>15434</v>
      </c>
      <c r="C4312" t="str">
        <f t="shared" si="67"/>
        <v>PHKatanduwanes</v>
      </c>
    </row>
    <row r="4313" spans="1:3">
      <c r="A4313" t="s">
        <v>15435</v>
      </c>
      <c r="B4313" t="s">
        <v>15436</v>
      </c>
      <c r="C4313" t="str">
        <f t="shared" si="67"/>
        <v>PHMasbate</v>
      </c>
    </row>
    <row r="4314" spans="1:3">
      <c r="A4314" t="s">
        <v>15435</v>
      </c>
      <c r="B4314" t="s">
        <v>15436</v>
      </c>
      <c r="C4314" t="str">
        <f t="shared" si="67"/>
        <v>PHMasbate</v>
      </c>
    </row>
    <row r="4315" spans="1:3">
      <c r="A4315" t="s">
        <v>15437</v>
      </c>
      <c r="B4315" t="s">
        <v>15438</v>
      </c>
      <c r="C4315" t="str">
        <f t="shared" si="67"/>
        <v>PHSorsogon</v>
      </c>
    </row>
    <row r="4316" spans="1:3">
      <c r="A4316" t="s">
        <v>15437</v>
      </c>
      <c r="B4316" t="s">
        <v>15438</v>
      </c>
      <c r="C4316" t="str">
        <f t="shared" si="67"/>
        <v>PHSorsogon</v>
      </c>
    </row>
    <row r="4317" spans="1:3">
      <c r="A4317" t="s">
        <v>15439</v>
      </c>
      <c r="B4317" t="s">
        <v>15440</v>
      </c>
      <c r="C4317" t="str">
        <f t="shared" si="67"/>
        <v>PHWestern Visayas (Region VI)</v>
      </c>
    </row>
    <row r="4318" spans="1:3">
      <c r="A4318" t="s">
        <v>15439</v>
      </c>
      <c r="B4318" t="s">
        <v>15441</v>
      </c>
      <c r="C4318" t="str">
        <f t="shared" si="67"/>
        <v>PHRehiyon ng Kanlurang Bisaya</v>
      </c>
    </row>
    <row r="4319" spans="1:3">
      <c r="A4319" t="s">
        <v>15442</v>
      </c>
      <c r="B4319" t="s">
        <v>15443</v>
      </c>
      <c r="C4319" t="str">
        <f t="shared" si="67"/>
        <v>PHAklan</v>
      </c>
    </row>
    <row r="4320" spans="1:3">
      <c r="A4320" t="s">
        <v>15442</v>
      </c>
      <c r="B4320" t="s">
        <v>15443</v>
      </c>
      <c r="C4320" t="str">
        <f t="shared" si="67"/>
        <v>PHAklan</v>
      </c>
    </row>
    <row r="4321" spans="1:3">
      <c r="A4321" t="s">
        <v>15444</v>
      </c>
      <c r="B4321" t="s">
        <v>15445</v>
      </c>
      <c r="C4321" t="str">
        <f t="shared" si="67"/>
        <v>PHAntique</v>
      </c>
    </row>
    <row r="4322" spans="1:3">
      <c r="A4322" t="s">
        <v>15444</v>
      </c>
      <c r="B4322" t="s">
        <v>15446</v>
      </c>
      <c r="C4322" t="str">
        <f t="shared" si="67"/>
        <v>PHAntike</v>
      </c>
    </row>
    <row r="4323" spans="1:3">
      <c r="A4323" t="s">
        <v>15447</v>
      </c>
      <c r="B4323" t="s">
        <v>15448</v>
      </c>
      <c r="C4323" t="str">
        <f t="shared" si="67"/>
        <v>PHCapiz</v>
      </c>
    </row>
    <row r="4324" spans="1:3">
      <c r="A4324" t="s">
        <v>15447</v>
      </c>
      <c r="B4324" t="s">
        <v>15449</v>
      </c>
      <c r="C4324" t="str">
        <f t="shared" si="67"/>
        <v>PHKapis</v>
      </c>
    </row>
    <row r="4325" spans="1:3">
      <c r="A4325" t="s">
        <v>15450</v>
      </c>
      <c r="B4325" t="s">
        <v>15451</v>
      </c>
      <c r="C4325" t="str">
        <f t="shared" si="67"/>
        <v>PHGuimaras</v>
      </c>
    </row>
    <row r="4326" spans="1:3">
      <c r="A4326" t="s">
        <v>15450</v>
      </c>
      <c r="B4326" t="s">
        <v>15452</v>
      </c>
      <c r="C4326" t="str">
        <f t="shared" si="67"/>
        <v>PHGimaras</v>
      </c>
    </row>
    <row r="4327" spans="1:3">
      <c r="A4327" t="s">
        <v>15453</v>
      </c>
      <c r="B4327" t="s">
        <v>15454</v>
      </c>
      <c r="C4327" t="str">
        <f t="shared" si="67"/>
        <v>PHIloilo</v>
      </c>
    </row>
    <row r="4328" spans="1:3">
      <c r="A4328" t="s">
        <v>15453</v>
      </c>
      <c r="B4328" t="s">
        <v>15454</v>
      </c>
      <c r="C4328" t="str">
        <f t="shared" si="67"/>
        <v>PHIloilo</v>
      </c>
    </row>
    <row r="4329" spans="1:3">
      <c r="A4329" t="s">
        <v>15455</v>
      </c>
      <c r="B4329" t="s">
        <v>15456</v>
      </c>
      <c r="C4329" t="str">
        <f t="shared" si="67"/>
        <v>PHNegros Occidental</v>
      </c>
    </row>
    <row r="4330" spans="1:3">
      <c r="A4330" t="s">
        <v>15455</v>
      </c>
      <c r="B4330" t="s">
        <v>15457</v>
      </c>
      <c r="C4330" t="str">
        <f t="shared" si="67"/>
        <v>PHKanlurang Negros</v>
      </c>
    </row>
    <row r="4331" spans="1:3">
      <c r="A4331" t="s">
        <v>15458</v>
      </c>
      <c r="B4331" t="s">
        <v>15459</v>
      </c>
      <c r="C4331" t="str">
        <f t="shared" si="67"/>
        <v>PHCentral Visayas (Region VII)</v>
      </c>
    </row>
    <row r="4332" spans="1:3">
      <c r="A4332" t="s">
        <v>15458</v>
      </c>
      <c r="B4332" t="s">
        <v>15460</v>
      </c>
      <c r="C4332" t="str">
        <f t="shared" si="67"/>
        <v>PHRehiyon ng Gitnang Bisaya</v>
      </c>
    </row>
    <row r="4333" spans="1:3">
      <c r="A4333" t="s">
        <v>15461</v>
      </c>
      <c r="B4333" t="s">
        <v>15462</v>
      </c>
      <c r="C4333" t="str">
        <f t="shared" si="67"/>
        <v>PHBohol</v>
      </c>
    </row>
    <row r="4334" spans="1:3">
      <c r="A4334" t="s">
        <v>15461</v>
      </c>
      <c r="B4334" t="s">
        <v>15462</v>
      </c>
      <c r="C4334" t="str">
        <f t="shared" si="67"/>
        <v>PHBohol</v>
      </c>
    </row>
    <row r="4335" spans="1:3">
      <c r="A4335" t="s">
        <v>15463</v>
      </c>
      <c r="B4335" t="s">
        <v>15464</v>
      </c>
      <c r="C4335" t="str">
        <f t="shared" si="67"/>
        <v>PHCebu</v>
      </c>
    </row>
    <row r="4336" spans="1:3">
      <c r="A4336" t="s">
        <v>15463</v>
      </c>
      <c r="B4336" t="s">
        <v>15465</v>
      </c>
      <c r="C4336" t="str">
        <f t="shared" si="67"/>
        <v>PHSebu</v>
      </c>
    </row>
    <row r="4337" spans="1:3">
      <c r="A4337" t="s">
        <v>15466</v>
      </c>
      <c r="B4337" t="s">
        <v>15467</v>
      </c>
      <c r="C4337" t="str">
        <f t="shared" si="67"/>
        <v>PHNegros Oriental</v>
      </c>
    </row>
    <row r="4338" spans="1:3">
      <c r="A4338" t="s">
        <v>15466</v>
      </c>
      <c r="B4338" t="s">
        <v>15468</v>
      </c>
      <c r="C4338" t="str">
        <f t="shared" si="67"/>
        <v>PHSilangang Negros</v>
      </c>
    </row>
    <row r="4339" spans="1:3">
      <c r="A4339" t="s">
        <v>15469</v>
      </c>
      <c r="B4339" t="s">
        <v>15470</v>
      </c>
      <c r="C4339" t="str">
        <f t="shared" si="67"/>
        <v>PHSiquijor</v>
      </c>
    </row>
    <row r="4340" spans="1:3">
      <c r="A4340" t="s">
        <v>15469</v>
      </c>
      <c r="B4340" t="s">
        <v>15471</v>
      </c>
      <c r="C4340" t="str">
        <f t="shared" si="67"/>
        <v>PHSikihor</v>
      </c>
    </row>
    <row r="4341" spans="1:3">
      <c r="A4341" t="s">
        <v>15472</v>
      </c>
      <c r="B4341" t="s">
        <v>15473</v>
      </c>
      <c r="C4341" t="str">
        <f t="shared" si="67"/>
        <v>PHEastern Visayas (Region VIII)</v>
      </c>
    </row>
    <row r="4342" spans="1:3">
      <c r="A4342" t="s">
        <v>15472</v>
      </c>
      <c r="B4342" t="s">
        <v>15474</v>
      </c>
      <c r="C4342" t="str">
        <f t="shared" si="67"/>
        <v>PHRehiyon ng Silangang Bisaya</v>
      </c>
    </row>
    <row r="4343" spans="1:3">
      <c r="A4343" t="s">
        <v>15475</v>
      </c>
      <c r="B4343" t="s">
        <v>15476</v>
      </c>
      <c r="C4343" t="str">
        <f t="shared" si="67"/>
        <v>PHBiliran</v>
      </c>
    </row>
    <row r="4344" spans="1:3">
      <c r="A4344" t="s">
        <v>15475</v>
      </c>
      <c r="B4344" t="s">
        <v>15476</v>
      </c>
      <c r="C4344" t="str">
        <f t="shared" si="67"/>
        <v>PHBiliran</v>
      </c>
    </row>
    <row r="4345" spans="1:3">
      <c r="A4345" t="s">
        <v>15477</v>
      </c>
      <c r="B4345" t="s">
        <v>15478</v>
      </c>
      <c r="C4345" t="str">
        <f t="shared" si="67"/>
        <v>PHEastern Samar</v>
      </c>
    </row>
    <row r="4346" spans="1:3">
      <c r="A4346" t="s">
        <v>15477</v>
      </c>
      <c r="B4346" t="s">
        <v>15479</v>
      </c>
      <c r="C4346" t="str">
        <f t="shared" si="67"/>
        <v>PHSilangang Samar</v>
      </c>
    </row>
    <row r="4347" spans="1:3">
      <c r="A4347" t="s">
        <v>15480</v>
      </c>
      <c r="B4347" t="s">
        <v>15481</v>
      </c>
      <c r="C4347" t="str">
        <f t="shared" si="67"/>
        <v>PHLeyte</v>
      </c>
    </row>
    <row r="4348" spans="1:3">
      <c r="A4348" t="s">
        <v>15480</v>
      </c>
      <c r="B4348" t="s">
        <v>15481</v>
      </c>
      <c r="C4348" t="str">
        <f t="shared" si="67"/>
        <v>PHLeyte</v>
      </c>
    </row>
    <row r="4349" spans="1:3">
      <c r="A4349" t="s">
        <v>15482</v>
      </c>
      <c r="B4349" t="s">
        <v>15483</v>
      </c>
      <c r="C4349" t="str">
        <f t="shared" si="67"/>
        <v>PHNorthern Samar</v>
      </c>
    </row>
    <row r="4350" spans="1:3">
      <c r="A4350" t="s">
        <v>15482</v>
      </c>
      <c r="B4350" t="s">
        <v>15484</v>
      </c>
      <c r="C4350" t="str">
        <f t="shared" si="67"/>
        <v>PHHilagang Samar</v>
      </c>
    </row>
    <row r="4351" spans="1:3">
      <c r="A4351" t="s">
        <v>15485</v>
      </c>
      <c r="B4351" t="s">
        <v>15486</v>
      </c>
      <c r="C4351" t="str">
        <f t="shared" si="67"/>
        <v>PHSouthern Leyte</v>
      </c>
    </row>
    <row r="4352" spans="1:3">
      <c r="A4352" t="s">
        <v>15485</v>
      </c>
      <c r="B4352" t="s">
        <v>15487</v>
      </c>
      <c r="C4352" t="str">
        <f t="shared" si="67"/>
        <v>PHKatimogang Leyte</v>
      </c>
    </row>
    <row r="4353" spans="1:3">
      <c r="A4353" t="s">
        <v>15488</v>
      </c>
      <c r="B4353" t="s">
        <v>15489</v>
      </c>
      <c r="C4353" t="str">
        <f t="shared" si="67"/>
        <v>PHSamar</v>
      </c>
    </row>
    <row r="4354" spans="1:3">
      <c r="A4354" t="s">
        <v>15488</v>
      </c>
      <c r="B4354" t="s">
        <v>15489</v>
      </c>
      <c r="C4354" t="str">
        <f t="shared" si="67"/>
        <v>PHSamar</v>
      </c>
    </row>
    <row r="4355" spans="1:3">
      <c r="A4355" t="s">
        <v>15490</v>
      </c>
      <c r="B4355" t="s">
        <v>15491</v>
      </c>
      <c r="C4355" t="str">
        <f t="shared" ref="C4355:C4418" si="68">LEFT(A4355,2)&amp;B4355</f>
        <v>PHZamboanga Peninsula (Region IX)</v>
      </c>
    </row>
    <row r="4356" spans="1:3">
      <c r="A4356" t="s">
        <v>15490</v>
      </c>
      <c r="B4356" t="s">
        <v>15492</v>
      </c>
      <c r="C4356" t="str">
        <f t="shared" si="68"/>
        <v>PHRehiyon ng Tangway ng Sambuwangga</v>
      </c>
    </row>
    <row r="4357" spans="1:3">
      <c r="A4357" t="s">
        <v>15493</v>
      </c>
      <c r="B4357" t="s">
        <v>15494</v>
      </c>
      <c r="C4357" t="str">
        <f t="shared" si="68"/>
        <v>PHBasilan</v>
      </c>
    </row>
    <row r="4358" spans="1:3">
      <c r="A4358" t="s">
        <v>15493</v>
      </c>
      <c r="B4358" t="s">
        <v>15494</v>
      </c>
      <c r="C4358" t="str">
        <f t="shared" si="68"/>
        <v>PHBasilan</v>
      </c>
    </row>
    <row r="4359" spans="1:3">
      <c r="A4359" t="s">
        <v>15495</v>
      </c>
      <c r="B4359" t="s">
        <v>15496</v>
      </c>
      <c r="C4359" t="str">
        <f t="shared" si="68"/>
        <v>PHZamboanga del Norte</v>
      </c>
    </row>
    <row r="4360" spans="1:3">
      <c r="A4360" t="s">
        <v>15495</v>
      </c>
      <c r="B4360" t="s">
        <v>15497</v>
      </c>
      <c r="C4360" t="str">
        <f t="shared" si="68"/>
        <v>PHHilagang Sambuwangga</v>
      </c>
    </row>
    <row r="4361" spans="1:3">
      <c r="A4361" t="s">
        <v>15498</v>
      </c>
      <c r="B4361" t="s">
        <v>15499</v>
      </c>
      <c r="C4361" t="str">
        <f t="shared" si="68"/>
        <v>PHZamboanga del Sur</v>
      </c>
    </row>
    <row r="4362" spans="1:3">
      <c r="A4362" t="s">
        <v>15498</v>
      </c>
      <c r="B4362" t="s">
        <v>15500</v>
      </c>
      <c r="C4362" t="str">
        <f t="shared" si="68"/>
        <v>PHTimog Sambuwangga</v>
      </c>
    </row>
    <row r="4363" spans="1:3">
      <c r="A4363" t="s">
        <v>15501</v>
      </c>
      <c r="B4363" t="s">
        <v>15502</v>
      </c>
      <c r="C4363" t="str">
        <f t="shared" si="68"/>
        <v>PHZamboanga Sibugay</v>
      </c>
    </row>
    <row r="4364" spans="1:3">
      <c r="A4364" t="s">
        <v>15501</v>
      </c>
      <c r="B4364" t="s">
        <v>15503</v>
      </c>
      <c r="C4364" t="str">
        <f t="shared" si="68"/>
        <v>PHSambuwangga Sibugay</v>
      </c>
    </row>
    <row r="4365" spans="1:3">
      <c r="A4365" t="s">
        <v>15504</v>
      </c>
      <c r="B4365" t="s">
        <v>15505</v>
      </c>
      <c r="C4365" t="str">
        <f t="shared" si="68"/>
        <v>PHNorthern Mindanao (Region X)</v>
      </c>
    </row>
    <row r="4366" spans="1:3">
      <c r="A4366" t="s">
        <v>15504</v>
      </c>
      <c r="B4366" t="s">
        <v>15506</v>
      </c>
      <c r="C4366" t="str">
        <f t="shared" si="68"/>
        <v>PHRehiyon ng Hilagang Mindanaw</v>
      </c>
    </row>
    <row r="4367" spans="1:3">
      <c r="A4367" t="s">
        <v>15507</v>
      </c>
      <c r="B4367" t="s">
        <v>15508</v>
      </c>
      <c r="C4367" t="str">
        <f t="shared" si="68"/>
        <v>PHBukidnon</v>
      </c>
    </row>
    <row r="4368" spans="1:3">
      <c r="A4368" t="s">
        <v>15507</v>
      </c>
      <c r="B4368" t="s">
        <v>15508</v>
      </c>
      <c r="C4368" t="str">
        <f t="shared" si="68"/>
        <v>PHBukidnon</v>
      </c>
    </row>
    <row r="4369" spans="1:3">
      <c r="A4369" t="s">
        <v>15509</v>
      </c>
      <c r="B4369" t="s">
        <v>15510</v>
      </c>
      <c r="C4369" t="str">
        <f t="shared" si="68"/>
        <v>PHCamiguin</v>
      </c>
    </row>
    <row r="4370" spans="1:3">
      <c r="A4370" t="s">
        <v>15509</v>
      </c>
      <c r="B4370" t="s">
        <v>15511</v>
      </c>
      <c r="C4370" t="str">
        <f t="shared" si="68"/>
        <v>PHKamigin</v>
      </c>
    </row>
    <row r="4371" spans="1:3">
      <c r="A4371" t="s">
        <v>15512</v>
      </c>
      <c r="B4371" t="s">
        <v>15513</v>
      </c>
      <c r="C4371" t="str">
        <f t="shared" si="68"/>
        <v>PHMisamis Occidental</v>
      </c>
    </row>
    <row r="4372" spans="1:3">
      <c r="A4372" t="s">
        <v>15512</v>
      </c>
      <c r="B4372" t="s">
        <v>15514</v>
      </c>
      <c r="C4372" t="str">
        <f t="shared" si="68"/>
        <v>PHKanlurang Misamis</v>
      </c>
    </row>
    <row r="4373" spans="1:3">
      <c r="A4373" t="s">
        <v>15515</v>
      </c>
      <c r="B4373" t="s">
        <v>15516</v>
      </c>
      <c r="C4373" t="str">
        <f t="shared" si="68"/>
        <v>PHMisamis Oriental</v>
      </c>
    </row>
    <row r="4374" spans="1:3">
      <c r="A4374" t="s">
        <v>15515</v>
      </c>
      <c r="B4374" t="s">
        <v>15517</v>
      </c>
      <c r="C4374" t="str">
        <f t="shared" si="68"/>
        <v>PHSilangang Misamis</v>
      </c>
    </row>
    <row r="4375" spans="1:3">
      <c r="A4375" t="s">
        <v>15518</v>
      </c>
      <c r="B4375" t="s">
        <v>15519</v>
      </c>
      <c r="C4375" t="str">
        <f t="shared" si="68"/>
        <v>PHDavao (Region XI)</v>
      </c>
    </row>
    <row r="4376" spans="1:3">
      <c r="A4376" t="s">
        <v>15518</v>
      </c>
      <c r="B4376" t="s">
        <v>15520</v>
      </c>
      <c r="C4376" t="str">
        <f t="shared" si="68"/>
        <v>PHRehiyon ng Dabaw</v>
      </c>
    </row>
    <row r="4377" spans="1:3">
      <c r="A4377" t="s">
        <v>15521</v>
      </c>
      <c r="B4377" t="s">
        <v>15522</v>
      </c>
      <c r="C4377" t="str">
        <f t="shared" si="68"/>
        <v>PHCompostela Valley</v>
      </c>
    </row>
    <row r="4378" spans="1:3">
      <c r="A4378" t="s">
        <v>15521</v>
      </c>
      <c r="B4378" t="s">
        <v>15523</v>
      </c>
      <c r="C4378" t="str">
        <f t="shared" si="68"/>
        <v>PHLambak ng Kompostela</v>
      </c>
    </row>
    <row r="4379" spans="1:3">
      <c r="A4379" t="s">
        <v>15524</v>
      </c>
      <c r="B4379" t="s">
        <v>15525</v>
      </c>
      <c r="C4379" t="str">
        <f t="shared" si="68"/>
        <v>PHDavao Oriental</v>
      </c>
    </row>
    <row r="4380" spans="1:3">
      <c r="A4380" t="s">
        <v>15524</v>
      </c>
      <c r="B4380" t="s">
        <v>15526</v>
      </c>
      <c r="C4380" t="str">
        <f t="shared" si="68"/>
        <v>PHSilangang Dabaw</v>
      </c>
    </row>
    <row r="4381" spans="1:3">
      <c r="A4381" t="s">
        <v>15527</v>
      </c>
      <c r="B4381" t="s">
        <v>15528</v>
      </c>
      <c r="C4381" t="str">
        <f t="shared" si="68"/>
        <v>PHDavao del Sur</v>
      </c>
    </row>
    <row r="4382" spans="1:3">
      <c r="A4382" t="s">
        <v>15527</v>
      </c>
      <c r="B4382" t="s">
        <v>15529</v>
      </c>
      <c r="C4382" t="str">
        <f t="shared" si="68"/>
        <v>PHTimog Dabaw</v>
      </c>
    </row>
    <row r="4383" spans="1:3">
      <c r="A4383" t="s">
        <v>15530</v>
      </c>
      <c r="B4383" t="s">
        <v>15531</v>
      </c>
      <c r="C4383" t="str">
        <f t="shared" si="68"/>
        <v>PHDavao del Norte</v>
      </c>
    </row>
    <row r="4384" spans="1:3">
      <c r="A4384" t="s">
        <v>15530</v>
      </c>
      <c r="B4384" t="s">
        <v>15532</v>
      </c>
      <c r="C4384" t="str">
        <f t="shared" si="68"/>
        <v>PHHilagang Dabaw</v>
      </c>
    </row>
    <row r="4385" spans="1:3">
      <c r="A4385" t="s">
        <v>15533</v>
      </c>
      <c r="B4385" t="s">
        <v>15534</v>
      </c>
      <c r="C4385" t="str">
        <f t="shared" si="68"/>
        <v>PHDavao Occidental</v>
      </c>
    </row>
    <row r="4386" spans="1:3">
      <c r="A4386" t="s">
        <v>15533</v>
      </c>
      <c r="B4386" t="s">
        <v>15535</v>
      </c>
      <c r="C4386" t="str">
        <f t="shared" si="68"/>
        <v>PHKanlurang Dabaw</v>
      </c>
    </row>
    <row r="4387" spans="1:3">
      <c r="A4387" t="s">
        <v>15536</v>
      </c>
      <c r="B4387" t="s">
        <v>15537</v>
      </c>
      <c r="C4387" t="str">
        <f t="shared" si="68"/>
        <v>PHSarangani</v>
      </c>
    </row>
    <row r="4388" spans="1:3">
      <c r="A4388" t="s">
        <v>15536</v>
      </c>
      <c r="B4388" t="s">
        <v>15537</v>
      </c>
      <c r="C4388" t="str">
        <f t="shared" si="68"/>
        <v>PHSarangani</v>
      </c>
    </row>
    <row r="4389" spans="1:3">
      <c r="A4389" t="s">
        <v>15538</v>
      </c>
      <c r="B4389" t="s">
        <v>15539</v>
      </c>
      <c r="C4389" t="str">
        <f t="shared" si="68"/>
        <v>PHSouth Cotabato</v>
      </c>
    </row>
    <row r="4390" spans="1:3">
      <c r="A4390" t="s">
        <v>15538</v>
      </c>
      <c r="B4390" t="s">
        <v>15540</v>
      </c>
      <c r="C4390" t="str">
        <f t="shared" si="68"/>
        <v>PHTimog Kotabato</v>
      </c>
    </row>
    <row r="4391" spans="1:3">
      <c r="A4391" t="s">
        <v>15541</v>
      </c>
      <c r="B4391" t="s">
        <v>15542</v>
      </c>
      <c r="C4391" t="str">
        <f t="shared" si="68"/>
        <v>PHSoccsksargen (Region XII)</v>
      </c>
    </row>
    <row r="4392" spans="1:3">
      <c r="A4392" t="s">
        <v>15541</v>
      </c>
      <c r="B4392" t="s">
        <v>15543</v>
      </c>
      <c r="C4392" t="str">
        <f t="shared" si="68"/>
        <v>PHRehiyon ng Soccsksargen</v>
      </c>
    </row>
    <row r="4393" spans="1:3">
      <c r="A4393" t="s">
        <v>15544</v>
      </c>
      <c r="B4393" t="s">
        <v>15545</v>
      </c>
      <c r="C4393" t="str">
        <f t="shared" si="68"/>
        <v>PHLanao del Norte</v>
      </c>
    </row>
    <row r="4394" spans="1:3">
      <c r="A4394" t="s">
        <v>15544</v>
      </c>
      <c r="B4394" t="s">
        <v>15546</v>
      </c>
      <c r="C4394" t="str">
        <f t="shared" si="68"/>
        <v>PHHilagang Lanaw</v>
      </c>
    </row>
    <row r="4395" spans="1:3">
      <c r="A4395" t="s">
        <v>15547</v>
      </c>
      <c r="B4395" t="s">
        <v>15548</v>
      </c>
      <c r="C4395" t="str">
        <f t="shared" si="68"/>
        <v>PHCotabato</v>
      </c>
    </row>
    <row r="4396" spans="1:3">
      <c r="A4396" t="s">
        <v>15547</v>
      </c>
      <c r="B4396" t="s">
        <v>15549</v>
      </c>
      <c r="C4396" t="str">
        <f t="shared" si="68"/>
        <v>PHKotabato</v>
      </c>
    </row>
    <row r="4397" spans="1:3">
      <c r="A4397" t="s">
        <v>15550</v>
      </c>
      <c r="B4397" t="s">
        <v>15551</v>
      </c>
      <c r="C4397" t="str">
        <f t="shared" si="68"/>
        <v>PHSultan Kudarat</v>
      </c>
    </row>
    <row r="4398" spans="1:3">
      <c r="A4398" t="s">
        <v>15550</v>
      </c>
      <c r="B4398" t="s">
        <v>15551</v>
      </c>
      <c r="C4398" t="str">
        <f t="shared" si="68"/>
        <v>PHSultan Kudarat</v>
      </c>
    </row>
    <row r="4399" spans="1:3">
      <c r="A4399" t="s">
        <v>15552</v>
      </c>
      <c r="B4399" t="s">
        <v>15553</v>
      </c>
      <c r="C4399" t="str">
        <f t="shared" si="68"/>
        <v>PHCaraga (Region XIII)</v>
      </c>
    </row>
    <row r="4400" spans="1:3">
      <c r="A4400" t="s">
        <v>15552</v>
      </c>
      <c r="B4400" t="s">
        <v>15554</v>
      </c>
      <c r="C4400" t="str">
        <f t="shared" si="68"/>
        <v>PHRehiyon ng Karaga</v>
      </c>
    </row>
    <row r="4401" spans="1:3">
      <c r="A4401" t="s">
        <v>15555</v>
      </c>
      <c r="B4401" t="s">
        <v>15556</v>
      </c>
      <c r="C4401" t="str">
        <f t="shared" si="68"/>
        <v>PHAgusan del Norte</v>
      </c>
    </row>
    <row r="4402" spans="1:3">
      <c r="A4402" t="s">
        <v>15555</v>
      </c>
      <c r="B4402" t="s">
        <v>15557</v>
      </c>
      <c r="C4402" t="str">
        <f t="shared" si="68"/>
        <v>PHHilagang Agusan</v>
      </c>
    </row>
    <row r="4403" spans="1:3">
      <c r="A4403" t="s">
        <v>15558</v>
      </c>
      <c r="B4403" t="s">
        <v>15559</v>
      </c>
      <c r="C4403" t="str">
        <f t="shared" si="68"/>
        <v>PHAgusan del Sur</v>
      </c>
    </row>
    <row r="4404" spans="1:3">
      <c r="A4404" t="s">
        <v>15558</v>
      </c>
      <c r="B4404" t="s">
        <v>15560</v>
      </c>
      <c r="C4404" t="str">
        <f t="shared" si="68"/>
        <v>PHTimog Agusan</v>
      </c>
    </row>
    <row r="4405" spans="1:3">
      <c r="A4405" t="s">
        <v>15561</v>
      </c>
      <c r="B4405" t="s">
        <v>15562</v>
      </c>
      <c r="C4405" t="str">
        <f t="shared" si="68"/>
        <v>PHDinagat Islands</v>
      </c>
    </row>
    <row r="4406" spans="1:3">
      <c r="A4406" t="s">
        <v>15561</v>
      </c>
      <c r="B4406" t="s">
        <v>15563</v>
      </c>
      <c r="C4406" t="str">
        <f t="shared" si="68"/>
        <v>PHPulo ng Dinagat</v>
      </c>
    </row>
    <row r="4407" spans="1:3">
      <c r="A4407" t="s">
        <v>15564</v>
      </c>
      <c r="B4407" t="s">
        <v>15565</v>
      </c>
      <c r="C4407" t="str">
        <f t="shared" si="68"/>
        <v>PHSurigao del Norte</v>
      </c>
    </row>
    <row r="4408" spans="1:3">
      <c r="A4408" t="s">
        <v>15564</v>
      </c>
      <c r="B4408" t="s">
        <v>15566</v>
      </c>
      <c r="C4408" t="str">
        <f t="shared" si="68"/>
        <v>PHHilagang Surigaw</v>
      </c>
    </row>
    <row r="4409" spans="1:3">
      <c r="A4409" t="s">
        <v>15567</v>
      </c>
      <c r="B4409" t="s">
        <v>15568</v>
      </c>
      <c r="C4409" t="str">
        <f t="shared" si="68"/>
        <v>PHSurigao del Sur</v>
      </c>
    </row>
    <row r="4410" spans="1:3">
      <c r="A4410" t="s">
        <v>15567</v>
      </c>
      <c r="B4410" t="s">
        <v>15569</v>
      </c>
      <c r="C4410" t="str">
        <f t="shared" si="68"/>
        <v>PHTimog Surigaw</v>
      </c>
    </row>
    <row r="4411" spans="1:3">
      <c r="A4411" t="s">
        <v>15570</v>
      </c>
      <c r="B4411" t="s">
        <v>15571</v>
      </c>
      <c r="C4411" t="str">
        <f t="shared" si="68"/>
        <v>PHAutonomous Region in Muslim Mindanao (ARMM)</v>
      </c>
    </row>
    <row r="4412" spans="1:3">
      <c r="A4412" t="s">
        <v>15570</v>
      </c>
      <c r="B4412" t="s">
        <v>15572</v>
      </c>
      <c r="C4412" t="str">
        <f t="shared" si="68"/>
        <v>PHNagsasariling Rehiyon ng Muslim sa Mindanaw</v>
      </c>
    </row>
    <row r="4413" spans="1:3">
      <c r="A4413" t="s">
        <v>15573</v>
      </c>
      <c r="B4413" t="s">
        <v>15574</v>
      </c>
      <c r="C4413" t="str">
        <f t="shared" si="68"/>
        <v>PHLanao del Sur</v>
      </c>
    </row>
    <row r="4414" spans="1:3">
      <c r="A4414" t="s">
        <v>15573</v>
      </c>
      <c r="B4414" t="s">
        <v>15575</v>
      </c>
      <c r="C4414" t="str">
        <f t="shared" si="68"/>
        <v>PHTimog Lanaw</v>
      </c>
    </row>
    <row r="4415" spans="1:3">
      <c r="A4415" t="s">
        <v>15576</v>
      </c>
      <c r="B4415" t="s">
        <v>15577</v>
      </c>
      <c r="C4415" t="str">
        <f t="shared" si="68"/>
        <v>PHMaguindanao</v>
      </c>
    </row>
    <row r="4416" spans="1:3">
      <c r="A4416" t="s">
        <v>15576</v>
      </c>
      <c r="B4416" t="s">
        <v>15578</v>
      </c>
      <c r="C4416" t="str">
        <f t="shared" si="68"/>
        <v>PHMagindanaw</v>
      </c>
    </row>
    <row r="4417" spans="1:3">
      <c r="A4417" t="s">
        <v>15579</v>
      </c>
      <c r="B4417" t="s">
        <v>15580</v>
      </c>
      <c r="C4417" t="str">
        <f t="shared" si="68"/>
        <v>PHSulu</v>
      </c>
    </row>
    <row r="4418" spans="1:3">
      <c r="A4418" t="s">
        <v>15579</v>
      </c>
      <c r="B4418" t="s">
        <v>15580</v>
      </c>
      <c r="C4418" t="str">
        <f t="shared" si="68"/>
        <v>PHSulu</v>
      </c>
    </row>
    <row r="4419" spans="1:3">
      <c r="A4419" t="s">
        <v>15581</v>
      </c>
      <c r="B4419" t="s">
        <v>15582</v>
      </c>
      <c r="C4419" t="str">
        <f t="shared" ref="C4419:C4482" si="69">LEFT(A4419,2)&amp;B4419</f>
        <v>PHTawi-Tawi</v>
      </c>
    </row>
    <row r="4420" spans="1:3">
      <c r="A4420" t="s">
        <v>15581</v>
      </c>
      <c r="B4420" t="s">
        <v>15582</v>
      </c>
      <c r="C4420" t="str">
        <f t="shared" si="69"/>
        <v>PHTawi-Tawi</v>
      </c>
    </row>
    <row r="4421" spans="1:3">
      <c r="A4421" t="s">
        <v>15583</v>
      </c>
      <c r="B4421" t="s">
        <v>15584</v>
      </c>
      <c r="C4421" t="str">
        <f t="shared" si="69"/>
        <v>PHCordillera Administrative Region (CAR)</v>
      </c>
    </row>
    <row r="4422" spans="1:3">
      <c r="A4422" t="s">
        <v>15583</v>
      </c>
      <c r="B4422" t="s">
        <v>15585</v>
      </c>
      <c r="C4422" t="str">
        <f t="shared" si="69"/>
        <v>PHRehiyon ng Administratibo ng Kordilyera</v>
      </c>
    </row>
    <row r="4423" spans="1:3">
      <c r="A4423" t="s">
        <v>15586</v>
      </c>
      <c r="B4423" t="s">
        <v>15587</v>
      </c>
      <c r="C4423" t="str">
        <f t="shared" si="69"/>
        <v>PHAbra</v>
      </c>
    </row>
    <row r="4424" spans="1:3">
      <c r="A4424" t="s">
        <v>15586</v>
      </c>
      <c r="B4424" t="s">
        <v>15587</v>
      </c>
      <c r="C4424" t="str">
        <f t="shared" si="69"/>
        <v>PHAbra</v>
      </c>
    </row>
    <row r="4425" spans="1:3">
      <c r="A4425" t="s">
        <v>15588</v>
      </c>
      <c r="B4425" t="s">
        <v>15589</v>
      </c>
      <c r="C4425" t="str">
        <f t="shared" si="69"/>
        <v>PHApayao</v>
      </c>
    </row>
    <row r="4426" spans="1:3">
      <c r="A4426" t="s">
        <v>15588</v>
      </c>
      <c r="B4426" t="s">
        <v>15590</v>
      </c>
      <c r="C4426" t="str">
        <f t="shared" si="69"/>
        <v>PHApayaw</v>
      </c>
    </row>
    <row r="4427" spans="1:3">
      <c r="A4427" t="s">
        <v>15591</v>
      </c>
      <c r="B4427" t="s">
        <v>15592</v>
      </c>
      <c r="C4427" t="str">
        <f t="shared" si="69"/>
        <v>PHBenguet</v>
      </c>
    </row>
    <row r="4428" spans="1:3">
      <c r="A4428" t="s">
        <v>15591</v>
      </c>
      <c r="B4428" t="s">
        <v>15593</v>
      </c>
      <c r="C4428" t="str">
        <f t="shared" si="69"/>
        <v>PHBenget</v>
      </c>
    </row>
    <row r="4429" spans="1:3">
      <c r="A4429" t="s">
        <v>15594</v>
      </c>
      <c r="B4429" t="s">
        <v>15595</v>
      </c>
      <c r="C4429" t="str">
        <f t="shared" si="69"/>
        <v>PHIfugao</v>
      </c>
    </row>
    <row r="4430" spans="1:3">
      <c r="A4430" t="s">
        <v>15594</v>
      </c>
      <c r="B4430" t="s">
        <v>15596</v>
      </c>
      <c r="C4430" t="str">
        <f t="shared" si="69"/>
        <v>PHIpugaw</v>
      </c>
    </row>
    <row r="4431" spans="1:3">
      <c r="A4431" t="s">
        <v>15597</v>
      </c>
      <c r="B4431" t="s">
        <v>15598</v>
      </c>
      <c r="C4431" t="str">
        <f t="shared" si="69"/>
        <v>PHKalinga</v>
      </c>
    </row>
    <row r="4432" spans="1:3">
      <c r="A4432" t="s">
        <v>15597</v>
      </c>
      <c r="B4432" t="s">
        <v>15598</v>
      </c>
      <c r="C4432" t="str">
        <f t="shared" si="69"/>
        <v>PHKalinga</v>
      </c>
    </row>
    <row r="4433" spans="1:3">
      <c r="A4433" t="s">
        <v>15599</v>
      </c>
      <c r="B4433" t="s">
        <v>15600</v>
      </c>
      <c r="C4433" t="str">
        <f t="shared" si="69"/>
        <v>PHMountain Province</v>
      </c>
    </row>
    <row r="4434" spans="1:3">
      <c r="A4434" t="s">
        <v>15599</v>
      </c>
      <c r="B4434" t="s">
        <v>15601</v>
      </c>
      <c r="C4434" t="str">
        <f t="shared" si="69"/>
        <v>PHLalawigang Bulubundukin</v>
      </c>
    </row>
    <row r="4435" spans="1:3">
      <c r="A4435" t="s">
        <v>15602</v>
      </c>
      <c r="B4435" t="s">
        <v>15603</v>
      </c>
      <c r="C4435" t="str">
        <f t="shared" si="69"/>
        <v>PHCalabarzon (Region IV-A)</v>
      </c>
    </row>
    <row r="4436" spans="1:3">
      <c r="A4436" t="s">
        <v>15602</v>
      </c>
      <c r="B4436" t="s">
        <v>15604</v>
      </c>
      <c r="C4436" t="str">
        <f t="shared" si="69"/>
        <v>PHRehiyon ng Calabarzon</v>
      </c>
    </row>
    <row r="4437" spans="1:3">
      <c r="A4437" t="s">
        <v>15605</v>
      </c>
      <c r="B4437" t="s">
        <v>15606</v>
      </c>
      <c r="C4437" t="str">
        <f t="shared" si="69"/>
        <v>PHBatangas</v>
      </c>
    </row>
    <row r="4438" spans="1:3">
      <c r="A4438" t="s">
        <v>15605</v>
      </c>
      <c r="B4438" t="s">
        <v>15606</v>
      </c>
      <c r="C4438" t="str">
        <f t="shared" si="69"/>
        <v>PHBatangas</v>
      </c>
    </row>
    <row r="4439" spans="1:3">
      <c r="A4439" t="s">
        <v>15607</v>
      </c>
      <c r="B4439" t="s">
        <v>4149</v>
      </c>
      <c r="C4439" t="str">
        <f t="shared" si="69"/>
        <v>PHCavite</v>
      </c>
    </row>
    <row r="4440" spans="1:3">
      <c r="A4440" t="s">
        <v>15607</v>
      </c>
      <c r="B4440" t="s">
        <v>15608</v>
      </c>
      <c r="C4440" t="str">
        <f t="shared" si="69"/>
        <v>PHKabite</v>
      </c>
    </row>
    <row r="4441" spans="1:3">
      <c r="A4441" t="s">
        <v>15609</v>
      </c>
      <c r="B4441" t="s">
        <v>15610</v>
      </c>
      <c r="C4441" t="str">
        <f t="shared" si="69"/>
        <v>PHLaguna</v>
      </c>
    </row>
    <row r="4442" spans="1:3">
      <c r="A4442" t="s">
        <v>15609</v>
      </c>
      <c r="B4442" t="s">
        <v>15610</v>
      </c>
      <c r="C4442" t="str">
        <f t="shared" si="69"/>
        <v>PHLaguna</v>
      </c>
    </row>
    <row r="4443" spans="1:3">
      <c r="A4443" t="s">
        <v>15611</v>
      </c>
      <c r="B4443" t="s">
        <v>15612</v>
      </c>
      <c r="C4443" t="str">
        <f t="shared" si="69"/>
        <v>PHQuezon</v>
      </c>
    </row>
    <row r="4444" spans="1:3">
      <c r="A4444" t="s">
        <v>15611</v>
      </c>
      <c r="B4444" t="s">
        <v>15613</v>
      </c>
      <c r="C4444" t="str">
        <f t="shared" si="69"/>
        <v>PHKeson</v>
      </c>
    </row>
    <row r="4445" spans="1:3">
      <c r="A4445" t="s">
        <v>15614</v>
      </c>
      <c r="B4445" t="s">
        <v>3179</v>
      </c>
      <c r="C4445" t="str">
        <f t="shared" si="69"/>
        <v>PHRizal</v>
      </c>
    </row>
    <row r="4446" spans="1:3">
      <c r="A4446" t="s">
        <v>15614</v>
      </c>
      <c r="B4446" t="s">
        <v>15615</v>
      </c>
      <c r="C4446" t="str">
        <f t="shared" si="69"/>
        <v>PHRisal</v>
      </c>
    </row>
    <row r="4447" spans="1:3">
      <c r="A4447" t="s">
        <v>15616</v>
      </c>
      <c r="B4447" t="s">
        <v>15617</v>
      </c>
      <c r="C4447" t="str">
        <f t="shared" si="69"/>
        <v>PHMimaropa (Region IV-B)</v>
      </c>
    </row>
    <row r="4448" spans="1:3">
      <c r="A4448" t="s">
        <v>15616</v>
      </c>
      <c r="B4448" t="s">
        <v>15618</v>
      </c>
      <c r="C4448" t="str">
        <f t="shared" si="69"/>
        <v>PHRehiyon ng Mimaropa</v>
      </c>
    </row>
    <row r="4449" spans="1:3">
      <c r="A4449" t="s">
        <v>15619</v>
      </c>
      <c r="B4449" t="s">
        <v>15620</v>
      </c>
      <c r="C4449" t="str">
        <f t="shared" si="69"/>
        <v>PHMarinduque</v>
      </c>
    </row>
    <row r="4450" spans="1:3">
      <c r="A4450" t="s">
        <v>15619</v>
      </c>
      <c r="B4450" t="s">
        <v>15621</v>
      </c>
      <c r="C4450" t="str">
        <f t="shared" si="69"/>
        <v>PHMarinduke</v>
      </c>
    </row>
    <row r="4451" spans="1:3">
      <c r="A4451" t="s">
        <v>15622</v>
      </c>
      <c r="B4451" t="s">
        <v>15623</v>
      </c>
      <c r="C4451" t="str">
        <f t="shared" si="69"/>
        <v>PHMindoro Occidental</v>
      </c>
    </row>
    <row r="4452" spans="1:3">
      <c r="A4452" t="s">
        <v>15622</v>
      </c>
      <c r="B4452" t="s">
        <v>15624</v>
      </c>
      <c r="C4452" t="str">
        <f t="shared" si="69"/>
        <v>PHKanlurang Mindoro</v>
      </c>
    </row>
    <row r="4453" spans="1:3">
      <c r="A4453" t="s">
        <v>15625</v>
      </c>
      <c r="B4453" t="s">
        <v>15626</v>
      </c>
      <c r="C4453" t="str">
        <f t="shared" si="69"/>
        <v>PHMindoro Oriental</v>
      </c>
    </row>
    <row r="4454" spans="1:3">
      <c r="A4454" t="s">
        <v>15625</v>
      </c>
      <c r="B4454" t="s">
        <v>15627</v>
      </c>
      <c r="C4454" t="str">
        <f t="shared" si="69"/>
        <v>PHSilangang Mindoro</v>
      </c>
    </row>
    <row r="4455" spans="1:3">
      <c r="A4455" t="s">
        <v>15628</v>
      </c>
      <c r="B4455" t="s">
        <v>15629</v>
      </c>
      <c r="C4455" t="str">
        <f t="shared" si="69"/>
        <v>PHPalawan</v>
      </c>
    </row>
    <row r="4456" spans="1:3">
      <c r="A4456" t="s">
        <v>15628</v>
      </c>
      <c r="B4456" t="s">
        <v>15629</v>
      </c>
      <c r="C4456" t="str">
        <f t="shared" si="69"/>
        <v>PHPalawan</v>
      </c>
    </row>
    <row r="4457" spans="1:3">
      <c r="A4457" t="s">
        <v>15630</v>
      </c>
      <c r="B4457" t="s">
        <v>15631</v>
      </c>
      <c r="C4457" t="str">
        <f t="shared" si="69"/>
        <v>PHRomblon</v>
      </c>
    </row>
    <row r="4458" spans="1:3">
      <c r="A4458" t="s">
        <v>15630</v>
      </c>
      <c r="B4458" t="s">
        <v>15631</v>
      </c>
      <c r="C4458" t="str">
        <f t="shared" si="69"/>
        <v>PHRomblon</v>
      </c>
    </row>
    <row r="4459" spans="1:3">
      <c r="A4459" t="s">
        <v>15632</v>
      </c>
      <c r="B4459" t="s">
        <v>15633</v>
      </c>
      <c r="C4459" t="str">
        <f t="shared" si="69"/>
        <v>PKGilgit-Baltistan</v>
      </c>
    </row>
    <row r="4460" spans="1:3">
      <c r="A4460" t="s">
        <v>15632</v>
      </c>
      <c r="B4460" t="s">
        <v>15634</v>
      </c>
      <c r="C4460" t="str">
        <f t="shared" si="69"/>
        <v>PKGilgit-Baltistān</v>
      </c>
    </row>
    <row r="4461" spans="1:3">
      <c r="A4461" t="s">
        <v>15635</v>
      </c>
      <c r="B4461" t="s">
        <v>15636</v>
      </c>
      <c r="C4461" t="str">
        <f t="shared" si="69"/>
        <v>PKAzad Jammu and Kashmir</v>
      </c>
    </row>
    <row r="4462" spans="1:3">
      <c r="A4462" t="s">
        <v>15635</v>
      </c>
      <c r="B4462" t="s">
        <v>15637</v>
      </c>
      <c r="C4462" t="str">
        <f t="shared" si="69"/>
        <v>PKĀzād Jammūñ o Kashmīr</v>
      </c>
    </row>
    <row r="4463" spans="1:3">
      <c r="A4463" t="s">
        <v>15638</v>
      </c>
      <c r="B4463" t="s">
        <v>15639</v>
      </c>
      <c r="C4463" t="str">
        <f t="shared" si="69"/>
        <v>PKIslamabad</v>
      </c>
    </row>
    <row r="4464" spans="1:3">
      <c r="A4464" t="s">
        <v>15638</v>
      </c>
      <c r="B4464" t="s">
        <v>15640</v>
      </c>
      <c r="C4464" t="str">
        <f t="shared" si="69"/>
        <v>PKIslāmābād</v>
      </c>
    </row>
    <row r="4465" spans="1:3">
      <c r="A4465" t="s">
        <v>15641</v>
      </c>
      <c r="B4465" t="s">
        <v>15642</v>
      </c>
      <c r="C4465" t="str">
        <f t="shared" si="69"/>
        <v>PKBalochistan</v>
      </c>
    </row>
    <row r="4466" spans="1:3">
      <c r="A4466" t="s">
        <v>15641</v>
      </c>
      <c r="B4466" t="s">
        <v>15643</v>
      </c>
      <c r="C4466" t="str">
        <f t="shared" si="69"/>
        <v>PKBalōchistān</v>
      </c>
    </row>
    <row r="4467" spans="1:3">
      <c r="A4467" t="s">
        <v>15644</v>
      </c>
      <c r="B4467" t="s">
        <v>15645</v>
      </c>
      <c r="C4467" t="str">
        <f t="shared" si="69"/>
        <v>PKKhyber Pakhtunkhwa</v>
      </c>
    </row>
    <row r="4468" spans="1:3">
      <c r="A4468" t="s">
        <v>15644</v>
      </c>
      <c r="B4468" t="s">
        <v>15646</v>
      </c>
      <c r="C4468" t="str">
        <f t="shared" si="69"/>
        <v>PKKhaībar Pakhtūnkhwā</v>
      </c>
    </row>
    <row r="4469" spans="1:3">
      <c r="A4469" t="s">
        <v>15647</v>
      </c>
      <c r="B4469" t="s">
        <v>12092</v>
      </c>
      <c r="C4469" t="str">
        <f t="shared" si="69"/>
        <v>PKPunjab</v>
      </c>
    </row>
    <row r="4470" spans="1:3">
      <c r="A4470" t="s">
        <v>15647</v>
      </c>
      <c r="B4470" t="s">
        <v>15648</v>
      </c>
      <c r="C4470" t="str">
        <f t="shared" si="69"/>
        <v>PKPanjāb</v>
      </c>
    </row>
    <row r="4471" spans="1:3">
      <c r="A4471" t="s">
        <v>15649</v>
      </c>
      <c r="B4471" t="s">
        <v>15650</v>
      </c>
      <c r="C4471" t="str">
        <f t="shared" si="69"/>
        <v>PKSindh</v>
      </c>
    </row>
    <row r="4472" spans="1:3">
      <c r="A4472" t="s">
        <v>15649</v>
      </c>
      <c r="B4472" t="s">
        <v>15650</v>
      </c>
      <c r="C4472" t="str">
        <f t="shared" si="69"/>
        <v>PKSindh</v>
      </c>
    </row>
    <row r="4473" spans="1:3">
      <c r="A4473" t="s">
        <v>15651</v>
      </c>
      <c r="B4473" t="s">
        <v>3453</v>
      </c>
      <c r="C4473" t="str">
        <f t="shared" si="69"/>
        <v>PLDolnośląskie</v>
      </c>
    </row>
    <row r="4474" spans="1:3">
      <c r="A4474" t="s">
        <v>15652</v>
      </c>
      <c r="B4474" t="s">
        <v>15653</v>
      </c>
      <c r="C4474" t="str">
        <f t="shared" si="69"/>
        <v>PLKujawsko-pomorskie</v>
      </c>
    </row>
    <row r="4475" spans="1:3">
      <c r="A4475" t="s">
        <v>15654</v>
      </c>
      <c r="B4475" t="s">
        <v>15655</v>
      </c>
      <c r="C4475" t="str">
        <f t="shared" si="69"/>
        <v>PLLubelskie</v>
      </c>
    </row>
    <row r="4476" spans="1:3">
      <c r="A4476" t="s">
        <v>15656</v>
      </c>
      <c r="B4476" t="s">
        <v>15657</v>
      </c>
      <c r="C4476" t="str">
        <f t="shared" si="69"/>
        <v>PLLubuskie</v>
      </c>
    </row>
    <row r="4477" spans="1:3">
      <c r="A4477" t="s">
        <v>15658</v>
      </c>
      <c r="B4477" t="s">
        <v>15659</v>
      </c>
      <c r="C4477" t="str">
        <f t="shared" si="69"/>
        <v>PLŁódzkie</v>
      </c>
    </row>
    <row r="4478" spans="1:3">
      <c r="A4478" t="s">
        <v>15660</v>
      </c>
      <c r="B4478" t="s">
        <v>15661</v>
      </c>
      <c r="C4478" t="str">
        <f t="shared" si="69"/>
        <v>PLMałopolskie</v>
      </c>
    </row>
    <row r="4479" spans="1:3">
      <c r="A4479" t="s">
        <v>15662</v>
      </c>
      <c r="B4479" t="s">
        <v>15663</v>
      </c>
      <c r="C4479" t="str">
        <f t="shared" si="69"/>
        <v>PLMazowieckie</v>
      </c>
    </row>
    <row r="4480" spans="1:3">
      <c r="A4480" t="s">
        <v>15664</v>
      </c>
      <c r="B4480" t="s">
        <v>15665</v>
      </c>
      <c r="C4480" t="str">
        <f t="shared" si="69"/>
        <v>PLOpolskie</v>
      </c>
    </row>
    <row r="4481" spans="1:3">
      <c r="A4481" t="s">
        <v>15666</v>
      </c>
      <c r="B4481" t="s">
        <v>4055</v>
      </c>
      <c r="C4481" t="str">
        <f t="shared" si="69"/>
        <v>PLPodkarpackie</v>
      </c>
    </row>
    <row r="4482" spans="1:3">
      <c r="A4482" t="s">
        <v>15667</v>
      </c>
      <c r="B4482" t="s">
        <v>15668</v>
      </c>
      <c r="C4482" t="str">
        <f t="shared" si="69"/>
        <v>PLPodlaskie</v>
      </c>
    </row>
    <row r="4483" spans="1:3">
      <c r="A4483" t="s">
        <v>15669</v>
      </c>
      <c r="B4483" t="s">
        <v>15670</v>
      </c>
      <c r="C4483" t="str">
        <f t="shared" ref="C4483:C4546" si="70">LEFT(A4483,2)&amp;B4483</f>
        <v>PLPomorskie</v>
      </c>
    </row>
    <row r="4484" spans="1:3">
      <c r="A4484" t="s">
        <v>15671</v>
      </c>
      <c r="B4484" t="s">
        <v>15672</v>
      </c>
      <c r="C4484" t="str">
        <f t="shared" si="70"/>
        <v>PLŚląskie</v>
      </c>
    </row>
    <row r="4485" spans="1:3">
      <c r="A4485" t="s">
        <v>15673</v>
      </c>
      <c r="B4485" t="s">
        <v>15674</v>
      </c>
      <c r="C4485" t="str">
        <f t="shared" si="70"/>
        <v>PLŚwiętokrzyskie</v>
      </c>
    </row>
    <row r="4486" spans="1:3">
      <c r="A4486" t="s">
        <v>15675</v>
      </c>
      <c r="B4486" t="s">
        <v>15676</v>
      </c>
      <c r="C4486" t="str">
        <f t="shared" si="70"/>
        <v>PLWarmińsko-mazurskie</v>
      </c>
    </row>
    <row r="4487" spans="1:3">
      <c r="A4487" t="s">
        <v>15677</v>
      </c>
      <c r="B4487" t="s">
        <v>15678</v>
      </c>
      <c r="C4487" t="str">
        <f t="shared" si="70"/>
        <v>PLWielkopolskie</v>
      </c>
    </row>
    <row r="4488" spans="1:3">
      <c r="A4488" t="s">
        <v>15679</v>
      </c>
      <c r="B4488" t="s">
        <v>15680</v>
      </c>
      <c r="C4488" t="str">
        <f t="shared" si="70"/>
        <v>PLZachodniopomorskie</v>
      </c>
    </row>
    <row r="4489" spans="1:3">
      <c r="A4489" t="s">
        <v>15681</v>
      </c>
      <c r="B4489" t="s">
        <v>15682</v>
      </c>
      <c r="C4489" t="str">
        <f t="shared" si="70"/>
        <v>PSBayt Laḩm</v>
      </c>
    </row>
    <row r="4490" spans="1:3">
      <c r="A4490" t="s">
        <v>15681</v>
      </c>
      <c r="B4490" t="s">
        <v>15683</v>
      </c>
      <c r="C4490" t="str">
        <f t="shared" si="70"/>
        <v>PSBethlehem</v>
      </c>
    </row>
    <row r="4491" spans="1:3">
      <c r="A4491" t="s">
        <v>15684</v>
      </c>
      <c r="B4491" t="s">
        <v>15685</v>
      </c>
      <c r="C4491" t="str">
        <f t="shared" si="70"/>
        <v>PSDayr al Balaḩ</v>
      </c>
    </row>
    <row r="4492" spans="1:3">
      <c r="A4492" t="s">
        <v>15684</v>
      </c>
      <c r="B4492" t="s">
        <v>15686</v>
      </c>
      <c r="C4492" t="str">
        <f t="shared" si="70"/>
        <v>PSDeir El Balah</v>
      </c>
    </row>
    <row r="4493" spans="1:3">
      <c r="A4493" t="s">
        <v>15687</v>
      </c>
      <c r="B4493" t="s">
        <v>15688</v>
      </c>
      <c r="C4493" t="str">
        <f t="shared" si="70"/>
        <v>PSGhazzah</v>
      </c>
    </row>
    <row r="4494" spans="1:3">
      <c r="A4494" t="s">
        <v>15687</v>
      </c>
      <c r="B4494" t="s">
        <v>14842</v>
      </c>
      <c r="C4494" t="str">
        <f t="shared" si="70"/>
        <v>PSGaza</v>
      </c>
    </row>
    <row r="4495" spans="1:3">
      <c r="A4495" t="s">
        <v>15689</v>
      </c>
      <c r="B4495" t="s">
        <v>15690</v>
      </c>
      <c r="C4495" t="str">
        <f t="shared" si="70"/>
        <v>PSAl Khalīl</v>
      </c>
    </row>
    <row r="4496" spans="1:3">
      <c r="A4496" t="s">
        <v>15689</v>
      </c>
      <c r="B4496" t="s">
        <v>15691</v>
      </c>
      <c r="C4496" t="str">
        <f t="shared" si="70"/>
        <v>PSHebron</v>
      </c>
    </row>
    <row r="4497" spans="1:3">
      <c r="A4497" t="s">
        <v>15692</v>
      </c>
      <c r="B4497" t="s">
        <v>12035</v>
      </c>
      <c r="C4497" t="str">
        <f t="shared" si="70"/>
        <v>PSAl Quds</v>
      </c>
    </row>
    <row r="4498" spans="1:3">
      <c r="A4498" t="s">
        <v>15692</v>
      </c>
      <c r="B4498" t="s">
        <v>15693</v>
      </c>
      <c r="C4498" t="str">
        <f t="shared" si="70"/>
        <v>PSJerusalem</v>
      </c>
    </row>
    <row r="4499" spans="1:3">
      <c r="A4499" t="s">
        <v>15694</v>
      </c>
      <c r="B4499" t="s">
        <v>15695</v>
      </c>
      <c r="C4499" t="str">
        <f t="shared" si="70"/>
        <v>PSJanīn</v>
      </c>
    </row>
    <row r="4500" spans="1:3">
      <c r="A4500" t="s">
        <v>15694</v>
      </c>
      <c r="B4500" t="s">
        <v>15696</v>
      </c>
      <c r="C4500" t="str">
        <f t="shared" si="70"/>
        <v>PSJenin</v>
      </c>
    </row>
    <row r="4501" spans="1:3">
      <c r="A4501" t="s">
        <v>15697</v>
      </c>
      <c r="B4501" t="s">
        <v>15698</v>
      </c>
      <c r="C4501" t="str">
        <f t="shared" si="70"/>
        <v>PSArīḩā wal Aghwār</v>
      </c>
    </row>
    <row r="4502" spans="1:3">
      <c r="A4502" t="s">
        <v>15697</v>
      </c>
      <c r="B4502" t="s">
        <v>15699</v>
      </c>
      <c r="C4502" t="str">
        <f t="shared" si="70"/>
        <v>PSJericho and Al Aghwar</v>
      </c>
    </row>
    <row r="4503" spans="1:3">
      <c r="A4503" t="s">
        <v>15700</v>
      </c>
      <c r="B4503" t="s">
        <v>15701</v>
      </c>
      <c r="C4503" t="str">
        <f t="shared" si="70"/>
        <v>PSKhān Yūnis</v>
      </c>
    </row>
    <row r="4504" spans="1:3">
      <c r="A4504" t="s">
        <v>15700</v>
      </c>
      <c r="B4504" t="s">
        <v>15702</v>
      </c>
      <c r="C4504" t="str">
        <f t="shared" si="70"/>
        <v>PSKhan Yunis</v>
      </c>
    </row>
    <row r="4505" spans="1:3">
      <c r="A4505" t="s">
        <v>15703</v>
      </c>
      <c r="B4505" t="s">
        <v>15704</v>
      </c>
      <c r="C4505" t="str">
        <f t="shared" si="70"/>
        <v>PSNāblus</v>
      </c>
    </row>
    <row r="4506" spans="1:3">
      <c r="A4506" t="s">
        <v>15703</v>
      </c>
      <c r="B4506" t="s">
        <v>15705</v>
      </c>
      <c r="C4506" t="str">
        <f t="shared" si="70"/>
        <v>PSNablus</v>
      </c>
    </row>
    <row r="4507" spans="1:3">
      <c r="A4507" t="s">
        <v>15706</v>
      </c>
      <c r="B4507" t="s">
        <v>15707</v>
      </c>
      <c r="C4507" t="str">
        <f t="shared" si="70"/>
        <v>PSShamāl Ghazzah</v>
      </c>
    </row>
    <row r="4508" spans="1:3">
      <c r="A4508" t="s">
        <v>15706</v>
      </c>
      <c r="B4508" t="s">
        <v>15708</v>
      </c>
      <c r="C4508" t="str">
        <f t="shared" si="70"/>
        <v>PSNorth Gaza</v>
      </c>
    </row>
    <row r="4509" spans="1:3">
      <c r="A4509" t="s">
        <v>15709</v>
      </c>
      <c r="B4509" t="s">
        <v>15710</v>
      </c>
      <c r="C4509" t="str">
        <f t="shared" si="70"/>
        <v>PSQalqīlyah</v>
      </c>
    </row>
    <row r="4510" spans="1:3">
      <c r="A4510" t="s">
        <v>15709</v>
      </c>
      <c r="B4510" t="s">
        <v>15711</v>
      </c>
      <c r="C4510" t="str">
        <f t="shared" si="70"/>
        <v>PSQalqilya</v>
      </c>
    </row>
    <row r="4511" spans="1:3">
      <c r="A4511" t="s">
        <v>15712</v>
      </c>
      <c r="B4511" t="s">
        <v>15713</v>
      </c>
      <c r="C4511" t="str">
        <f t="shared" si="70"/>
        <v>PSRām Allāh wal Bīrah</v>
      </c>
    </row>
    <row r="4512" spans="1:3">
      <c r="A4512" t="s">
        <v>15712</v>
      </c>
      <c r="B4512" t="s">
        <v>15714</v>
      </c>
      <c r="C4512" t="str">
        <f t="shared" si="70"/>
        <v>PSRamallah</v>
      </c>
    </row>
    <row r="4513" spans="1:3">
      <c r="A4513" t="s">
        <v>15715</v>
      </c>
      <c r="B4513" t="s">
        <v>15716</v>
      </c>
      <c r="C4513" t="str">
        <f t="shared" si="70"/>
        <v>PSRafaḩ</v>
      </c>
    </row>
    <row r="4514" spans="1:3">
      <c r="A4514" t="s">
        <v>15715</v>
      </c>
      <c r="B4514" t="s">
        <v>15717</v>
      </c>
      <c r="C4514" t="str">
        <f t="shared" si="70"/>
        <v>PSRafah</v>
      </c>
    </row>
    <row r="4515" spans="1:3">
      <c r="A4515" t="s">
        <v>15718</v>
      </c>
      <c r="B4515" t="s">
        <v>15719</v>
      </c>
      <c r="C4515" t="str">
        <f t="shared" si="70"/>
        <v>PSSalfīt</v>
      </c>
    </row>
    <row r="4516" spans="1:3">
      <c r="A4516" t="s">
        <v>15718</v>
      </c>
      <c r="B4516" t="s">
        <v>15720</v>
      </c>
      <c r="C4516" t="str">
        <f t="shared" si="70"/>
        <v>PSSalfit</v>
      </c>
    </row>
    <row r="4517" spans="1:3">
      <c r="A4517" t="s">
        <v>15721</v>
      </c>
      <c r="B4517" t="s">
        <v>15722</v>
      </c>
      <c r="C4517" t="str">
        <f t="shared" si="70"/>
        <v>PSŢūbās</v>
      </c>
    </row>
    <row r="4518" spans="1:3">
      <c r="A4518" t="s">
        <v>15721</v>
      </c>
      <c r="B4518" t="s">
        <v>15723</v>
      </c>
      <c r="C4518" t="str">
        <f t="shared" si="70"/>
        <v>PSTubas</v>
      </c>
    </row>
    <row r="4519" spans="1:3">
      <c r="A4519" t="s">
        <v>15724</v>
      </c>
      <c r="B4519" t="s">
        <v>15725</v>
      </c>
      <c r="C4519" t="str">
        <f t="shared" si="70"/>
        <v>PSŢūlkarm</v>
      </c>
    </row>
    <row r="4520" spans="1:3">
      <c r="A4520" t="s">
        <v>15724</v>
      </c>
      <c r="B4520" t="s">
        <v>15726</v>
      </c>
      <c r="C4520" t="str">
        <f t="shared" si="70"/>
        <v>PSTulkarm</v>
      </c>
    </row>
    <row r="4521" spans="1:3">
      <c r="A4521" t="s">
        <v>15727</v>
      </c>
      <c r="B4521" t="s">
        <v>15728</v>
      </c>
      <c r="C4521" t="str">
        <f t="shared" si="70"/>
        <v>PTRegião Autónoma dos Açores</v>
      </c>
    </row>
    <row r="4522" spans="1:3">
      <c r="A4522" t="s">
        <v>15729</v>
      </c>
      <c r="B4522" t="s">
        <v>15730</v>
      </c>
      <c r="C4522" t="str">
        <f t="shared" si="70"/>
        <v>PTRegião Autónoma da Madeira</v>
      </c>
    </row>
    <row r="4523" spans="1:3">
      <c r="A4523" t="s">
        <v>15731</v>
      </c>
      <c r="B4523" t="s">
        <v>15732</v>
      </c>
      <c r="C4523" t="str">
        <f t="shared" si="70"/>
        <v>PTAveiro</v>
      </c>
    </row>
    <row r="4524" spans="1:3">
      <c r="A4524" t="s">
        <v>15733</v>
      </c>
      <c r="B4524" t="s">
        <v>15734</v>
      </c>
      <c r="C4524" t="str">
        <f t="shared" si="70"/>
        <v>PTBeja</v>
      </c>
    </row>
    <row r="4525" spans="1:3">
      <c r="A4525" t="s">
        <v>15735</v>
      </c>
      <c r="B4525" t="s">
        <v>15736</v>
      </c>
      <c r="C4525" t="str">
        <f t="shared" si="70"/>
        <v>PTBraga</v>
      </c>
    </row>
    <row r="4526" spans="1:3">
      <c r="A4526" t="s">
        <v>15737</v>
      </c>
      <c r="B4526" t="s">
        <v>15738</v>
      </c>
      <c r="C4526" t="str">
        <f t="shared" si="70"/>
        <v>PTBragança</v>
      </c>
    </row>
    <row r="4527" spans="1:3">
      <c r="A4527" t="s">
        <v>15739</v>
      </c>
      <c r="B4527" t="s">
        <v>15740</v>
      </c>
      <c r="C4527" t="str">
        <f t="shared" si="70"/>
        <v>PTCastelo Branco</v>
      </c>
    </row>
    <row r="4528" spans="1:3">
      <c r="A4528" t="s">
        <v>15741</v>
      </c>
      <c r="B4528" t="s">
        <v>15742</v>
      </c>
      <c r="C4528" t="str">
        <f t="shared" si="70"/>
        <v>PTCoimbra</v>
      </c>
    </row>
    <row r="4529" spans="1:3">
      <c r="A4529" t="s">
        <v>15743</v>
      </c>
      <c r="B4529" t="s">
        <v>15744</v>
      </c>
      <c r="C4529" t="str">
        <f t="shared" si="70"/>
        <v>PTÉvora</v>
      </c>
    </row>
    <row r="4530" spans="1:3">
      <c r="A4530" t="s">
        <v>15745</v>
      </c>
      <c r="B4530" t="s">
        <v>15746</v>
      </c>
      <c r="C4530" t="str">
        <f t="shared" si="70"/>
        <v>PTFaro</v>
      </c>
    </row>
    <row r="4531" spans="1:3">
      <c r="A4531" t="s">
        <v>15747</v>
      </c>
      <c r="B4531" t="s">
        <v>15748</v>
      </c>
      <c r="C4531" t="str">
        <f t="shared" si="70"/>
        <v>PTGuarda</v>
      </c>
    </row>
    <row r="4532" spans="1:3">
      <c r="A4532" t="s">
        <v>15749</v>
      </c>
      <c r="B4532" t="s">
        <v>15750</v>
      </c>
      <c r="C4532" t="str">
        <f t="shared" si="70"/>
        <v>PTLeiria</v>
      </c>
    </row>
    <row r="4533" spans="1:3">
      <c r="A4533" t="s">
        <v>15751</v>
      </c>
      <c r="B4533" t="s">
        <v>15752</v>
      </c>
      <c r="C4533" t="str">
        <f t="shared" si="70"/>
        <v>PTLisboa</v>
      </c>
    </row>
    <row r="4534" spans="1:3">
      <c r="A4534" t="s">
        <v>15753</v>
      </c>
      <c r="B4534" t="s">
        <v>15754</v>
      </c>
      <c r="C4534" t="str">
        <f t="shared" si="70"/>
        <v>PTPortalegre</v>
      </c>
    </row>
    <row r="4535" spans="1:3">
      <c r="A4535" t="s">
        <v>15755</v>
      </c>
      <c r="B4535" t="s">
        <v>3101</v>
      </c>
      <c r="C4535" t="str">
        <f t="shared" si="70"/>
        <v>PTPorto</v>
      </c>
    </row>
    <row r="4536" spans="1:3">
      <c r="A4536" t="s">
        <v>15756</v>
      </c>
      <c r="B4536" t="s">
        <v>15757</v>
      </c>
      <c r="C4536" t="str">
        <f t="shared" si="70"/>
        <v>PTSantarém</v>
      </c>
    </row>
    <row r="4537" spans="1:3">
      <c r="A4537" t="s">
        <v>15758</v>
      </c>
      <c r="B4537" t="s">
        <v>15759</v>
      </c>
      <c r="C4537" t="str">
        <f t="shared" si="70"/>
        <v>PTSetúbal</v>
      </c>
    </row>
    <row r="4538" spans="1:3">
      <c r="A4538" t="s">
        <v>15760</v>
      </c>
      <c r="B4538" t="s">
        <v>15761</v>
      </c>
      <c r="C4538" t="str">
        <f t="shared" si="70"/>
        <v>PTViana do Castelo</v>
      </c>
    </row>
    <row r="4539" spans="1:3">
      <c r="A4539" t="s">
        <v>15762</v>
      </c>
      <c r="B4539" t="s">
        <v>15763</v>
      </c>
      <c r="C4539" t="str">
        <f t="shared" si="70"/>
        <v>PTVila Real</v>
      </c>
    </row>
    <row r="4540" spans="1:3">
      <c r="A4540" t="s">
        <v>15764</v>
      </c>
      <c r="B4540" t="s">
        <v>15765</v>
      </c>
      <c r="C4540" t="str">
        <f t="shared" si="70"/>
        <v>PTViseu</v>
      </c>
    </row>
    <row r="4541" spans="1:3">
      <c r="A4541" t="s">
        <v>15766</v>
      </c>
      <c r="B4541" t="s">
        <v>15767</v>
      </c>
      <c r="C4541" t="str">
        <f t="shared" si="70"/>
        <v>PWAimeliik</v>
      </c>
    </row>
    <row r="4542" spans="1:3">
      <c r="A4542" t="s">
        <v>15766</v>
      </c>
      <c r="B4542" t="s">
        <v>15767</v>
      </c>
      <c r="C4542" t="str">
        <f t="shared" si="70"/>
        <v>PWAimeliik</v>
      </c>
    </row>
    <row r="4543" spans="1:3">
      <c r="A4543" t="s">
        <v>15768</v>
      </c>
      <c r="B4543" t="s">
        <v>15769</v>
      </c>
      <c r="C4543" t="str">
        <f t="shared" si="70"/>
        <v>PWAirai</v>
      </c>
    </row>
    <row r="4544" spans="1:3">
      <c r="A4544" t="s">
        <v>15768</v>
      </c>
      <c r="B4544" t="s">
        <v>15769</v>
      </c>
      <c r="C4544" t="str">
        <f t="shared" si="70"/>
        <v>PWAirai</v>
      </c>
    </row>
    <row r="4545" spans="1:3">
      <c r="A4545" t="s">
        <v>15770</v>
      </c>
      <c r="B4545" t="s">
        <v>15771</v>
      </c>
      <c r="C4545" t="str">
        <f t="shared" si="70"/>
        <v>PWAngaur</v>
      </c>
    </row>
    <row r="4546" spans="1:3">
      <c r="A4546" t="s">
        <v>15770</v>
      </c>
      <c r="B4546" t="s">
        <v>15771</v>
      </c>
      <c r="C4546" t="str">
        <f t="shared" si="70"/>
        <v>PWAngaur</v>
      </c>
    </row>
    <row r="4547" spans="1:3">
      <c r="A4547" t="s">
        <v>15772</v>
      </c>
      <c r="B4547" t="s">
        <v>15773</v>
      </c>
      <c r="C4547" t="str">
        <f t="shared" ref="C4547:C4610" si="71">LEFT(A4547,2)&amp;B4547</f>
        <v>PWHatohobei</v>
      </c>
    </row>
    <row r="4548" spans="1:3">
      <c r="A4548" t="s">
        <v>15772</v>
      </c>
      <c r="B4548" t="s">
        <v>15773</v>
      </c>
      <c r="C4548" t="str">
        <f t="shared" si="71"/>
        <v>PWHatohobei</v>
      </c>
    </row>
    <row r="4549" spans="1:3">
      <c r="A4549" t="s">
        <v>15774</v>
      </c>
      <c r="B4549" t="s">
        <v>15775</v>
      </c>
      <c r="C4549" t="str">
        <f t="shared" si="71"/>
        <v>PWKayangel</v>
      </c>
    </row>
    <row r="4550" spans="1:3">
      <c r="A4550" t="s">
        <v>15774</v>
      </c>
      <c r="B4550" t="s">
        <v>15775</v>
      </c>
      <c r="C4550" t="str">
        <f t="shared" si="71"/>
        <v>PWKayangel</v>
      </c>
    </row>
    <row r="4551" spans="1:3">
      <c r="A4551" t="s">
        <v>15776</v>
      </c>
      <c r="B4551" t="s">
        <v>15777</v>
      </c>
      <c r="C4551" t="str">
        <f t="shared" si="71"/>
        <v>PWKoror</v>
      </c>
    </row>
    <row r="4552" spans="1:3">
      <c r="A4552" t="s">
        <v>15776</v>
      </c>
      <c r="B4552" t="s">
        <v>15777</v>
      </c>
      <c r="C4552" t="str">
        <f t="shared" si="71"/>
        <v>PWKoror</v>
      </c>
    </row>
    <row r="4553" spans="1:3">
      <c r="A4553" t="s">
        <v>15778</v>
      </c>
      <c r="B4553" t="s">
        <v>15779</v>
      </c>
      <c r="C4553" t="str">
        <f t="shared" si="71"/>
        <v>PWMelekeok</v>
      </c>
    </row>
    <row r="4554" spans="1:3">
      <c r="A4554" t="s">
        <v>15778</v>
      </c>
      <c r="B4554" t="s">
        <v>15779</v>
      </c>
      <c r="C4554" t="str">
        <f t="shared" si="71"/>
        <v>PWMelekeok</v>
      </c>
    </row>
    <row r="4555" spans="1:3">
      <c r="A4555" t="s">
        <v>15780</v>
      </c>
      <c r="B4555" t="s">
        <v>15781</v>
      </c>
      <c r="C4555" t="str">
        <f t="shared" si="71"/>
        <v>PWNgaraard</v>
      </c>
    </row>
    <row r="4556" spans="1:3">
      <c r="A4556" t="s">
        <v>15780</v>
      </c>
      <c r="B4556" t="s">
        <v>15781</v>
      </c>
      <c r="C4556" t="str">
        <f t="shared" si="71"/>
        <v>PWNgaraard</v>
      </c>
    </row>
    <row r="4557" spans="1:3">
      <c r="A4557" t="s">
        <v>15782</v>
      </c>
      <c r="B4557" t="s">
        <v>15783</v>
      </c>
      <c r="C4557" t="str">
        <f t="shared" si="71"/>
        <v>PWNgarchelong</v>
      </c>
    </row>
    <row r="4558" spans="1:3">
      <c r="A4558" t="s">
        <v>15782</v>
      </c>
      <c r="B4558" t="s">
        <v>15783</v>
      </c>
      <c r="C4558" t="str">
        <f t="shared" si="71"/>
        <v>PWNgarchelong</v>
      </c>
    </row>
    <row r="4559" spans="1:3">
      <c r="A4559" t="s">
        <v>15784</v>
      </c>
      <c r="B4559" t="s">
        <v>15785</v>
      </c>
      <c r="C4559" t="str">
        <f t="shared" si="71"/>
        <v>PWNgardmau</v>
      </c>
    </row>
    <row r="4560" spans="1:3">
      <c r="A4560" t="s">
        <v>15784</v>
      </c>
      <c r="B4560" t="s">
        <v>15785</v>
      </c>
      <c r="C4560" t="str">
        <f t="shared" si="71"/>
        <v>PWNgardmau</v>
      </c>
    </row>
    <row r="4561" spans="1:3">
      <c r="A4561" t="s">
        <v>15786</v>
      </c>
      <c r="B4561" t="s">
        <v>15787</v>
      </c>
      <c r="C4561" t="str">
        <f t="shared" si="71"/>
        <v>PWNgatpang</v>
      </c>
    </row>
    <row r="4562" spans="1:3">
      <c r="A4562" t="s">
        <v>15786</v>
      </c>
      <c r="B4562" t="s">
        <v>15787</v>
      </c>
      <c r="C4562" t="str">
        <f t="shared" si="71"/>
        <v>PWNgatpang</v>
      </c>
    </row>
    <row r="4563" spans="1:3">
      <c r="A4563" t="s">
        <v>15788</v>
      </c>
      <c r="B4563" t="s">
        <v>15789</v>
      </c>
      <c r="C4563" t="str">
        <f t="shared" si="71"/>
        <v>PWNgchesar</v>
      </c>
    </row>
    <row r="4564" spans="1:3">
      <c r="A4564" t="s">
        <v>15788</v>
      </c>
      <c r="B4564" t="s">
        <v>15789</v>
      </c>
      <c r="C4564" t="str">
        <f t="shared" si="71"/>
        <v>PWNgchesar</v>
      </c>
    </row>
    <row r="4565" spans="1:3">
      <c r="A4565" t="s">
        <v>15790</v>
      </c>
      <c r="B4565" t="s">
        <v>15791</v>
      </c>
      <c r="C4565" t="str">
        <f t="shared" si="71"/>
        <v>PWNgeremlengui</v>
      </c>
    </row>
    <row r="4566" spans="1:3">
      <c r="A4566" t="s">
        <v>15790</v>
      </c>
      <c r="B4566" t="s">
        <v>15791</v>
      </c>
      <c r="C4566" t="str">
        <f t="shared" si="71"/>
        <v>PWNgeremlengui</v>
      </c>
    </row>
    <row r="4567" spans="1:3">
      <c r="A4567" t="s">
        <v>15792</v>
      </c>
      <c r="B4567" t="s">
        <v>15793</v>
      </c>
      <c r="C4567" t="str">
        <f t="shared" si="71"/>
        <v>PWNgiwal</v>
      </c>
    </row>
    <row r="4568" spans="1:3">
      <c r="A4568" t="s">
        <v>15792</v>
      </c>
      <c r="B4568" t="s">
        <v>15793</v>
      </c>
      <c r="C4568" t="str">
        <f t="shared" si="71"/>
        <v>PWNgiwal</v>
      </c>
    </row>
    <row r="4569" spans="1:3">
      <c r="A4569" t="s">
        <v>15794</v>
      </c>
      <c r="B4569" t="s">
        <v>15795</v>
      </c>
      <c r="C4569" t="str">
        <f t="shared" si="71"/>
        <v>PWPeleliu</v>
      </c>
    </row>
    <row r="4570" spans="1:3">
      <c r="A4570" t="s">
        <v>15794</v>
      </c>
      <c r="B4570" t="s">
        <v>15795</v>
      </c>
      <c r="C4570" t="str">
        <f t="shared" si="71"/>
        <v>PWPeleliu</v>
      </c>
    </row>
    <row r="4571" spans="1:3">
      <c r="A4571" t="s">
        <v>15796</v>
      </c>
      <c r="B4571" t="s">
        <v>15797</v>
      </c>
      <c r="C4571" t="str">
        <f t="shared" si="71"/>
        <v>PWSonsorol</v>
      </c>
    </row>
    <row r="4572" spans="1:3">
      <c r="A4572" t="s">
        <v>15796</v>
      </c>
      <c r="B4572" t="s">
        <v>15797</v>
      </c>
      <c r="C4572" t="str">
        <f t="shared" si="71"/>
        <v>PWSonsorol</v>
      </c>
    </row>
    <row r="4573" spans="1:3">
      <c r="A4573" t="s">
        <v>15798</v>
      </c>
      <c r="B4573" t="s">
        <v>15799</v>
      </c>
      <c r="C4573" t="str">
        <f t="shared" si="71"/>
        <v>PYConcepción</v>
      </c>
    </row>
    <row r="4574" spans="1:3">
      <c r="A4574" t="s">
        <v>15800</v>
      </c>
      <c r="B4574" t="s">
        <v>15801</v>
      </c>
      <c r="C4574" t="str">
        <f t="shared" si="71"/>
        <v>PYAlto Paraná</v>
      </c>
    </row>
    <row r="4575" spans="1:3">
      <c r="A4575" t="s">
        <v>15802</v>
      </c>
      <c r="B4575" t="s">
        <v>9096</v>
      </c>
      <c r="C4575" t="str">
        <f t="shared" si="71"/>
        <v>PYCentral</v>
      </c>
    </row>
    <row r="4576" spans="1:3">
      <c r="A4576" t="s">
        <v>15803</v>
      </c>
      <c r="B4576" t="s">
        <v>15804</v>
      </c>
      <c r="C4576" t="str">
        <f t="shared" si="71"/>
        <v>PYÑeembucú</v>
      </c>
    </row>
    <row r="4577" spans="1:3">
      <c r="A4577" t="s">
        <v>15805</v>
      </c>
      <c r="B4577" t="s">
        <v>15806</v>
      </c>
      <c r="C4577" t="str">
        <f t="shared" si="71"/>
        <v>PYAmambay</v>
      </c>
    </row>
    <row r="4578" spans="1:3">
      <c r="A4578" t="s">
        <v>15807</v>
      </c>
      <c r="B4578" t="s">
        <v>15808</v>
      </c>
      <c r="C4578" t="str">
        <f t="shared" si="71"/>
        <v>PYCanindeyú</v>
      </c>
    </row>
    <row r="4579" spans="1:3">
      <c r="A4579" t="s">
        <v>15809</v>
      </c>
      <c r="B4579" t="s">
        <v>15810</v>
      </c>
      <c r="C4579" t="str">
        <f t="shared" si="71"/>
        <v>PYPresidente Hayes</v>
      </c>
    </row>
    <row r="4580" spans="1:3">
      <c r="A4580" t="s">
        <v>15811</v>
      </c>
      <c r="B4580" t="s">
        <v>15812</v>
      </c>
      <c r="C4580" t="str">
        <f t="shared" si="71"/>
        <v>PYAlto Paraguay</v>
      </c>
    </row>
    <row r="4581" spans="1:3">
      <c r="A4581" t="s">
        <v>15813</v>
      </c>
      <c r="B4581" t="s">
        <v>15814</v>
      </c>
      <c r="C4581" t="str">
        <f t="shared" si="71"/>
        <v>PYBoquerón</v>
      </c>
    </row>
    <row r="4582" spans="1:3">
      <c r="A4582" t="s">
        <v>15815</v>
      </c>
      <c r="B4582" t="s">
        <v>15816</v>
      </c>
      <c r="C4582" t="str">
        <f t="shared" si="71"/>
        <v>PYSan Pedro</v>
      </c>
    </row>
    <row r="4583" spans="1:3">
      <c r="A4583" t="s">
        <v>15817</v>
      </c>
      <c r="B4583" t="s">
        <v>15818</v>
      </c>
      <c r="C4583" t="str">
        <f t="shared" si="71"/>
        <v>PYCordillera</v>
      </c>
    </row>
    <row r="4584" spans="1:3">
      <c r="A4584" t="s">
        <v>15819</v>
      </c>
      <c r="B4584" t="s">
        <v>15820</v>
      </c>
      <c r="C4584" t="str">
        <f t="shared" si="71"/>
        <v>PYGuairá</v>
      </c>
    </row>
    <row r="4585" spans="1:3">
      <c r="A4585" t="s">
        <v>15821</v>
      </c>
      <c r="B4585" t="s">
        <v>15822</v>
      </c>
      <c r="C4585" t="str">
        <f t="shared" si="71"/>
        <v>PYCaaguazú</v>
      </c>
    </row>
    <row r="4586" spans="1:3">
      <c r="A4586" t="s">
        <v>15823</v>
      </c>
      <c r="B4586" t="s">
        <v>15824</v>
      </c>
      <c r="C4586" t="str">
        <f t="shared" si="71"/>
        <v>PYCaazapá</v>
      </c>
    </row>
    <row r="4587" spans="1:3">
      <c r="A4587" t="s">
        <v>15825</v>
      </c>
      <c r="B4587" t="s">
        <v>15826</v>
      </c>
      <c r="C4587" t="str">
        <f t="shared" si="71"/>
        <v>PYItapúa</v>
      </c>
    </row>
    <row r="4588" spans="1:3">
      <c r="A4588" t="s">
        <v>15827</v>
      </c>
      <c r="B4588" t="s">
        <v>8277</v>
      </c>
      <c r="C4588" t="str">
        <f t="shared" si="71"/>
        <v>PYMisiones</v>
      </c>
    </row>
    <row r="4589" spans="1:3">
      <c r="A4589" t="s">
        <v>15828</v>
      </c>
      <c r="B4589" t="s">
        <v>15829</v>
      </c>
      <c r="C4589" t="str">
        <f t="shared" si="71"/>
        <v>PYParaguarí</v>
      </c>
    </row>
    <row r="4590" spans="1:3">
      <c r="A4590" t="s">
        <v>15830</v>
      </c>
      <c r="B4590" t="s">
        <v>15831</v>
      </c>
      <c r="C4590" t="str">
        <f t="shared" si="71"/>
        <v>PYAsunción</v>
      </c>
    </row>
    <row r="4591" spans="1:3">
      <c r="A4591" t="s">
        <v>15832</v>
      </c>
      <c r="B4591" t="s">
        <v>15833</v>
      </c>
      <c r="C4591" t="str">
        <f t="shared" si="71"/>
        <v>QAAd Dawḩah</v>
      </c>
    </row>
    <row r="4592" spans="1:3">
      <c r="A4592" t="s">
        <v>15834</v>
      </c>
      <c r="B4592" t="s">
        <v>15835</v>
      </c>
      <c r="C4592" t="str">
        <f t="shared" si="71"/>
        <v>QAAl Khawr wa adh Dhakhīrah</v>
      </c>
    </row>
    <row r="4593" spans="1:3">
      <c r="A4593" t="s">
        <v>15836</v>
      </c>
      <c r="B4593" t="s">
        <v>15837</v>
      </c>
      <c r="C4593" t="str">
        <f t="shared" si="71"/>
        <v>QAAsh Shamāl</v>
      </c>
    </row>
    <row r="4594" spans="1:3">
      <c r="A4594" t="s">
        <v>15838</v>
      </c>
      <c r="B4594" t="s">
        <v>15839</v>
      </c>
      <c r="C4594" t="str">
        <f t="shared" si="71"/>
        <v>QAAr Rayyān</v>
      </c>
    </row>
    <row r="4595" spans="1:3">
      <c r="A4595" t="s">
        <v>15840</v>
      </c>
      <c r="B4595" t="s">
        <v>15841</v>
      </c>
      <c r="C4595" t="str">
        <f t="shared" si="71"/>
        <v>QAAsh Shīḩānīyah</v>
      </c>
    </row>
    <row r="4596" spans="1:3">
      <c r="A4596" t="s">
        <v>15842</v>
      </c>
      <c r="B4596" t="s">
        <v>15843</v>
      </c>
      <c r="C4596" t="str">
        <f t="shared" si="71"/>
        <v>QAUmm Şalāl</v>
      </c>
    </row>
    <row r="4597" spans="1:3">
      <c r="A4597" t="s">
        <v>15844</v>
      </c>
      <c r="B4597" t="s">
        <v>15845</v>
      </c>
      <c r="C4597" t="str">
        <f t="shared" si="71"/>
        <v>QAAl Wakrah</v>
      </c>
    </row>
    <row r="4598" spans="1:3">
      <c r="A4598" t="s">
        <v>15846</v>
      </c>
      <c r="B4598" t="s">
        <v>15847</v>
      </c>
      <c r="C4598" t="str">
        <f t="shared" si="71"/>
        <v>QAAz̧ Z̧a‘āyin</v>
      </c>
    </row>
    <row r="4599" spans="1:3">
      <c r="A4599" t="s">
        <v>15848</v>
      </c>
      <c r="B4599" t="s">
        <v>15849</v>
      </c>
      <c r="C4599" t="str">
        <f t="shared" si="71"/>
        <v>ROAlba</v>
      </c>
    </row>
    <row r="4600" spans="1:3">
      <c r="A4600" t="s">
        <v>15850</v>
      </c>
      <c r="B4600" t="s">
        <v>15851</v>
      </c>
      <c r="C4600" t="str">
        <f t="shared" si="71"/>
        <v>ROArgeș</v>
      </c>
    </row>
    <row r="4601" spans="1:3">
      <c r="A4601" t="s">
        <v>15852</v>
      </c>
      <c r="B4601" t="s">
        <v>15853</v>
      </c>
      <c r="C4601" t="str">
        <f t="shared" si="71"/>
        <v>ROArad</v>
      </c>
    </row>
    <row r="4602" spans="1:3">
      <c r="A4602" t="s">
        <v>15854</v>
      </c>
      <c r="B4602" t="s">
        <v>15855</v>
      </c>
      <c r="C4602" t="str">
        <f t="shared" si="71"/>
        <v>ROBacău</v>
      </c>
    </row>
    <row r="4603" spans="1:3">
      <c r="A4603" t="s">
        <v>15856</v>
      </c>
      <c r="B4603" t="s">
        <v>15857</v>
      </c>
      <c r="C4603" t="str">
        <f t="shared" si="71"/>
        <v>ROBihor</v>
      </c>
    </row>
    <row r="4604" spans="1:3">
      <c r="A4604" t="s">
        <v>15858</v>
      </c>
      <c r="B4604" t="s">
        <v>15859</v>
      </c>
      <c r="C4604" t="str">
        <f t="shared" si="71"/>
        <v>ROBistrița-Năsăud</v>
      </c>
    </row>
    <row r="4605" spans="1:3">
      <c r="A4605" t="s">
        <v>15860</v>
      </c>
      <c r="B4605" t="s">
        <v>15861</v>
      </c>
      <c r="C4605" t="str">
        <f t="shared" si="71"/>
        <v>ROBrăila</v>
      </c>
    </row>
    <row r="4606" spans="1:3">
      <c r="A4606" t="s">
        <v>15862</v>
      </c>
      <c r="B4606" t="s">
        <v>15863</v>
      </c>
      <c r="C4606" t="str">
        <f t="shared" si="71"/>
        <v>ROBotoșani</v>
      </c>
    </row>
    <row r="4607" spans="1:3">
      <c r="A4607" t="s">
        <v>15864</v>
      </c>
      <c r="B4607" t="s">
        <v>15865</v>
      </c>
      <c r="C4607" t="str">
        <f t="shared" si="71"/>
        <v>ROBrașov</v>
      </c>
    </row>
    <row r="4608" spans="1:3">
      <c r="A4608" t="s">
        <v>15866</v>
      </c>
      <c r="B4608" t="s">
        <v>15867</v>
      </c>
      <c r="C4608" t="str">
        <f t="shared" si="71"/>
        <v>ROBuzău</v>
      </c>
    </row>
    <row r="4609" spans="1:3">
      <c r="A4609" t="s">
        <v>15868</v>
      </c>
      <c r="B4609" t="s">
        <v>15869</v>
      </c>
      <c r="C4609" t="str">
        <f t="shared" si="71"/>
        <v>ROCluj</v>
      </c>
    </row>
    <row r="4610" spans="1:3">
      <c r="A4610" t="s">
        <v>15870</v>
      </c>
      <c r="B4610" t="s">
        <v>13965</v>
      </c>
      <c r="C4610" t="str">
        <f t="shared" si="71"/>
        <v>ROCălărași</v>
      </c>
    </row>
    <row r="4611" spans="1:3">
      <c r="A4611" t="s">
        <v>15871</v>
      </c>
      <c r="B4611" t="s">
        <v>15872</v>
      </c>
      <c r="C4611" t="str">
        <f t="shared" ref="C4611:C4674" si="72">LEFT(A4611,2)&amp;B4611</f>
        <v>ROCaraș-Severin</v>
      </c>
    </row>
    <row r="4612" spans="1:3">
      <c r="A4612" t="s">
        <v>15873</v>
      </c>
      <c r="B4612" t="s">
        <v>15874</v>
      </c>
      <c r="C4612" t="str">
        <f t="shared" si="72"/>
        <v>ROConstanța</v>
      </c>
    </row>
    <row r="4613" spans="1:3">
      <c r="A4613" t="s">
        <v>15875</v>
      </c>
      <c r="B4613" t="s">
        <v>15876</v>
      </c>
      <c r="C4613" t="str">
        <f t="shared" si="72"/>
        <v>ROCovasna</v>
      </c>
    </row>
    <row r="4614" spans="1:3">
      <c r="A4614" t="s">
        <v>15877</v>
      </c>
      <c r="B4614" t="s">
        <v>15878</v>
      </c>
      <c r="C4614" t="str">
        <f t="shared" si="72"/>
        <v>RODâmbovița</v>
      </c>
    </row>
    <row r="4615" spans="1:3">
      <c r="A4615" t="s">
        <v>15879</v>
      </c>
      <c r="B4615" t="s">
        <v>15880</v>
      </c>
      <c r="C4615" t="str">
        <f t="shared" si="72"/>
        <v>RODolj</v>
      </c>
    </row>
    <row r="4616" spans="1:3">
      <c r="A4616" t="s">
        <v>15881</v>
      </c>
      <c r="B4616" t="s">
        <v>15882</v>
      </c>
      <c r="C4616" t="str">
        <f t="shared" si="72"/>
        <v>ROGorj</v>
      </c>
    </row>
    <row r="4617" spans="1:3">
      <c r="A4617" t="s">
        <v>15883</v>
      </c>
      <c r="B4617" t="s">
        <v>15884</v>
      </c>
      <c r="C4617" t="str">
        <f t="shared" si="72"/>
        <v>ROGalați</v>
      </c>
    </row>
    <row r="4618" spans="1:3">
      <c r="A4618" t="s">
        <v>15885</v>
      </c>
      <c r="B4618" t="s">
        <v>15886</v>
      </c>
      <c r="C4618" t="str">
        <f t="shared" si="72"/>
        <v>ROGiurgiu</v>
      </c>
    </row>
    <row r="4619" spans="1:3">
      <c r="A4619" t="s">
        <v>15887</v>
      </c>
      <c r="B4619" t="s">
        <v>15888</v>
      </c>
      <c r="C4619" t="str">
        <f t="shared" si="72"/>
        <v>ROHunedoara</v>
      </c>
    </row>
    <row r="4620" spans="1:3">
      <c r="A4620" t="s">
        <v>15889</v>
      </c>
      <c r="B4620" t="s">
        <v>15890</v>
      </c>
      <c r="C4620" t="str">
        <f t="shared" si="72"/>
        <v>ROHarghita</v>
      </c>
    </row>
    <row r="4621" spans="1:3">
      <c r="A4621" t="s">
        <v>15891</v>
      </c>
      <c r="B4621" t="s">
        <v>15892</v>
      </c>
      <c r="C4621" t="str">
        <f t="shared" si="72"/>
        <v>ROIlfov</v>
      </c>
    </row>
    <row r="4622" spans="1:3">
      <c r="A4622" t="s">
        <v>15893</v>
      </c>
      <c r="B4622" t="s">
        <v>15894</v>
      </c>
      <c r="C4622" t="str">
        <f t="shared" si="72"/>
        <v>ROIalomița</v>
      </c>
    </row>
    <row r="4623" spans="1:3">
      <c r="A4623" t="s">
        <v>15895</v>
      </c>
      <c r="B4623" t="s">
        <v>15896</v>
      </c>
      <c r="C4623" t="str">
        <f t="shared" si="72"/>
        <v>ROIași</v>
      </c>
    </row>
    <row r="4624" spans="1:3">
      <c r="A4624" t="s">
        <v>15897</v>
      </c>
      <c r="B4624" t="s">
        <v>15898</v>
      </c>
      <c r="C4624" t="str">
        <f t="shared" si="72"/>
        <v>ROMehedinți</v>
      </c>
    </row>
    <row r="4625" spans="1:3">
      <c r="A4625" t="s">
        <v>15899</v>
      </c>
      <c r="B4625" t="s">
        <v>15900</v>
      </c>
      <c r="C4625" t="str">
        <f t="shared" si="72"/>
        <v>ROMaramureș</v>
      </c>
    </row>
    <row r="4626" spans="1:3">
      <c r="A4626" t="s">
        <v>15901</v>
      </c>
      <c r="B4626" t="s">
        <v>15902</v>
      </c>
      <c r="C4626" t="str">
        <f t="shared" si="72"/>
        <v>ROMureș</v>
      </c>
    </row>
    <row r="4627" spans="1:3">
      <c r="A4627" t="s">
        <v>15903</v>
      </c>
      <c r="B4627" t="s">
        <v>15904</v>
      </c>
      <c r="C4627" t="str">
        <f t="shared" si="72"/>
        <v>RONeamț</v>
      </c>
    </row>
    <row r="4628" spans="1:3">
      <c r="A4628" t="s">
        <v>15905</v>
      </c>
      <c r="B4628" t="s">
        <v>15906</v>
      </c>
      <c r="C4628" t="str">
        <f t="shared" si="72"/>
        <v>ROOlt</v>
      </c>
    </row>
    <row r="4629" spans="1:3">
      <c r="A4629" t="s">
        <v>15907</v>
      </c>
      <c r="B4629" t="s">
        <v>15908</v>
      </c>
      <c r="C4629" t="str">
        <f t="shared" si="72"/>
        <v>ROPrahova</v>
      </c>
    </row>
    <row r="4630" spans="1:3">
      <c r="A4630" t="s">
        <v>15909</v>
      </c>
      <c r="B4630" t="s">
        <v>15910</v>
      </c>
      <c r="C4630" t="str">
        <f t="shared" si="72"/>
        <v>ROSibiu</v>
      </c>
    </row>
    <row r="4631" spans="1:3">
      <c r="A4631" t="s">
        <v>15911</v>
      </c>
      <c r="B4631" t="s">
        <v>15912</v>
      </c>
      <c r="C4631" t="str">
        <f t="shared" si="72"/>
        <v>ROSălaj</v>
      </c>
    </row>
    <row r="4632" spans="1:3">
      <c r="A4632" t="s">
        <v>15913</v>
      </c>
      <c r="B4632" t="s">
        <v>15914</v>
      </c>
      <c r="C4632" t="str">
        <f t="shared" si="72"/>
        <v>ROSatu Mare</v>
      </c>
    </row>
    <row r="4633" spans="1:3">
      <c r="A4633" t="s">
        <v>15915</v>
      </c>
      <c r="B4633" t="s">
        <v>15916</v>
      </c>
      <c r="C4633" t="str">
        <f t="shared" si="72"/>
        <v>ROSuceava</v>
      </c>
    </row>
    <row r="4634" spans="1:3">
      <c r="A4634" t="s">
        <v>15917</v>
      </c>
      <c r="B4634" t="s">
        <v>15918</v>
      </c>
      <c r="C4634" t="str">
        <f t="shared" si="72"/>
        <v>ROTulcea</v>
      </c>
    </row>
    <row r="4635" spans="1:3">
      <c r="A4635" t="s">
        <v>15919</v>
      </c>
      <c r="B4635" t="s">
        <v>15920</v>
      </c>
      <c r="C4635" t="str">
        <f t="shared" si="72"/>
        <v>ROTimiș</v>
      </c>
    </row>
    <row r="4636" spans="1:3">
      <c r="A4636" t="s">
        <v>15921</v>
      </c>
      <c r="B4636" t="s">
        <v>15922</v>
      </c>
      <c r="C4636" t="str">
        <f t="shared" si="72"/>
        <v>ROTeleorman</v>
      </c>
    </row>
    <row r="4637" spans="1:3">
      <c r="A4637" t="s">
        <v>15923</v>
      </c>
      <c r="B4637" t="s">
        <v>15924</v>
      </c>
      <c r="C4637" t="str">
        <f t="shared" si="72"/>
        <v>ROVâlcea</v>
      </c>
    </row>
    <row r="4638" spans="1:3">
      <c r="A4638" t="s">
        <v>15925</v>
      </c>
      <c r="B4638" t="s">
        <v>15926</v>
      </c>
      <c r="C4638" t="str">
        <f t="shared" si="72"/>
        <v>ROVrancea</v>
      </c>
    </row>
    <row r="4639" spans="1:3">
      <c r="A4639" t="s">
        <v>15927</v>
      </c>
      <c r="B4639" t="s">
        <v>15928</v>
      </c>
      <c r="C4639" t="str">
        <f t="shared" si="72"/>
        <v>ROVaslui</v>
      </c>
    </row>
    <row r="4640" spans="1:3">
      <c r="A4640" t="s">
        <v>15929</v>
      </c>
      <c r="B4640" t="s">
        <v>15930</v>
      </c>
      <c r="C4640" t="str">
        <f t="shared" si="72"/>
        <v>ROBucurești</v>
      </c>
    </row>
    <row r="4641" spans="1:3">
      <c r="A4641" t="s">
        <v>15931</v>
      </c>
      <c r="B4641" t="s">
        <v>15932</v>
      </c>
      <c r="C4641" t="str">
        <f t="shared" si="72"/>
        <v>RSKosovo-Metohija</v>
      </c>
    </row>
    <row r="4642" spans="1:3">
      <c r="A4642" t="s">
        <v>15933</v>
      </c>
      <c r="B4642" t="s">
        <v>15934</v>
      </c>
      <c r="C4642" t="str">
        <f t="shared" si="72"/>
        <v>RSKosovski okrug</v>
      </c>
    </row>
    <row r="4643" spans="1:3">
      <c r="A4643" t="s">
        <v>15935</v>
      </c>
      <c r="B4643" t="s">
        <v>15936</v>
      </c>
      <c r="C4643" t="str">
        <f t="shared" si="72"/>
        <v>RSPećki okrug</v>
      </c>
    </row>
    <row r="4644" spans="1:3">
      <c r="A4644" t="s">
        <v>15937</v>
      </c>
      <c r="B4644" t="s">
        <v>15938</v>
      </c>
      <c r="C4644" t="str">
        <f t="shared" si="72"/>
        <v>RSPrizrenski okrug</v>
      </c>
    </row>
    <row r="4645" spans="1:3">
      <c r="A4645" t="s">
        <v>15939</v>
      </c>
      <c r="B4645" t="s">
        <v>15940</v>
      </c>
      <c r="C4645" t="str">
        <f t="shared" si="72"/>
        <v>RSKosovsko-Mitrovački okrug</v>
      </c>
    </row>
    <row r="4646" spans="1:3">
      <c r="A4646" t="s">
        <v>15941</v>
      </c>
      <c r="B4646" t="s">
        <v>15942</v>
      </c>
      <c r="C4646" t="str">
        <f t="shared" si="72"/>
        <v>RSKosovsko-Pomoravski okrug</v>
      </c>
    </row>
    <row r="4647" spans="1:3">
      <c r="A4647" t="s">
        <v>15943</v>
      </c>
      <c r="B4647" t="s">
        <v>15944</v>
      </c>
      <c r="C4647" t="str">
        <f t="shared" si="72"/>
        <v>RSVojvodina</v>
      </c>
    </row>
    <row r="4648" spans="1:3">
      <c r="A4648" t="s">
        <v>15945</v>
      </c>
      <c r="B4648" t="s">
        <v>15946</v>
      </c>
      <c r="C4648" t="str">
        <f t="shared" si="72"/>
        <v>RSSevernobački okrug</v>
      </c>
    </row>
    <row r="4649" spans="1:3">
      <c r="A4649" t="s">
        <v>15947</v>
      </c>
      <c r="B4649" t="s">
        <v>15948</v>
      </c>
      <c r="C4649" t="str">
        <f t="shared" si="72"/>
        <v>RSSrednjebanatski okrug</v>
      </c>
    </row>
    <row r="4650" spans="1:3">
      <c r="A4650" t="s">
        <v>15949</v>
      </c>
      <c r="B4650" t="s">
        <v>15950</v>
      </c>
      <c r="C4650" t="str">
        <f t="shared" si="72"/>
        <v>RSSevernobanatski okrug</v>
      </c>
    </row>
    <row r="4651" spans="1:3">
      <c r="A4651" t="s">
        <v>15951</v>
      </c>
      <c r="B4651" t="s">
        <v>15952</v>
      </c>
      <c r="C4651" t="str">
        <f t="shared" si="72"/>
        <v>RSJužnobanatski okrug</v>
      </c>
    </row>
    <row r="4652" spans="1:3">
      <c r="A4652" t="s">
        <v>15953</v>
      </c>
      <c r="B4652" t="s">
        <v>15954</v>
      </c>
      <c r="C4652" t="str">
        <f t="shared" si="72"/>
        <v>RSZapadnobački okrug</v>
      </c>
    </row>
    <row r="4653" spans="1:3">
      <c r="A4653" t="s">
        <v>15955</v>
      </c>
      <c r="B4653" t="s">
        <v>15956</v>
      </c>
      <c r="C4653" t="str">
        <f t="shared" si="72"/>
        <v>RSJužnobački okrug</v>
      </c>
    </row>
    <row r="4654" spans="1:3">
      <c r="A4654" t="s">
        <v>15957</v>
      </c>
      <c r="B4654" t="s">
        <v>15958</v>
      </c>
      <c r="C4654" t="str">
        <f t="shared" si="72"/>
        <v>RSSremski okrug</v>
      </c>
    </row>
    <row r="4655" spans="1:3">
      <c r="A4655" t="s">
        <v>15959</v>
      </c>
      <c r="B4655" t="s">
        <v>15960</v>
      </c>
      <c r="C4655" t="str">
        <f t="shared" si="72"/>
        <v>RSBeograd</v>
      </c>
    </row>
    <row r="4656" spans="1:3">
      <c r="A4656" t="s">
        <v>15961</v>
      </c>
      <c r="B4656" t="s">
        <v>15962</v>
      </c>
      <c r="C4656" t="str">
        <f t="shared" si="72"/>
        <v>RSMačvanski okrug</v>
      </c>
    </row>
    <row r="4657" spans="1:3">
      <c r="A4657" t="s">
        <v>15963</v>
      </c>
      <c r="B4657" t="s">
        <v>15964</v>
      </c>
      <c r="C4657" t="str">
        <f t="shared" si="72"/>
        <v>RSKolubarski okrug</v>
      </c>
    </row>
    <row r="4658" spans="1:3">
      <c r="A4658" t="s">
        <v>15965</v>
      </c>
      <c r="B4658" t="s">
        <v>15966</v>
      </c>
      <c r="C4658" t="str">
        <f t="shared" si="72"/>
        <v>RSPodunavski okrug</v>
      </c>
    </row>
    <row r="4659" spans="1:3">
      <c r="A4659" t="s">
        <v>15967</v>
      </c>
      <c r="B4659" t="s">
        <v>15968</v>
      </c>
      <c r="C4659" t="str">
        <f t="shared" si="72"/>
        <v>RSBraničevski okrug</v>
      </c>
    </row>
    <row r="4660" spans="1:3">
      <c r="A4660" t="s">
        <v>15969</v>
      </c>
      <c r="B4660" t="s">
        <v>15970</v>
      </c>
      <c r="C4660" t="str">
        <f t="shared" si="72"/>
        <v>RSŠumadijski okrug</v>
      </c>
    </row>
    <row r="4661" spans="1:3">
      <c r="A4661" t="s">
        <v>15971</v>
      </c>
      <c r="B4661" t="s">
        <v>15972</v>
      </c>
      <c r="C4661" t="str">
        <f t="shared" si="72"/>
        <v>RSPomoravski okrug</v>
      </c>
    </row>
    <row r="4662" spans="1:3">
      <c r="A4662" t="s">
        <v>15973</v>
      </c>
      <c r="B4662" t="s">
        <v>15974</v>
      </c>
      <c r="C4662" t="str">
        <f t="shared" si="72"/>
        <v>RSBorski okrug</v>
      </c>
    </row>
    <row r="4663" spans="1:3">
      <c r="A4663" t="s">
        <v>15975</v>
      </c>
      <c r="B4663" t="s">
        <v>15976</v>
      </c>
      <c r="C4663" t="str">
        <f t="shared" si="72"/>
        <v>RSZaječarski okrug</v>
      </c>
    </row>
    <row r="4664" spans="1:3">
      <c r="A4664" t="s">
        <v>15977</v>
      </c>
      <c r="B4664" t="s">
        <v>15978</v>
      </c>
      <c r="C4664" t="str">
        <f t="shared" si="72"/>
        <v>RSZlatiborski okrug</v>
      </c>
    </row>
    <row r="4665" spans="1:3">
      <c r="A4665" t="s">
        <v>15979</v>
      </c>
      <c r="B4665" t="s">
        <v>15980</v>
      </c>
      <c r="C4665" t="str">
        <f t="shared" si="72"/>
        <v>RSMoravički okrug</v>
      </c>
    </row>
    <row r="4666" spans="1:3">
      <c r="A4666" t="s">
        <v>15981</v>
      </c>
      <c r="B4666" t="s">
        <v>15982</v>
      </c>
      <c r="C4666" t="str">
        <f t="shared" si="72"/>
        <v>RSRaški okrug</v>
      </c>
    </row>
    <row r="4667" spans="1:3">
      <c r="A4667" t="s">
        <v>15983</v>
      </c>
      <c r="B4667" t="s">
        <v>15984</v>
      </c>
      <c r="C4667" t="str">
        <f t="shared" si="72"/>
        <v>RSRasinski okrug</v>
      </c>
    </row>
    <row r="4668" spans="1:3">
      <c r="A4668" t="s">
        <v>15985</v>
      </c>
      <c r="B4668" t="s">
        <v>15986</v>
      </c>
      <c r="C4668" t="str">
        <f t="shared" si="72"/>
        <v>RSNišavski okrug</v>
      </c>
    </row>
    <row r="4669" spans="1:3">
      <c r="A4669" t="s">
        <v>15987</v>
      </c>
      <c r="B4669" t="s">
        <v>15988</v>
      </c>
      <c r="C4669" t="str">
        <f t="shared" si="72"/>
        <v>RSToplički okrug</v>
      </c>
    </row>
    <row r="4670" spans="1:3">
      <c r="A4670" t="s">
        <v>15989</v>
      </c>
      <c r="B4670" t="s">
        <v>15990</v>
      </c>
      <c r="C4670" t="str">
        <f t="shared" si="72"/>
        <v>RSPirotski okrug</v>
      </c>
    </row>
    <row r="4671" spans="1:3">
      <c r="A4671" t="s">
        <v>15991</v>
      </c>
      <c r="B4671" t="s">
        <v>15992</v>
      </c>
      <c r="C4671" t="str">
        <f t="shared" si="72"/>
        <v>RSJablanički okrug</v>
      </c>
    </row>
    <row r="4672" spans="1:3">
      <c r="A4672" t="s">
        <v>15993</v>
      </c>
      <c r="B4672" t="s">
        <v>15994</v>
      </c>
      <c r="C4672" t="str">
        <f t="shared" si="72"/>
        <v>RSPčinjski okrug</v>
      </c>
    </row>
    <row r="4673" spans="1:3">
      <c r="A4673" t="s">
        <v>15995</v>
      </c>
      <c r="B4673" t="s">
        <v>15996</v>
      </c>
      <c r="C4673" t="str">
        <f t="shared" si="72"/>
        <v>RUAmurskaya oblast'</v>
      </c>
    </row>
    <row r="4674" spans="1:3">
      <c r="A4674" t="s">
        <v>15995</v>
      </c>
      <c r="B4674" t="s">
        <v>15997</v>
      </c>
      <c r="C4674" t="str">
        <f t="shared" si="72"/>
        <v>RUAmurskaja oblast'</v>
      </c>
    </row>
    <row r="4675" spans="1:3">
      <c r="A4675" t="s">
        <v>15998</v>
      </c>
      <c r="B4675" t="s">
        <v>15999</v>
      </c>
      <c r="C4675" t="str">
        <f t="shared" ref="C4675:C4738" si="73">LEFT(A4675,2)&amp;B4675</f>
        <v>RUArkhangel'skaya oblast'</v>
      </c>
    </row>
    <row r="4676" spans="1:3">
      <c r="A4676" t="s">
        <v>15998</v>
      </c>
      <c r="B4676" t="s">
        <v>16000</v>
      </c>
      <c r="C4676" t="str">
        <f t="shared" si="73"/>
        <v>RUArhangel'skaja oblast'</v>
      </c>
    </row>
    <row r="4677" spans="1:3">
      <c r="A4677" t="s">
        <v>16001</v>
      </c>
      <c r="B4677" t="s">
        <v>16002</v>
      </c>
      <c r="C4677" t="str">
        <f t="shared" si="73"/>
        <v>RUAstrakhanskaya oblast'</v>
      </c>
    </row>
    <row r="4678" spans="1:3">
      <c r="A4678" t="s">
        <v>16001</v>
      </c>
      <c r="B4678" t="s">
        <v>16003</v>
      </c>
      <c r="C4678" t="str">
        <f t="shared" si="73"/>
        <v>RUAstrahanskaja oblast'</v>
      </c>
    </row>
    <row r="4679" spans="1:3">
      <c r="A4679" t="s">
        <v>16004</v>
      </c>
      <c r="B4679" t="s">
        <v>16005</v>
      </c>
      <c r="C4679" t="str">
        <f t="shared" si="73"/>
        <v>RUBelgorodskaya oblast'</v>
      </c>
    </row>
    <row r="4680" spans="1:3">
      <c r="A4680" t="s">
        <v>16004</v>
      </c>
      <c r="B4680" t="s">
        <v>16006</v>
      </c>
      <c r="C4680" t="str">
        <f t="shared" si="73"/>
        <v>RUBelgorodskaja oblast'</v>
      </c>
    </row>
    <row r="4681" spans="1:3">
      <c r="A4681" t="s">
        <v>16007</v>
      </c>
      <c r="B4681" t="s">
        <v>4410</v>
      </c>
      <c r="C4681" t="str">
        <f t="shared" si="73"/>
        <v>RUBryanskaya oblast'</v>
      </c>
    </row>
    <row r="4682" spans="1:3">
      <c r="A4682" t="s">
        <v>16007</v>
      </c>
      <c r="B4682" t="s">
        <v>16008</v>
      </c>
      <c r="C4682" t="str">
        <f t="shared" si="73"/>
        <v>RUBrjanskaja oblast'</v>
      </c>
    </row>
    <row r="4683" spans="1:3">
      <c r="A4683" t="s">
        <v>16009</v>
      </c>
      <c r="B4683" t="s">
        <v>16010</v>
      </c>
      <c r="C4683" t="str">
        <f t="shared" si="73"/>
        <v>RUČeljabinskaja oblast'</v>
      </c>
    </row>
    <row r="4684" spans="1:3">
      <c r="A4684" t="s">
        <v>16009</v>
      </c>
      <c r="B4684" t="s">
        <v>3481</v>
      </c>
      <c r="C4684" t="str">
        <f t="shared" si="73"/>
        <v>RUChelyabinskaya oblast'</v>
      </c>
    </row>
    <row r="4685" spans="1:3">
      <c r="A4685" t="s">
        <v>16011</v>
      </c>
      <c r="B4685" t="s">
        <v>16012</v>
      </c>
      <c r="C4685" t="str">
        <f t="shared" si="73"/>
        <v>RUIrkutskaya oblast'</v>
      </c>
    </row>
    <row r="4686" spans="1:3">
      <c r="A4686" t="s">
        <v>16011</v>
      </c>
      <c r="B4686" t="s">
        <v>16013</v>
      </c>
      <c r="C4686" t="str">
        <f t="shared" si="73"/>
        <v>RUIrkutskaja oblast'</v>
      </c>
    </row>
    <row r="4687" spans="1:3">
      <c r="A4687" t="s">
        <v>16014</v>
      </c>
      <c r="B4687" t="s">
        <v>16015</v>
      </c>
      <c r="C4687" t="str">
        <f t="shared" si="73"/>
        <v>RUIvanovskaya oblast'</v>
      </c>
    </row>
    <row r="4688" spans="1:3">
      <c r="A4688" t="s">
        <v>16014</v>
      </c>
      <c r="B4688" t="s">
        <v>16016</v>
      </c>
      <c r="C4688" t="str">
        <f t="shared" si="73"/>
        <v>RUIvanovskaja oblast'</v>
      </c>
    </row>
    <row r="4689" spans="1:3">
      <c r="A4689" t="s">
        <v>16017</v>
      </c>
      <c r="B4689" t="s">
        <v>16018</v>
      </c>
      <c r="C4689" t="str">
        <f t="shared" si="73"/>
        <v>RUKemerovskaya oblast'</v>
      </c>
    </row>
    <row r="4690" spans="1:3">
      <c r="A4690" t="s">
        <v>16017</v>
      </c>
      <c r="B4690" t="s">
        <v>16019</v>
      </c>
      <c r="C4690" t="str">
        <f t="shared" si="73"/>
        <v>RUKemerovskaja oblast'</v>
      </c>
    </row>
    <row r="4691" spans="1:3">
      <c r="A4691" t="s">
        <v>16020</v>
      </c>
      <c r="B4691" t="s">
        <v>16021</v>
      </c>
      <c r="C4691" t="str">
        <f t="shared" si="73"/>
        <v>RUKaliningradskaya oblast'</v>
      </c>
    </row>
    <row r="4692" spans="1:3">
      <c r="A4692" t="s">
        <v>16020</v>
      </c>
      <c r="B4692" t="s">
        <v>16022</v>
      </c>
      <c r="C4692" t="str">
        <f t="shared" si="73"/>
        <v>RUKaliningradskaja oblast'</v>
      </c>
    </row>
    <row r="4693" spans="1:3">
      <c r="A4693" t="s">
        <v>16023</v>
      </c>
      <c r="B4693" t="s">
        <v>16024</v>
      </c>
      <c r="C4693" t="str">
        <f t="shared" si="73"/>
        <v>RUKurganskaja oblast'</v>
      </c>
    </row>
    <row r="4694" spans="1:3">
      <c r="A4694" t="s">
        <v>16023</v>
      </c>
      <c r="B4694" t="s">
        <v>16025</v>
      </c>
      <c r="C4694" t="str">
        <f t="shared" si="73"/>
        <v>RUKurganskaya oblast'</v>
      </c>
    </row>
    <row r="4695" spans="1:3">
      <c r="A4695" t="s">
        <v>16026</v>
      </c>
      <c r="B4695" t="s">
        <v>16027</v>
      </c>
      <c r="C4695" t="str">
        <f t="shared" si="73"/>
        <v>RUKirovskaja oblast'</v>
      </c>
    </row>
    <row r="4696" spans="1:3">
      <c r="A4696" t="s">
        <v>16026</v>
      </c>
      <c r="B4696" t="s">
        <v>16028</v>
      </c>
      <c r="C4696" t="str">
        <f t="shared" si="73"/>
        <v>RUKirovskaya oblast'</v>
      </c>
    </row>
    <row r="4697" spans="1:3">
      <c r="A4697" t="s">
        <v>16029</v>
      </c>
      <c r="B4697" t="s">
        <v>16030</v>
      </c>
      <c r="C4697" t="str">
        <f t="shared" si="73"/>
        <v>RUKalužskaja oblast'</v>
      </c>
    </row>
    <row r="4698" spans="1:3">
      <c r="A4698" t="s">
        <v>16029</v>
      </c>
      <c r="B4698" t="s">
        <v>16031</v>
      </c>
      <c r="C4698" t="str">
        <f t="shared" si="73"/>
        <v>RUKaluzhskaya oblast'</v>
      </c>
    </row>
    <row r="4699" spans="1:3">
      <c r="A4699" t="s">
        <v>16032</v>
      </c>
      <c r="B4699" t="s">
        <v>4352</v>
      </c>
      <c r="C4699" t="str">
        <f t="shared" si="73"/>
        <v>RUKostromskaya oblast'</v>
      </c>
    </row>
    <row r="4700" spans="1:3">
      <c r="A4700" t="s">
        <v>16032</v>
      </c>
      <c r="B4700" t="s">
        <v>16033</v>
      </c>
      <c r="C4700" t="str">
        <f t="shared" si="73"/>
        <v>RUKostromskaja oblast'</v>
      </c>
    </row>
    <row r="4701" spans="1:3">
      <c r="A4701" t="s">
        <v>16034</v>
      </c>
      <c r="B4701" t="s">
        <v>16035</v>
      </c>
      <c r="C4701" t="str">
        <f t="shared" si="73"/>
        <v>RUKurskaja oblast'</v>
      </c>
    </row>
    <row r="4702" spans="1:3">
      <c r="A4702" t="s">
        <v>16034</v>
      </c>
      <c r="B4702" t="s">
        <v>16036</v>
      </c>
      <c r="C4702" t="str">
        <f t="shared" si="73"/>
        <v>RUKurskaya oblast'</v>
      </c>
    </row>
    <row r="4703" spans="1:3">
      <c r="A4703" t="s">
        <v>16037</v>
      </c>
      <c r="B4703" t="s">
        <v>16038</v>
      </c>
      <c r="C4703" t="str">
        <f t="shared" si="73"/>
        <v>RULeningradskaja oblast'</v>
      </c>
    </row>
    <row r="4704" spans="1:3">
      <c r="A4704" t="s">
        <v>16037</v>
      </c>
      <c r="B4704" t="s">
        <v>16039</v>
      </c>
      <c r="C4704" t="str">
        <f t="shared" si="73"/>
        <v>RULeningradskaya oblast'</v>
      </c>
    </row>
    <row r="4705" spans="1:3">
      <c r="A4705" t="s">
        <v>16040</v>
      </c>
      <c r="B4705" t="s">
        <v>16041</v>
      </c>
      <c r="C4705" t="str">
        <f t="shared" si="73"/>
        <v>RULipeckaja oblast'</v>
      </c>
    </row>
    <row r="4706" spans="1:3">
      <c r="A4706" t="s">
        <v>16040</v>
      </c>
      <c r="B4706" t="s">
        <v>16042</v>
      </c>
      <c r="C4706" t="str">
        <f t="shared" si="73"/>
        <v>RULipetskaya oblast'</v>
      </c>
    </row>
    <row r="4707" spans="1:3">
      <c r="A4707" t="s">
        <v>16043</v>
      </c>
      <c r="B4707" t="s">
        <v>16044</v>
      </c>
      <c r="C4707" t="str">
        <f t="shared" si="73"/>
        <v>RUMagadanskaya oblast'</v>
      </c>
    </row>
    <row r="4708" spans="1:3">
      <c r="A4708" t="s">
        <v>16043</v>
      </c>
      <c r="B4708" t="s">
        <v>16045</v>
      </c>
      <c r="C4708" t="str">
        <f t="shared" si="73"/>
        <v>RUMagadanskaja oblast'</v>
      </c>
    </row>
    <row r="4709" spans="1:3">
      <c r="A4709" t="s">
        <v>16046</v>
      </c>
      <c r="B4709" t="s">
        <v>16047</v>
      </c>
      <c r="C4709" t="str">
        <f t="shared" si="73"/>
        <v>RUMoskovskaya oblast'</v>
      </c>
    </row>
    <row r="4710" spans="1:3">
      <c r="A4710" t="s">
        <v>16046</v>
      </c>
      <c r="B4710" t="s">
        <v>3739</v>
      </c>
      <c r="C4710" t="str">
        <f t="shared" si="73"/>
        <v>RUMoskovskaja oblast'</v>
      </c>
    </row>
    <row r="4711" spans="1:3">
      <c r="A4711" t="s">
        <v>16048</v>
      </c>
      <c r="B4711" t="s">
        <v>16049</v>
      </c>
      <c r="C4711" t="str">
        <f t="shared" si="73"/>
        <v>RUMurmanskaya oblast'</v>
      </c>
    </row>
    <row r="4712" spans="1:3">
      <c r="A4712" t="s">
        <v>16048</v>
      </c>
      <c r="B4712" t="s">
        <v>16050</v>
      </c>
      <c r="C4712" t="str">
        <f t="shared" si="73"/>
        <v>RUMurmanskaja oblast'</v>
      </c>
    </row>
    <row r="4713" spans="1:3">
      <c r="A4713" t="s">
        <v>16051</v>
      </c>
      <c r="B4713" t="s">
        <v>16052</v>
      </c>
      <c r="C4713" t="str">
        <f t="shared" si="73"/>
        <v>RUNovgorodskaja oblast'</v>
      </c>
    </row>
    <row r="4714" spans="1:3">
      <c r="A4714" t="s">
        <v>16051</v>
      </c>
      <c r="B4714" t="s">
        <v>16053</v>
      </c>
      <c r="C4714" t="str">
        <f t="shared" si="73"/>
        <v>RUNovgorodskaya oblast'</v>
      </c>
    </row>
    <row r="4715" spans="1:3">
      <c r="A4715" t="s">
        <v>16054</v>
      </c>
      <c r="B4715" t="s">
        <v>16055</v>
      </c>
      <c r="C4715" t="str">
        <f t="shared" si="73"/>
        <v>RUNižegorodskaja oblast'</v>
      </c>
    </row>
    <row r="4716" spans="1:3">
      <c r="A4716" t="s">
        <v>16054</v>
      </c>
      <c r="B4716" t="s">
        <v>16056</v>
      </c>
      <c r="C4716" t="str">
        <f t="shared" si="73"/>
        <v>RUNizhegorodskaya oblast'</v>
      </c>
    </row>
    <row r="4717" spans="1:3">
      <c r="A4717" t="s">
        <v>16057</v>
      </c>
      <c r="B4717" t="s">
        <v>3305</v>
      </c>
      <c r="C4717" t="str">
        <f t="shared" si="73"/>
        <v>RUNovosibirskaya oblast'</v>
      </c>
    </row>
    <row r="4718" spans="1:3">
      <c r="A4718" t="s">
        <v>16057</v>
      </c>
      <c r="B4718" t="s">
        <v>16058</v>
      </c>
      <c r="C4718" t="str">
        <f t="shared" si="73"/>
        <v>RUNovosibirskaja oblast'</v>
      </c>
    </row>
    <row r="4719" spans="1:3">
      <c r="A4719" t="s">
        <v>16059</v>
      </c>
      <c r="B4719" t="s">
        <v>16060</v>
      </c>
      <c r="C4719" t="str">
        <f t="shared" si="73"/>
        <v>RUOmskaya oblast'</v>
      </c>
    </row>
    <row r="4720" spans="1:3">
      <c r="A4720" t="s">
        <v>16059</v>
      </c>
      <c r="B4720" t="s">
        <v>16061</v>
      </c>
      <c r="C4720" t="str">
        <f t="shared" si="73"/>
        <v>RUOmskaja oblast'</v>
      </c>
    </row>
    <row r="4721" spans="1:3">
      <c r="A4721" t="s">
        <v>16062</v>
      </c>
      <c r="B4721" t="s">
        <v>16063</v>
      </c>
      <c r="C4721" t="str">
        <f t="shared" si="73"/>
        <v>RUOrenburgskaja oblast'</v>
      </c>
    </row>
    <row r="4722" spans="1:3">
      <c r="A4722" t="s">
        <v>16062</v>
      </c>
      <c r="B4722" t="s">
        <v>16064</v>
      </c>
      <c r="C4722" t="str">
        <f t="shared" si="73"/>
        <v>RUOrenburgskaya oblast'</v>
      </c>
    </row>
    <row r="4723" spans="1:3">
      <c r="A4723" t="s">
        <v>16065</v>
      </c>
      <c r="B4723" t="s">
        <v>16066</v>
      </c>
      <c r="C4723" t="str">
        <f t="shared" si="73"/>
        <v>RUOrlovskaja oblast'</v>
      </c>
    </row>
    <row r="4724" spans="1:3">
      <c r="A4724" t="s">
        <v>16065</v>
      </c>
      <c r="B4724" t="s">
        <v>16067</v>
      </c>
      <c r="C4724" t="str">
        <f t="shared" si="73"/>
        <v>RUOrlovskaya oblast'</v>
      </c>
    </row>
    <row r="4725" spans="1:3">
      <c r="A4725" t="s">
        <v>16068</v>
      </c>
      <c r="B4725" t="s">
        <v>16069</v>
      </c>
      <c r="C4725" t="str">
        <f t="shared" si="73"/>
        <v>RUPenzenskaya oblast'</v>
      </c>
    </row>
    <row r="4726" spans="1:3">
      <c r="A4726" t="s">
        <v>16068</v>
      </c>
      <c r="B4726" t="s">
        <v>16070</v>
      </c>
      <c r="C4726" t="str">
        <f t="shared" si="73"/>
        <v>RUPenzenskaja oblast'</v>
      </c>
    </row>
    <row r="4727" spans="1:3">
      <c r="A4727" t="s">
        <v>16071</v>
      </c>
      <c r="B4727" t="s">
        <v>16072</v>
      </c>
      <c r="C4727" t="str">
        <f t="shared" si="73"/>
        <v>RUPskovskaya oblast'</v>
      </c>
    </row>
    <row r="4728" spans="1:3">
      <c r="A4728" t="s">
        <v>16071</v>
      </c>
      <c r="B4728" t="s">
        <v>16073</v>
      </c>
      <c r="C4728" t="str">
        <f t="shared" si="73"/>
        <v>RUPskovskaja oblast'</v>
      </c>
    </row>
    <row r="4729" spans="1:3">
      <c r="A4729" t="s">
        <v>16074</v>
      </c>
      <c r="B4729" t="s">
        <v>16075</v>
      </c>
      <c r="C4729" t="str">
        <f t="shared" si="73"/>
        <v>RURostovskaya oblast'</v>
      </c>
    </row>
    <row r="4730" spans="1:3">
      <c r="A4730" t="s">
        <v>16074</v>
      </c>
      <c r="B4730" t="s">
        <v>16076</v>
      </c>
      <c r="C4730" t="str">
        <f t="shared" si="73"/>
        <v>RURostovskaja oblast'</v>
      </c>
    </row>
    <row r="4731" spans="1:3">
      <c r="A4731" t="s">
        <v>16077</v>
      </c>
      <c r="B4731" t="s">
        <v>16078</v>
      </c>
      <c r="C4731" t="str">
        <f t="shared" si="73"/>
        <v>RURjazanskaja oblast'</v>
      </c>
    </row>
    <row r="4732" spans="1:3">
      <c r="A4732" t="s">
        <v>16077</v>
      </c>
      <c r="B4732" t="s">
        <v>3640</v>
      </c>
      <c r="C4732" t="str">
        <f t="shared" si="73"/>
        <v>RURyazanskaya oblast'</v>
      </c>
    </row>
    <row r="4733" spans="1:3">
      <c r="A4733" t="s">
        <v>16079</v>
      </c>
      <c r="B4733" t="s">
        <v>16080</v>
      </c>
      <c r="C4733" t="str">
        <f t="shared" si="73"/>
        <v>RUSahalinskaja oblast'</v>
      </c>
    </row>
    <row r="4734" spans="1:3">
      <c r="A4734" t="s">
        <v>16079</v>
      </c>
      <c r="B4734" t="s">
        <v>16081</v>
      </c>
      <c r="C4734" t="str">
        <f t="shared" si="73"/>
        <v>RUSakhalinskaya oblast'</v>
      </c>
    </row>
    <row r="4735" spans="1:3">
      <c r="A4735" t="s">
        <v>16082</v>
      </c>
      <c r="B4735" t="s">
        <v>16083</v>
      </c>
      <c r="C4735" t="str">
        <f t="shared" si="73"/>
        <v>RUSamarskaja oblast'</v>
      </c>
    </row>
    <row r="4736" spans="1:3">
      <c r="A4736" t="s">
        <v>16082</v>
      </c>
      <c r="B4736" t="s">
        <v>16084</v>
      </c>
      <c r="C4736" t="str">
        <f t="shared" si="73"/>
        <v>RUSamarskaya oblast'</v>
      </c>
    </row>
    <row r="4737" spans="1:3">
      <c r="A4737" t="s">
        <v>16085</v>
      </c>
      <c r="B4737" t="s">
        <v>16086</v>
      </c>
      <c r="C4737" t="str">
        <f t="shared" si="73"/>
        <v>RUSaratovskaya oblast'</v>
      </c>
    </row>
    <row r="4738" spans="1:3">
      <c r="A4738" t="s">
        <v>16085</v>
      </c>
      <c r="B4738" t="s">
        <v>16087</v>
      </c>
      <c r="C4738" t="str">
        <f t="shared" si="73"/>
        <v>RUSaratovskaja oblast'</v>
      </c>
    </row>
    <row r="4739" spans="1:3">
      <c r="A4739" t="s">
        <v>16088</v>
      </c>
      <c r="B4739" t="s">
        <v>16089</v>
      </c>
      <c r="C4739" t="str">
        <f t="shared" ref="C4739:C4802" si="74">LEFT(A4739,2)&amp;B4739</f>
        <v>RUSmolenskaja oblast'</v>
      </c>
    </row>
    <row r="4740" spans="1:3">
      <c r="A4740" t="s">
        <v>16088</v>
      </c>
      <c r="B4740" t="s">
        <v>16090</v>
      </c>
      <c r="C4740" t="str">
        <f t="shared" si="74"/>
        <v>RUSmolenskaya oblast'</v>
      </c>
    </row>
    <row r="4741" spans="1:3">
      <c r="A4741" t="s">
        <v>16091</v>
      </c>
      <c r="B4741" t="s">
        <v>3273</v>
      </c>
      <c r="C4741" t="str">
        <f t="shared" si="74"/>
        <v>RUSverdlovskaya oblast'</v>
      </c>
    </row>
    <row r="4742" spans="1:3">
      <c r="A4742" t="s">
        <v>16091</v>
      </c>
      <c r="B4742" t="s">
        <v>16092</v>
      </c>
      <c r="C4742" t="str">
        <f t="shared" si="74"/>
        <v>RUSverdlovskaja oblast'</v>
      </c>
    </row>
    <row r="4743" spans="1:3">
      <c r="A4743" t="s">
        <v>16093</v>
      </c>
      <c r="B4743" t="s">
        <v>16094</v>
      </c>
      <c r="C4743" t="str">
        <f t="shared" si="74"/>
        <v>RUTambovskaya oblast'</v>
      </c>
    </row>
    <row r="4744" spans="1:3">
      <c r="A4744" t="s">
        <v>16093</v>
      </c>
      <c r="B4744" t="s">
        <v>16095</v>
      </c>
      <c r="C4744" t="str">
        <f t="shared" si="74"/>
        <v>RUTambovskaja oblast'</v>
      </c>
    </row>
    <row r="4745" spans="1:3">
      <c r="A4745" t="s">
        <v>16096</v>
      </c>
      <c r="B4745" t="s">
        <v>16097</v>
      </c>
      <c r="C4745" t="str">
        <f t="shared" si="74"/>
        <v>RUTomskaya oblast'</v>
      </c>
    </row>
    <row r="4746" spans="1:3">
      <c r="A4746" t="s">
        <v>16096</v>
      </c>
      <c r="B4746" t="s">
        <v>16098</v>
      </c>
      <c r="C4746" t="str">
        <f t="shared" si="74"/>
        <v>RUTomskaja oblast'</v>
      </c>
    </row>
    <row r="4747" spans="1:3">
      <c r="A4747" t="s">
        <v>16099</v>
      </c>
      <c r="B4747" t="s">
        <v>16100</v>
      </c>
      <c r="C4747" t="str">
        <f t="shared" si="74"/>
        <v>RUTul'skaja oblast'</v>
      </c>
    </row>
    <row r="4748" spans="1:3">
      <c r="A4748" t="s">
        <v>16099</v>
      </c>
      <c r="B4748" t="s">
        <v>16101</v>
      </c>
      <c r="C4748" t="str">
        <f t="shared" si="74"/>
        <v>RUTul'skaya oblast'</v>
      </c>
    </row>
    <row r="4749" spans="1:3">
      <c r="A4749" t="s">
        <v>16102</v>
      </c>
      <c r="B4749" t="s">
        <v>16103</v>
      </c>
      <c r="C4749" t="str">
        <f t="shared" si="74"/>
        <v>RUTverskaja oblast'</v>
      </c>
    </row>
    <row r="4750" spans="1:3">
      <c r="A4750" t="s">
        <v>16102</v>
      </c>
      <c r="B4750" t="s">
        <v>16104</v>
      </c>
      <c r="C4750" t="str">
        <f t="shared" si="74"/>
        <v>RUTverskaya oblast'</v>
      </c>
    </row>
    <row r="4751" spans="1:3">
      <c r="A4751" t="s">
        <v>16105</v>
      </c>
      <c r="B4751" t="s">
        <v>16106</v>
      </c>
      <c r="C4751" t="str">
        <f t="shared" si="74"/>
        <v>RUTyumenskaya oblast'</v>
      </c>
    </row>
    <row r="4752" spans="1:3">
      <c r="A4752" t="s">
        <v>16105</v>
      </c>
      <c r="B4752" t="s">
        <v>16107</v>
      </c>
      <c r="C4752" t="str">
        <f t="shared" si="74"/>
        <v>RUTjumenskaja oblast'</v>
      </c>
    </row>
    <row r="4753" spans="1:3">
      <c r="A4753" t="s">
        <v>16108</v>
      </c>
      <c r="B4753" t="s">
        <v>16109</v>
      </c>
      <c r="C4753" t="str">
        <f t="shared" si="74"/>
        <v>RUUl'janovskaja oblast'</v>
      </c>
    </row>
    <row r="4754" spans="1:3">
      <c r="A4754" t="s">
        <v>16108</v>
      </c>
      <c r="B4754" t="s">
        <v>16110</v>
      </c>
      <c r="C4754" t="str">
        <f t="shared" si="74"/>
        <v>RUUl'yanovskaya oblast'</v>
      </c>
    </row>
    <row r="4755" spans="1:3">
      <c r="A4755" t="s">
        <v>16111</v>
      </c>
      <c r="B4755" t="s">
        <v>16112</v>
      </c>
      <c r="C4755" t="str">
        <f t="shared" si="74"/>
        <v>RUVolgogradskaja oblast'</v>
      </c>
    </row>
    <row r="4756" spans="1:3">
      <c r="A4756" t="s">
        <v>16111</v>
      </c>
      <c r="B4756" t="s">
        <v>16113</v>
      </c>
      <c r="C4756" t="str">
        <f t="shared" si="74"/>
        <v>RUVolgogradskaya oblast'</v>
      </c>
    </row>
    <row r="4757" spans="1:3">
      <c r="A4757" t="s">
        <v>16114</v>
      </c>
      <c r="B4757" t="s">
        <v>16115</v>
      </c>
      <c r="C4757" t="str">
        <f t="shared" si="74"/>
        <v>RUVladimirskaya oblast'</v>
      </c>
    </row>
    <row r="4758" spans="1:3">
      <c r="A4758" t="s">
        <v>16114</v>
      </c>
      <c r="B4758" t="s">
        <v>16116</v>
      </c>
      <c r="C4758" t="str">
        <f t="shared" si="74"/>
        <v>RUVladimirskaja oblast'</v>
      </c>
    </row>
    <row r="4759" spans="1:3">
      <c r="A4759" t="s">
        <v>16117</v>
      </c>
      <c r="B4759" t="s">
        <v>16118</v>
      </c>
      <c r="C4759" t="str">
        <f t="shared" si="74"/>
        <v>RUVologodskaya oblast'</v>
      </c>
    </row>
    <row r="4760" spans="1:3">
      <c r="A4760" t="s">
        <v>16117</v>
      </c>
      <c r="B4760" t="s">
        <v>16119</v>
      </c>
      <c r="C4760" t="str">
        <f t="shared" si="74"/>
        <v>RUVologodskaja oblast'</v>
      </c>
    </row>
    <row r="4761" spans="1:3">
      <c r="A4761" t="s">
        <v>16120</v>
      </c>
      <c r="B4761" t="s">
        <v>16121</v>
      </c>
      <c r="C4761" t="str">
        <f t="shared" si="74"/>
        <v>RUVoronežskaja oblast'</v>
      </c>
    </row>
    <row r="4762" spans="1:3">
      <c r="A4762" t="s">
        <v>16120</v>
      </c>
      <c r="B4762" t="s">
        <v>16122</v>
      </c>
      <c r="C4762" t="str">
        <f t="shared" si="74"/>
        <v>RUVoronezhskaya oblast'</v>
      </c>
    </row>
    <row r="4763" spans="1:3">
      <c r="A4763" t="s">
        <v>16123</v>
      </c>
      <c r="B4763" t="s">
        <v>16124</v>
      </c>
      <c r="C4763" t="str">
        <f t="shared" si="74"/>
        <v>RUJaroslavskaja oblast'</v>
      </c>
    </row>
    <row r="4764" spans="1:3">
      <c r="A4764" t="s">
        <v>16123</v>
      </c>
      <c r="B4764" t="s">
        <v>16125</v>
      </c>
      <c r="C4764" t="str">
        <f t="shared" si="74"/>
        <v>RUYaroslavskaya oblast'</v>
      </c>
    </row>
    <row r="4765" spans="1:3">
      <c r="A4765" t="s">
        <v>16126</v>
      </c>
      <c r="B4765" t="s">
        <v>16127</v>
      </c>
      <c r="C4765" t="str">
        <f t="shared" si="74"/>
        <v>RUChukotskiy avtonomnyy okrug</v>
      </c>
    </row>
    <row r="4766" spans="1:3">
      <c r="A4766" t="s">
        <v>16126</v>
      </c>
      <c r="B4766" t="s">
        <v>16128</v>
      </c>
      <c r="C4766" t="str">
        <f t="shared" si="74"/>
        <v>RUČukotskij avtonomnyj okrug</v>
      </c>
    </row>
    <row r="4767" spans="1:3">
      <c r="A4767" t="s">
        <v>16129</v>
      </c>
      <c r="B4767" t="s">
        <v>16130</v>
      </c>
      <c r="C4767" t="str">
        <f t="shared" si="74"/>
        <v>RUKhanty-Mansiyskiy avtonomnyy okrug</v>
      </c>
    </row>
    <row r="4768" spans="1:3">
      <c r="A4768" t="s">
        <v>16129</v>
      </c>
      <c r="B4768" t="s">
        <v>16131</v>
      </c>
      <c r="C4768" t="str">
        <f t="shared" si="74"/>
        <v>RUHanty-Mansijskij avtonomnyj okrug</v>
      </c>
    </row>
    <row r="4769" spans="1:3">
      <c r="A4769" t="s">
        <v>16132</v>
      </c>
      <c r="B4769" t="s">
        <v>16133</v>
      </c>
      <c r="C4769" t="str">
        <f t="shared" si="74"/>
        <v>RUNenetskiy avtonomnyy okrug</v>
      </c>
    </row>
    <row r="4770" spans="1:3">
      <c r="A4770" t="s">
        <v>16132</v>
      </c>
      <c r="B4770" t="s">
        <v>16134</v>
      </c>
      <c r="C4770" t="str">
        <f t="shared" si="74"/>
        <v>RUNeneckij avtonomnyj okrug</v>
      </c>
    </row>
    <row r="4771" spans="1:3">
      <c r="A4771" t="s">
        <v>16135</v>
      </c>
      <c r="B4771" t="s">
        <v>16136</v>
      </c>
      <c r="C4771" t="str">
        <f t="shared" si="74"/>
        <v>RUJamalo-Neneckij avtonomnyj okrug</v>
      </c>
    </row>
    <row r="4772" spans="1:3">
      <c r="A4772" t="s">
        <v>16135</v>
      </c>
      <c r="B4772" t="s">
        <v>16137</v>
      </c>
      <c r="C4772" t="str">
        <f t="shared" si="74"/>
        <v>RUYamalo-Nenetskiy avtonomnyy okrug</v>
      </c>
    </row>
    <row r="4773" spans="1:3">
      <c r="A4773" t="s">
        <v>16138</v>
      </c>
      <c r="B4773" t="s">
        <v>3295</v>
      </c>
      <c r="C4773" t="str">
        <f t="shared" si="74"/>
        <v>RUMoskva</v>
      </c>
    </row>
    <row r="4774" spans="1:3">
      <c r="A4774" t="s">
        <v>16138</v>
      </c>
      <c r="B4774" t="s">
        <v>3295</v>
      </c>
      <c r="C4774" t="str">
        <f t="shared" si="74"/>
        <v>RUMoskva</v>
      </c>
    </row>
    <row r="4775" spans="1:3">
      <c r="A4775" t="s">
        <v>16139</v>
      </c>
      <c r="B4775" t="s">
        <v>16140</v>
      </c>
      <c r="C4775" t="str">
        <f t="shared" si="74"/>
        <v>RUSankt-Peterburg</v>
      </c>
    </row>
    <row r="4776" spans="1:3">
      <c r="A4776" t="s">
        <v>16139</v>
      </c>
      <c r="B4776" t="s">
        <v>16140</v>
      </c>
      <c r="C4776" t="str">
        <f t="shared" si="74"/>
        <v>RUSankt-Peterburg</v>
      </c>
    </row>
    <row r="4777" spans="1:3">
      <c r="A4777" t="s">
        <v>16141</v>
      </c>
      <c r="B4777" t="s">
        <v>16142</v>
      </c>
      <c r="C4777" t="str">
        <f t="shared" si="74"/>
        <v>RUYevreyskaya avtonomnaya oblast'</v>
      </c>
    </row>
    <row r="4778" spans="1:3">
      <c r="A4778" t="s">
        <v>16141</v>
      </c>
      <c r="B4778" t="s">
        <v>16143</v>
      </c>
      <c r="C4778" t="str">
        <f t="shared" si="74"/>
        <v>RUEvrejskaja avtonomnaja oblast'</v>
      </c>
    </row>
    <row r="4779" spans="1:3">
      <c r="A4779" t="s">
        <v>16144</v>
      </c>
      <c r="B4779" t="s">
        <v>16145</v>
      </c>
      <c r="C4779" t="str">
        <f t="shared" si="74"/>
        <v>RUAltajskij kraj</v>
      </c>
    </row>
    <row r="4780" spans="1:3">
      <c r="A4780" t="s">
        <v>16144</v>
      </c>
      <c r="B4780" t="s">
        <v>16146</v>
      </c>
      <c r="C4780" t="str">
        <f t="shared" si="74"/>
        <v>RUAltayskiy kray</v>
      </c>
    </row>
    <row r="4781" spans="1:3">
      <c r="A4781" t="s">
        <v>16147</v>
      </c>
      <c r="B4781" t="s">
        <v>16148</v>
      </c>
      <c r="C4781" t="str">
        <f t="shared" si="74"/>
        <v>RUKamchatskiy kray</v>
      </c>
    </row>
    <row r="4782" spans="1:3">
      <c r="A4782" t="s">
        <v>16147</v>
      </c>
      <c r="B4782" t="s">
        <v>16149</v>
      </c>
      <c r="C4782" t="str">
        <f t="shared" si="74"/>
        <v>RUKamčatskij kraj</v>
      </c>
    </row>
    <row r="4783" spans="1:3">
      <c r="A4783" t="s">
        <v>16150</v>
      </c>
      <c r="B4783" t="s">
        <v>16151</v>
      </c>
      <c r="C4783" t="str">
        <f t="shared" si="74"/>
        <v>RUKrasnodarskiy kray</v>
      </c>
    </row>
    <row r="4784" spans="1:3">
      <c r="A4784" t="s">
        <v>16150</v>
      </c>
      <c r="B4784" t="s">
        <v>16152</v>
      </c>
      <c r="C4784" t="str">
        <f t="shared" si="74"/>
        <v>RUKrasnodarskij kraj</v>
      </c>
    </row>
    <row r="4785" spans="1:3">
      <c r="A4785" t="s">
        <v>16153</v>
      </c>
      <c r="B4785" t="s">
        <v>16154</v>
      </c>
      <c r="C4785" t="str">
        <f t="shared" si="74"/>
        <v>RUKhabarovskiy kray</v>
      </c>
    </row>
    <row r="4786" spans="1:3">
      <c r="A4786" t="s">
        <v>16153</v>
      </c>
      <c r="B4786" t="s">
        <v>16155</v>
      </c>
      <c r="C4786" t="str">
        <f t="shared" si="74"/>
        <v>RUHabarovskij kraj</v>
      </c>
    </row>
    <row r="4787" spans="1:3">
      <c r="A4787" t="s">
        <v>16156</v>
      </c>
      <c r="B4787" t="s">
        <v>16157</v>
      </c>
      <c r="C4787" t="str">
        <f t="shared" si="74"/>
        <v>RUKrasnojarskij kraj</v>
      </c>
    </row>
    <row r="4788" spans="1:3">
      <c r="A4788" t="s">
        <v>16156</v>
      </c>
      <c r="B4788" t="s">
        <v>3620</v>
      </c>
      <c r="C4788" t="str">
        <f t="shared" si="74"/>
        <v>RUKrasnoyarskiy kray</v>
      </c>
    </row>
    <row r="4789" spans="1:3">
      <c r="A4789" t="s">
        <v>16158</v>
      </c>
      <c r="B4789" t="s">
        <v>3961</v>
      </c>
      <c r="C4789" t="str">
        <f t="shared" si="74"/>
        <v>RUPermskiy kray</v>
      </c>
    </row>
    <row r="4790" spans="1:3">
      <c r="A4790" t="s">
        <v>16158</v>
      </c>
      <c r="B4790" t="s">
        <v>16159</v>
      </c>
      <c r="C4790" t="str">
        <f t="shared" si="74"/>
        <v>RUPermskij kraj</v>
      </c>
    </row>
    <row r="4791" spans="1:3">
      <c r="A4791" t="s">
        <v>16160</v>
      </c>
      <c r="B4791" t="s">
        <v>16161</v>
      </c>
      <c r="C4791" t="str">
        <f t="shared" si="74"/>
        <v>RUPrimorskiy kray</v>
      </c>
    </row>
    <row r="4792" spans="1:3">
      <c r="A4792" t="s">
        <v>16160</v>
      </c>
      <c r="B4792" t="s">
        <v>16162</v>
      </c>
      <c r="C4792" t="str">
        <f t="shared" si="74"/>
        <v>RUPrimorskij kraj</v>
      </c>
    </row>
    <row r="4793" spans="1:3">
      <c r="A4793" t="s">
        <v>16163</v>
      </c>
      <c r="B4793" t="s">
        <v>16164</v>
      </c>
      <c r="C4793" t="str">
        <f t="shared" si="74"/>
        <v>RUStavropol'skiy kray</v>
      </c>
    </row>
    <row r="4794" spans="1:3">
      <c r="A4794" t="s">
        <v>16163</v>
      </c>
      <c r="B4794" t="s">
        <v>16165</v>
      </c>
      <c r="C4794" t="str">
        <f t="shared" si="74"/>
        <v>RUStavropol'skij kraj</v>
      </c>
    </row>
    <row r="4795" spans="1:3">
      <c r="A4795" t="s">
        <v>16166</v>
      </c>
      <c r="B4795" t="s">
        <v>16167</v>
      </c>
      <c r="C4795" t="str">
        <f t="shared" si="74"/>
        <v>RUZabaykal'skiy kray</v>
      </c>
    </row>
    <row r="4796" spans="1:3">
      <c r="A4796" t="s">
        <v>16166</v>
      </c>
      <c r="B4796" t="s">
        <v>16168</v>
      </c>
      <c r="C4796" t="str">
        <f t="shared" si="74"/>
        <v>RUZabajkal'skij kraj</v>
      </c>
    </row>
    <row r="4797" spans="1:3">
      <c r="A4797" t="s">
        <v>16169</v>
      </c>
      <c r="B4797" t="s">
        <v>16170</v>
      </c>
      <c r="C4797" t="str">
        <f t="shared" si="74"/>
        <v>RUAdygeya, Respublika</v>
      </c>
    </row>
    <row r="4798" spans="1:3">
      <c r="A4798" t="s">
        <v>16169</v>
      </c>
      <c r="B4798" t="s">
        <v>16171</v>
      </c>
      <c r="C4798" t="str">
        <f t="shared" si="74"/>
        <v>RUAdygeja, Respublika</v>
      </c>
    </row>
    <row r="4799" spans="1:3">
      <c r="A4799" t="s">
        <v>16172</v>
      </c>
      <c r="B4799" t="s">
        <v>16173</v>
      </c>
      <c r="C4799" t="str">
        <f t="shared" si="74"/>
        <v>RUAltaj, Respublika</v>
      </c>
    </row>
    <row r="4800" spans="1:3">
      <c r="A4800" t="s">
        <v>16172</v>
      </c>
      <c r="B4800" t="s">
        <v>16174</v>
      </c>
      <c r="C4800" t="str">
        <f t="shared" si="74"/>
        <v>RUAltay, Respublika</v>
      </c>
    </row>
    <row r="4801" spans="1:3">
      <c r="A4801" t="s">
        <v>16175</v>
      </c>
      <c r="B4801" t="s">
        <v>16176</v>
      </c>
      <c r="C4801" t="str">
        <f t="shared" si="74"/>
        <v>RUBaškortostan, Respublika</v>
      </c>
    </row>
    <row r="4802" spans="1:3">
      <c r="A4802" t="s">
        <v>16175</v>
      </c>
      <c r="B4802" t="s">
        <v>16177</v>
      </c>
      <c r="C4802" t="str">
        <f t="shared" si="74"/>
        <v>RUBashkortostan, Respublika</v>
      </c>
    </row>
    <row r="4803" spans="1:3">
      <c r="A4803" t="s">
        <v>16178</v>
      </c>
      <c r="B4803" t="s">
        <v>16179</v>
      </c>
      <c r="C4803" t="str">
        <f t="shared" ref="C4803:C4866" si="75">LEFT(A4803,2)&amp;B4803</f>
        <v>RUBuryatiya, Respublika</v>
      </c>
    </row>
    <row r="4804" spans="1:3">
      <c r="A4804" t="s">
        <v>16178</v>
      </c>
      <c r="B4804" t="s">
        <v>16180</v>
      </c>
      <c r="C4804" t="str">
        <f t="shared" si="75"/>
        <v>RUBurjatija, Respublika</v>
      </c>
    </row>
    <row r="4805" spans="1:3">
      <c r="A4805" t="s">
        <v>16181</v>
      </c>
      <c r="B4805" t="s">
        <v>16182</v>
      </c>
      <c r="C4805" t="str">
        <f t="shared" si="75"/>
        <v>RUČečenskaja Respublika</v>
      </c>
    </row>
    <row r="4806" spans="1:3">
      <c r="A4806" t="s">
        <v>16181</v>
      </c>
      <c r="B4806" t="s">
        <v>16183</v>
      </c>
      <c r="C4806" t="str">
        <f t="shared" si="75"/>
        <v>RUChechenskaya Respublika</v>
      </c>
    </row>
    <row r="4807" spans="1:3">
      <c r="A4807" t="s">
        <v>16184</v>
      </c>
      <c r="B4807" t="s">
        <v>16185</v>
      </c>
      <c r="C4807" t="str">
        <f t="shared" si="75"/>
        <v>RUČuvašskaja Respublika</v>
      </c>
    </row>
    <row r="4808" spans="1:3">
      <c r="A4808" t="s">
        <v>16184</v>
      </c>
      <c r="B4808" t="s">
        <v>16186</v>
      </c>
      <c r="C4808" t="str">
        <f t="shared" si="75"/>
        <v>RUChuvashskaya Respublika</v>
      </c>
    </row>
    <row r="4809" spans="1:3">
      <c r="A4809" t="s">
        <v>16187</v>
      </c>
      <c r="B4809" t="s">
        <v>16188</v>
      </c>
      <c r="C4809" t="str">
        <f t="shared" si="75"/>
        <v>RUDagestan, Respublika</v>
      </c>
    </row>
    <row r="4810" spans="1:3">
      <c r="A4810" t="s">
        <v>16187</v>
      </c>
      <c r="B4810" t="s">
        <v>16188</v>
      </c>
      <c r="C4810" t="str">
        <f t="shared" si="75"/>
        <v>RUDagestan, Respublika</v>
      </c>
    </row>
    <row r="4811" spans="1:3">
      <c r="A4811" t="s">
        <v>16189</v>
      </c>
      <c r="B4811" t="s">
        <v>16190</v>
      </c>
      <c r="C4811" t="str">
        <f t="shared" si="75"/>
        <v>RUIngušetija, Respublika</v>
      </c>
    </row>
    <row r="4812" spans="1:3">
      <c r="A4812" t="s">
        <v>16189</v>
      </c>
      <c r="B4812" t="s">
        <v>16191</v>
      </c>
      <c r="C4812" t="str">
        <f t="shared" si="75"/>
        <v>RUIngushetiya, Respublika</v>
      </c>
    </row>
    <row r="4813" spans="1:3">
      <c r="A4813" t="s">
        <v>16192</v>
      </c>
      <c r="B4813" t="s">
        <v>4305</v>
      </c>
      <c r="C4813" t="str">
        <f t="shared" si="75"/>
        <v>RUKabardino-Balkarskaya Respublika</v>
      </c>
    </row>
    <row r="4814" spans="1:3">
      <c r="A4814" t="s">
        <v>16192</v>
      </c>
      <c r="B4814" t="s">
        <v>16193</v>
      </c>
      <c r="C4814" t="str">
        <f t="shared" si="75"/>
        <v>RUKabardino-Balkarskaja Respublika</v>
      </c>
    </row>
    <row r="4815" spans="1:3">
      <c r="A4815" t="s">
        <v>16194</v>
      </c>
      <c r="B4815" t="s">
        <v>16195</v>
      </c>
      <c r="C4815" t="str">
        <f t="shared" si="75"/>
        <v>RUKarachayevo-Cherkesskaya Respublika</v>
      </c>
    </row>
    <row r="4816" spans="1:3">
      <c r="A4816" t="s">
        <v>16194</v>
      </c>
      <c r="B4816" t="s">
        <v>16196</v>
      </c>
      <c r="C4816" t="str">
        <f t="shared" si="75"/>
        <v>RUKaračaevo-Čerkesskaja Respublika</v>
      </c>
    </row>
    <row r="4817" spans="1:3">
      <c r="A4817" t="s">
        <v>16197</v>
      </c>
      <c r="B4817" t="s">
        <v>16198</v>
      </c>
      <c r="C4817" t="str">
        <f t="shared" si="75"/>
        <v>RUHakasija, Respublika</v>
      </c>
    </row>
    <row r="4818" spans="1:3">
      <c r="A4818" t="s">
        <v>16197</v>
      </c>
      <c r="B4818" t="s">
        <v>16199</v>
      </c>
      <c r="C4818" t="str">
        <f t="shared" si="75"/>
        <v>RUKhakasiya, Respublika</v>
      </c>
    </row>
    <row r="4819" spans="1:3">
      <c r="A4819" t="s">
        <v>16200</v>
      </c>
      <c r="B4819" t="s">
        <v>16201</v>
      </c>
      <c r="C4819" t="str">
        <f t="shared" si="75"/>
        <v>RUKalmykija, Respublika</v>
      </c>
    </row>
    <row r="4820" spans="1:3">
      <c r="A4820" t="s">
        <v>16200</v>
      </c>
      <c r="B4820" t="s">
        <v>16202</v>
      </c>
      <c r="C4820" t="str">
        <f t="shared" si="75"/>
        <v>RUKalmykiya, Respublika</v>
      </c>
    </row>
    <row r="4821" spans="1:3">
      <c r="A4821" t="s">
        <v>16203</v>
      </c>
      <c r="B4821" t="s">
        <v>16204</v>
      </c>
      <c r="C4821" t="str">
        <f t="shared" si="75"/>
        <v>RUKomi, Respublika</v>
      </c>
    </row>
    <row r="4822" spans="1:3">
      <c r="A4822" t="s">
        <v>16203</v>
      </c>
      <c r="B4822" t="s">
        <v>16204</v>
      </c>
      <c r="C4822" t="str">
        <f t="shared" si="75"/>
        <v>RUKomi, Respublika</v>
      </c>
    </row>
    <row r="4823" spans="1:3">
      <c r="A4823" t="s">
        <v>16205</v>
      </c>
      <c r="B4823" t="s">
        <v>16206</v>
      </c>
      <c r="C4823" t="str">
        <f t="shared" si="75"/>
        <v>RUKareliya, Respublika</v>
      </c>
    </row>
    <row r="4824" spans="1:3">
      <c r="A4824" t="s">
        <v>16205</v>
      </c>
      <c r="B4824" t="s">
        <v>16207</v>
      </c>
      <c r="C4824" t="str">
        <f t="shared" si="75"/>
        <v>RUKarelija, Respublika</v>
      </c>
    </row>
    <row r="4825" spans="1:3">
      <c r="A4825" t="s">
        <v>16208</v>
      </c>
      <c r="B4825" t="s">
        <v>16209</v>
      </c>
      <c r="C4825" t="str">
        <f t="shared" si="75"/>
        <v>RUMariy El, Respublika</v>
      </c>
    </row>
    <row r="4826" spans="1:3">
      <c r="A4826" t="s">
        <v>16208</v>
      </c>
      <c r="B4826" t="s">
        <v>16210</v>
      </c>
      <c r="C4826" t="str">
        <f t="shared" si="75"/>
        <v>RUMarij Èl, Respublika</v>
      </c>
    </row>
    <row r="4827" spans="1:3">
      <c r="A4827" t="s">
        <v>16211</v>
      </c>
      <c r="B4827" t="s">
        <v>16212</v>
      </c>
      <c r="C4827" t="str">
        <f t="shared" si="75"/>
        <v>RUMordoviya, Respublika</v>
      </c>
    </row>
    <row r="4828" spans="1:3">
      <c r="A4828" t="s">
        <v>16211</v>
      </c>
      <c r="B4828" t="s">
        <v>16213</v>
      </c>
      <c r="C4828" t="str">
        <f t="shared" si="75"/>
        <v>RUMordovija, Respublika</v>
      </c>
    </row>
    <row r="4829" spans="1:3">
      <c r="A4829" t="s">
        <v>16214</v>
      </c>
      <c r="B4829" t="s">
        <v>16215</v>
      </c>
      <c r="C4829" t="str">
        <f t="shared" si="75"/>
        <v>RUSaha, Respublika</v>
      </c>
    </row>
    <row r="4830" spans="1:3">
      <c r="A4830" t="s">
        <v>16214</v>
      </c>
      <c r="B4830" t="s">
        <v>16216</v>
      </c>
      <c r="C4830" t="str">
        <f t="shared" si="75"/>
        <v>RUSakha, Respublika</v>
      </c>
    </row>
    <row r="4831" spans="1:3">
      <c r="A4831" t="s">
        <v>16217</v>
      </c>
      <c r="B4831" t="s">
        <v>16218</v>
      </c>
      <c r="C4831" t="str">
        <f t="shared" si="75"/>
        <v>RUSevernaya Osetiya, Respublika</v>
      </c>
    </row>
    <row r="4832" spans="1:3">
      <c r="A4832" t="s">
        <v>16217</v>
      </c>
      <c r="B4832" t="s">
        <v>16219</v>
      </c>
      <c r="C4832" t="str">
        <f t="shared" si="75"/>
        <v>RUSevernaja Osetija, Respublika</v>
      </c>
    </row>
    <row r="4833" spans="1:3">
      <c r="A4833" t="s">
        <v>16220</v>
      </c>
      <c r="B4833" t="s">
        <v>16221</v>
      </c>
      <c r="C4833" t="str">
        <f t="shared" si="75"/>
        <v>RUTatarstan, Respublika</v>
      </c>
    </row>
    <row r="4834" spans="1:3">
      <c r="A4834" t="s">
        <v>16220</v>
      </c>
      <c r="B4834" t="s">
        <v>16221</v>
      </c>
      <c r="C4834" t="str">
        <f t="shared" si="75"/>
        <v>RUTatarstan, Respublika</v>
      </c>
    </row>
    <row r="4835" spans="1:3">
      <c r="A4835" t="s">
        <v>16222</v>
      </c>
      <c r="B4835" t="s">
        <v>16223</v>
      </c>
      <c r="C4835" t="str">
        <f t="shared" si="75"/>
        <v>RUTyva, Respublika</v>
      </c>
    </row>
    <row r="4836" spans="1:3">
      <c r="A4836" t="s">
        <v>16222</v>
      </c>
      <c r="B4836" t="s">
        <v>16223</v>
      </c>
      <c r="C4836" t="str">
        <f t="shared" si="75"/>
        <v>RUTyva, Respublika</v>
      </c>
    </row>
    <row r="4837" spans="1:3">
      <c r="A4837" t="s">
        <v>16224</v>
      </c>
      <c r="B4837" t="s">
        <v>16225</v>
      </c>
      <c r="C4837" t="str">
        <f t="shared" si="75"/>
        <v>RUUdmurtskaya Respublika</v>
      </c>
    </row>
    <row r="4838" spans="1:3">
      <c r="A4838" t="s">
        <v>16224</v>
      </c>
      <c r="B4838" t="s">
        <v>16226</v>
      </c>
      <c r="C4838" t="str">
        <f t="shared" si="75"/>
        <v>RUUdmurtskaja Respublika</v>
      </c>
    </row>
    <row r="4839" spans="1:3">
      <c r="A4839" t="s">
        <v>16227</v>
      </c>
      <c r="B4839" t="s">
        <v>3320</v>
      </c>
      <c r="C4839" t="str">
        <f t="shared" si="75"/>
        <v>RWCity of Kigali</v>
      </c>
    </row>
    <row r="4840" spans="1:3">
      <c r="A4840" t="s">
        <v>16227</v>
      </c>
      <c r="B4840" t="s">
        <v>16228</v>
      </c>
      <c r="C4840" t="str">
        <f t="shared" si="75"/>
        <v>RWVille de Kigali</v>
      </c>
    </row>
    <row r="4841" spans="1:3">
      <c r="A4841" t="s">
        <v>16227</v>
      </c>
      <c r="B4841" t="s">
        <v>16229</v>
      </c>
      <c r="C4841" t="str">
        <f t="shared" si="75"/>
        <v>RWUmujyi wa Kigali</v>
      </c>
    </row>
    <row r="4842" spans="1:3">
      <c r="A4842" t="s">
        <v>16230</v>
      </c>
      <c r="B4842" t="s">
        <v>3945</v>
      </c>
      <c r="C4842" t="str">
        <f t="shared" si="75"/>
        <v>RWEastern</v>
      </c>
    </row>
    <row r="4843" spans="1:3">
      <c r="A4843" t="s">
        <v>16230</v>
      </c>
      <c r="B4843" t="s">
        <v>8729</v>
      </c>
      <c r="C4843" t="str">
        <f t="shared" si="75"/>
        <v>RWEst</v>
      </c>
    </row>
    <row r="4844" spans="1:3">
      <c r="A4844" t="s">
        <v>16230</v>
      </c>
      <c r="B4844" t="s">
        <v>16231</v>
      </c>
      <c r="C4844" t="str">
        <f t="shared" si="75"/>
        <v>RWIburasirazuba</v>
      </c>
    </row>
    <row r="4845" spans="1:3">
      <c r="A4845" t="s">
        <v>16232</v>
      </c>
      <c r="B4845" t="s">
        <v>10659</v>
      </c>
      <c r="C4845" t="str">
        <f t="shared" si="75"/>
        <v>RWNorthern</v>
      </c>
    </row>
    <row r="4846" spans="1:3">
      <c r="A4846" t="s">
        <v>16232</v>
      </c>
      <c r="B4846" t="s">
        <v>8749</v>
      </c>
      <c r="C4846" t="str">
        <f t="shared" si="75"/>
        <v>RWNord</v>
      </c>
    </row>
    <row r="4847" spans="1:3">
      <c r="A4847" t="s">
        <v>16232</v>
      </c>
      <c r="B4847" t="s">
        <v>16233</v>
      </c>
      <c r="C4847" t="str">
        <f t="shared" si="75"/>
        <v>RWAmajyaruguru</v>
      </c>
    </row>
    <row r="4848" spans="1:3">
      <c r="A4848" t="s">
        <v>16234</v>
      </c>
      <c r="B4848" t="s">
        <v>4211</v>
      </c>
      <c r="C4848" t="str">
        <f t="shared" si="75"/>
        <v>RWWestern</v>
      </c>
    </row>
    <row r="4849" spans="1:3">
      <c r="A4849" t="s">
        <v>16234</v>
      </c>
      <c r="B4849" t="s">
        <v>9454</v>
      </c>
      <c r="C4849" t="str">
        <f t="shared" si="75"/>
        <v>RWOuest</v>
      </c>
    </row>
    <row r="4850" spans="1:3">
      <c r="A4850" t="s">
        <v>16234</v>
      </c>
      <c r="B4850" t="s">
        <v>16235</v>
      </c>
      <c r="C4850" t="str">
        <f t="shared" si="75"/>
        <v>RWIburengerazuba</v>
      </c>
    </row>
    <row r="4851" spans="1:3">
      <c r="A4851" t="s">
        <v>16236</v>
      </c>
      <c r="B4851" t="s">
        <v>9114</v>
      </c>
      <c r="C4851" t="str">
        <f t="shared" si="75"/>
        <v>RWSouthern</v>
      </c>
    </row>
    <row r="4852" spans="1:3">
      <c r="A4852" t="s">
        <v>16236</v>
      </c>
      <c r="B4852" t="s">
        <v>9457</v>
      </c>
      <c r="C4852" t="str">
        <f t="shared" si="75"/>
        <v>RWSud</v>
      </c>
    </row>
    <row r="4853" spans="1:3">
      <c r="A4853" t="s">
        <v>16236</v>
      </c>
      <c r="B4853" t="s">
        <v>16237</v>
      </c>
      <c r="C4853" t="str">
        <f t="shared" si="75"/>
        <v>RWAmajyepfo</v>
      </c>
    </row>
    <row r="4854" spans="1:3">
      <c r="A4854" t="s">
        <v>16238</v>
      </c>
      <c r="B4854" t="s">
        <v>3488</v>
      </c>
      <c r="C4854" t="str">
        <f t="shared" si="75"/>
        <v>SAAr Riyāḑ</v>
      </c>
    </row>
    <row r="4855" spans="1:3">
      <c r="A4855" t="s">
        <v>16239</v>
      </c>
      <c r="B4855" t="s">
        <v>16240</v>
      </c>
      <c r="C4855" t="str">
        <f t="shared" si="75"/>
        <v>SAMakkah al Mukarramah</v>
      </c>
    </row>
    <row r="4856" spans="1:3">
      <c r="A4856" t="s">
        <v>16241</v>
      </c>
      <c r="B4856" t="s">
        <v>16242</v>
      </c>
      <c r="C4856" t="str">
        <f t="shared" si="75"/>
        <v>SAAl Madīnah al Munawwarah</v>
      </c>
    </row>
    <row r="4857" spans="1:3">
      <c r="A4857" t="s">
        <v>16243</v>
      </c>
      <c r="B4857" t="s">
        <v>10385</v>
      </c>
      <c r="C4857" t="str">
        <f t="shared" si="75"/>
        <v>SAAsh Sharqīyah</v>
      </c>
    </row>
    <row r="4858" spans="1:3">
      <c r="A4858" t="s">
        <v>16244</v>
      </c>
      <c r="B4858" t="s">
        <v>16245</v>
      </c>
      <c r="C4858" t="str">
        <f t="shared" si="75"/>
        <v>SAAl Qaşīm</v>
      </c>
    </row>
    <row r="4859" spans="1:3">
      <c r="A4859" t="s">
        <v>16246</v>
      </c>
      <c r="B4859" t="s">
        <v>16247</v>
      </c>
      <c r="C4859" t="str">
        <f t="shared" si="75"/>
        <v>SAḨā'il</v>
      </c>
    </row>
    <row r="4860" spans="1:3">
      <c r="A4860" t="s">
        <v>16248</v>
      </c>
      <c r="B4860" t="s">
        <v>16249</v>
      </c>
      <c r="C4860" t="str">
        <f t="shared" si="75"/>
        <v>SATabūk</v>
      </c>
    </row>
    <row r="4861" spans="1:3">
      <c r="A4861" t="s">
        <v>16250</v>
      </c>
      <c r="B4861" t="s">
        <v>16251</v>
      </c>
      <c r="C4861" t="str">
        <f t="shared" si="75"/>
        <v>SAAl Ḩudūd ash Shamālīyah</v>
      </c>
    </row>
    <row r="4862" spans="1:3">
      <c r="A4862" t="s">
        <v>16252</v>
      </c>
      <c r="B4862" t="s">
        <v>16253</v>
      </c>
      <c r="C4862" t="str">
        <f t="shared" si="75"/>
        <v>SAJāzān</v>
      </c>
    </row>
    <row r="4863" spans="1:3">
      <c r="A4863" t="s">
        <v>16254</v>
      </c>
      <c r="B4863" t="s">
        <v>16255</v>
      </c>
      <c r="C4863" t="str">
        <f t="shared" si="75"/>
        <v>SANajrān</v>
      </c>
    </row>
    <row r="4864" spans="1:3">
      <c r="A4864" t="s">
        <v>16256</v>
      </c>
      <c r="B4864" t="s">
        <v>16257</v>
      </c>
      <c r="C4864" t="str">
        <f t="shared" si="75"/>
        <v>SAAl Bāḩah</v>
      </c>
    </row>
    <row r="4865" spans="1:3">
      <c r="A4865" t="s">
        <v>16258</v>
      </c>
      <c r="B4865" t="s">
        <v>16259</v>
      </c>
      <c r="C4865" t="str">
        <f t="shared" si="75"/>
        <v>SAAl Jawf</v>
      </c>
    </row>
    <row r="4866" spans="1:3">
      <c r="A4866" t="s">
        <v>16260</v>
      </c>
      <c r="B4866" t="s">
        <v>16261</v>
      </c>
      <c r="C4866" t="str">
        <f t="shared" si="75"/>
        <v>SA'Asīr</v>
      </c>
    </row>
    <row r="4867" spans="1:3">
      <c r="A4867" t="s">
        <v>16262</v>
      </c>
      <c r="B4867" t="s">
        <v>9096</v>
      </c>
      <c r="C4867" t="str">
        <f t="shared" ref="C4867:C4930" si="76">LEFT(A4867,2)&amp;B4867</f>
        <v>SBCentral</v>
      </c>
    </row>
    <row r="4868" spans="1:3">
      <c r="A4868" t="s">
        <v>16263</v>
      </c>
      <c r="B4868" t="s">
        <v>13068</v>
      </c>
      <c r="C4868" t="str">
        <f t="shared" si="76"/>
        <v>SBChoiseul</v>
      </c>
    </row>
    <row r="4869" spans="1:3">
      <c r="A4869" t="s">
        <v>16264</v>
      </c>
      <c r="B4869" t="s">
        <v>16265</v>
      </c>
      <c r="C4869" t="str">
        <f t="shared" si="76"/>
        <v>SBGuadalcanal</v>
      </c>
    </row>
    <row r="4870" spans="1:3">
      <c r="A4870" t="s">
        <v>16266</v>
      </c>
      <c r="B4870" t="s">
        <v>16267</v>
      </c>
      <c r="C4870" t="str">
        <f t="shared" si="76"/>
        <v>SBIsabel</v>
      </c>
    </row>
    <row r="4871" spans="1:3">
      <c r="A4871" t="s">
        <v>16268</v>
      </c>
      <c r="B4871" t="s">
        <v>16269</v>
      </c>
      <c r="C4871" t="str">
        <f t="shared" si="76"/>
        <v>SBMakira-Ulawa</v>
      </c>
    </row>
    <row r="4872" spans="1:3">
      <c r="A4872" t="s">
        <v>16270</v>
      </c>
      <c r="B4872" t="s">
        <v>16271</v>
      </c>
      <c r="C4872" t="str">
        <f t="shared" si="76"/>
        <v>SBMalaita</v>
      </c>
    </row>
    <row r="4873" spans="1:3">
      <c r="A4873" t="s">
        <v>16272</v>
      </c>
      <c r="B4873" t="s">
        <v>16273</v>
      </c>
      <c r="C4873" t="str">
        <f t="shared" si="76"/>
        <v>SBRennell and Bellona</v>
      </c>
    </row>
    <row r="4874" spans="1:3">
      <c r="A4874" t="s">
        <v>16274</v>
      </c>
      <c r="B4874" t="s">
        <v>16275</v>
      </c>
      <c r="C4874" t="str">
        <f t="shared" si="76"/>
        <v>SBTemotu</v>
      </c>
    </row>
    <row r="4875" spans="1:3">
      <c r="A4875" t="s">
        <v>16276</v>
      </c>
      <c r="B4875" t="s">
        <v>4211</v>
      </c>
      <c r="C4875" t="str">
        <f t="shared" si="76"/>
        <v>SBWestern</v>
      </c>
    </row>
    <row r="4876" spans="1:3">
      <c r="A4876" t="s">
        <v>16277</v>
      </c>
      <c r="B4876" t="s">
        <v>16278</v>
      </c>
      <c r="C4876" t="str">
        <f t="shared" si="76"/>
        <v>SBCapital Territory (Honiara)</v>
      </c>
    </row>
    <row r="4877" spans="1:3">
      <c r="A4877" t="s">
        <v>16279</v>
      </c>
      <c r="B4877" t="s">
        <v>16280</v>
      </c>
      <c r="C4877" t="str">
        <f t="shared" si="76"/>
        <v>SCAns o Pen</v>
      </c>
    </row>
    <row r="4878" spans="1:3">
      <c r="A4878" t="s">
        <v>16279</v>
      </c>
      <c r="B4878" t="s">
        <v>16281</v>
      </c>
      <c r="C4878" t="str">
        <f t="shared" si="76"/>
        <v>SCAnse aux Pins</v>
      </c>
    </row>
    <row r="4879" spans="1:3">
      <c r="A4879" t="s">
        <v>16279</v>
      </c>
      <c r="B4879" t="s">
        <v>16281</v>
      </c>
      <c r="C4879" t="str">
        <f t="shared" si="76"/>
        <v>SCAnse aux Pins</v>
      </c>
    </row>
    <row r="4880" spans="1:3">
      <c r="A4880" t="s">
        <v>16282</v>
      </c>
      <c r="B4880" t="s">
        <v>16283</v>
      </c>
      <c r="C4880" t="str">
        <f t="shared" si="76"/>
        <v>SCAns Bwalo</v>
      </c>
    </row>
    <row r="4881" spans="1:3">
      <c r="A4881" t="s">
        <v>16282</v>
      </c>
      <c r="B4881" t="s">
        <v>16284</v>
      </c>
      <c r="C4881" t="str">
        <f t="shared" si="76"/>
        <v>SCAnse Boileau</v>
      </c>
    </row>
    <row r="4882" spans="1:3">
      <c r="A4882" t="s">
        <v>16282</v>
      </c>
      <c r="B4882" t="s">
        <v>16284</v>
      </c>
      <c r="C4882" t="str">
        <f t="shared" si="76"/>
        <v>SCAnse Boileau</v>
      </c>
    </row>
    <row r="4883" spans="1:3">
      <c r="A4883" t="s">
        <v>16285</v>
      </c>
      <c r="B4883" t="s">
        <v>16286</v>
      </c>
      <c r="C4883" t="str">
        <f t="shared" si="76"/>
        <v>SCAns Etwal</v>
      </c>
    </row>
    <row r="4884" spans="1:3">
      <c r="A4884" t="s">
        <v>16285</v>
      </c>
      <c r="B4884" t="s">
        <v>16287</v>
      </c>
      <c r="C4884" t="str">
        <f t="shared" si="76"/>
        <v>SCAnse Etoile</v>
      </c>
    </row>
    <row r="4885" spans="1:3">
      <c r="A4885" t="s">
        <v>16285</v>
      </c>
      <c r="B4885" t="s">
        <v>16288</v>
      </c>
      <c r="C4885" t="str">
        <f t="shared" si="76"/>
        <v>SCAnse Étoile</v>
      </c>
    </row>
    <row r="4886" spans="1:3">
      <c r="A4886" t="s">
        <v>16289</v>
      </c>
      <c r="B4886" t="s">
        <v>16290</v>
      </c>
      <c r="C4886" t="str">
        <f t="shared" si="76"/>
        <v>SCO Kap</v>
      </c>
    </row>
    <row r="4887" spans="1:3">
      <c r="A4887" t="s">
        <v>16289</v>
      </c>
      <c r="B4887" t="s">
        <v>16291</v>
      </c>
      <c r="C4887" t="str">
        <f t="shared" si="76"/>
        <v>SCAu Cap</v>
      </c>
    </row>
    <row r="4888" spans="1:3">
      <c r="A4888" t="s">
        <v>16289</v>
      </c>
      <c r="B4888" t="s">
        <v>16291</v>
      </c>
      <c r="C4888" t="str">
        <f t="shared" si="76"/>
        <v>SCAu Cap</v>
      </c>
    </row>
    <row r="4889" spans="1:3">
      <c r="A4889" t="s">
        <v>16292</v>
      </c>
      <c r="B4889" t="s">
        <v>16293</v>
      </c>
      <c r="C4889" t="str">
        <f t="shared" si="76"/>
        <v>SCAns Royal</v>
      </c>
    </row>
    <row r="4890" spans="1:3">
      <c r="A4890" t="s">
        <v>16292</v>
      </c>
      <c r="B4890" t="s">
        <v>16294</v>
      </c>
      <c r="C4890" t="str">
        <f t="shared" si="76"/>
        <v>SCAnse Royale</v>
      </c>
    </row>
    <row r="4891" spans="1:3">
      <c r="A4891" t="s">
        <v>16292</v>
      </c>
      <c r="B4891" t="s">
        <v>16294</v>
      </c>
      <c r="C4891" t="str">
        <f t="shared" si="76"/>
        <v>SCAnse Royale</v>
      </c>
    </row>
    <row r="4892" spans="1:3">
      <c r="A4892" t="s">
        <v>16295</v>
      </c>
      <c r="B4892" t="s">
        <v>16296</v>
      </c>
      <c r="C4892" t="str">
        <f t="shared" si="76"/>
        <v>SCBe Lazar</v>
      </c>
    </row>
    <row r="4893" spans="1:3">
      <c r="A4893" t="s">
        <v>16295</v>
      </c>
      <c r="B4893" t="s">
        <v>16297</v>
      </c>
      <c r="C4893" t="str">
        <f t="shared" si="76"/>
        <v>SCBaie Lazare</v>
      </c>
    </row>
    <row r="4894" spans="1:3">
      <c r="A4894" t="s">
        <v>16295</v>
      </c>
      <c r="B4894" t="s">
        <v>16297</v>
      </c>
      <c r="C4894" t="str">
        <f t="shared" si="76"/>
        <v>SCBaie Lazare</v>
      </c>
    </row>
    <row r="4895" spans="1:3">
      <c r="A4895" t="s">
        <v>16298</v>
      </c>
      <c r="B4895" t="s">
        <v>16299</v>
      </c>
      <c r="C4895" t="str">
        <f t="shared" si="76"/>
        <v>SCBe Sent Ann</v>
      </c>
    </row>
    <row r="4896" spans="1:3">
      <c r="A4896" t="s">
        <v>16298</v>
      </c>
      <c r="B4896" t="s">
        <v>16300</v>
      </c>
      <c r="C4896" t="str">
        <f t="shared" si="76"/>
        <v>SCBaie Sainte Anne</v>
      </c>
    </row>
    <row r="4897" spans="1:3">
      <c r="A4897" t="s">
        <v>16298</v>
      </c>
      <c r="B4897" t="s">
        <v>16301</v>
      </c>
      <c r="C4897" t="str">
        <f t="shared" si="76"/>
        <v>SCBaie Sainte-Anne</v>
      </c>
    </row>
    <row r="4898" spans="1:3">
      <c r="A4898" t="s">
        <v>16302</v>
      </c>
      <c r="B4898" t="s">
        <v>16303</v>
      </c>
      <c r="C4898" t="str">
        <f t="shared" si="76"/>
        <v>SCBovalon</v>
      </c>
    </row>
    <row r="4899" spans="1:3">
      <c r="A4899" t="s">
        <v>16302</v>
      </c>
      <c r="B4899" t="s">
        <v>16304</v>
      </c>
      <c r="C4899" t="str">
        <f t="shared" si="76"/>
        <v>SCBeau Vallon</v>
      </c>
    </row>
    <row r="4900" spans="1:3">
      <c r="A4900" t="s">
        <v>16302</v>
      </c>
      <c r="B4900" t="s">
        <v>16304</v>
      </c>
      <c r="C4900" t="str">
        <f t="shared" si="76"/>
        <v>SCBeau Vallon</v>
      </c>
    </row>
    <row r="4901" spans="1:3">
      <c r="A4901" t="s">
        <v>16305</v>
      </c>
      <c r="B4901" t="s">
        <v>16306</v>
      </c>
      <c r="C4901" t="str">
        <f t="shared" si="76"/>
        <v>SCBeler</v>
      </c>
    </row>
    <row r="4902" spans="1:3">
      <c r="A4902" t="s">
        <v>16305</v>
      </c>
      <c r="B4902" t="s">
        <v>16307</v>
      </c>
      <c r="C4902" t="str">
        <f t="shared" si="76"/>
        <v>SCBel Air</v>
      </c>
    </row>
    <row r="4903" spans="1:3">
      <c r="A4903" t="s">
        <v>16305</v>
      </c>
      <c r="B4903" t="s">
        <v>16307</v>
      </c>
      <c r="C4903" t="str">
        <f t="shared" si="76"/>
        <v>SCBel Air</v>
      </c>
    </row>
    <row r="4904" spans="1:3">
      <c r="A4904" t="s">
        <v>16308</v>
      </c>
      <c r="B4904" t="s">
        <v>16309</v>
      </c>
      <c r="C4904" t="str">
        <f t="shared" si="76"/>
        <v>SCBelonm</v>
      </c>
    </row>
    <row r="4905" spans="1:3">
      <c r="A4905" t="s">
        <v>16308</v>
      </c>
      <c r="B4905" t="s">
        <v>16310</v>
      </c>
      <c r="C4905" t="str">
        <f t="shared" si="76"/>
        <v>SCBel Ombre</v>
      </c>
    </row>
    <row r="4906" spans="1:3">
      <c r="A4906" t="s">
        <v>16308</v>
      </c>
      <c r="B4906" t="s">
        <v>16310</v>
      </c>
      <c r="C4906" t="str">
        <f t="shared" si="76"/>
        <v>SCBel Ombre</v>
      </c>
    </row>
    <row r="4907" spans="1:3">
      <c r="A4907" t="s">
        <v>16311</v>
      </c>
      <c r="B4907" t="s">
        <v>16312</v>
      </c>
      <c r="C4907" t="str">
        <f t="shared" si="76"/>
        <v>SCKaskad</v>
      </c>
    </row>
    <row r="4908" spans="1:3">
      <c r="A4908" t="s">
        <v>16311</v>
      </c>
      <c r="B4908" t="s">
        <v>16313</v>
      </c>
      <c r="C4908" t="str">
        <f t="shared" si="76"/>
        <v>SCCascade</v>
      </c>
    </row>
    <row r="4909" spans="1:3">
      <c r="A4909" t="s">
        <v>16311</v>
      </c>
      <c r="B4909" t="s">
        <v>16313</v>
      </c>
      <c r="C4909" t="str">
        <f t="shared" si="76"/>
        <v>SCCascade</v>
      </c>
    </row>
    <row r="4910" spans="1:3">
      <c r="A4910" t="s">
        <v>16314</v>
      </c>
      <c r="B4910" t="s">
        <v>16315</v>
      </c>
      <c r="C4910" t="str">
        <f t="shared" si="76"/>
        <v>SCGlasi</v>
      </c>
    </row>
    <row r="4911" spans="1:3">
      <c r="A4911" t="s">
        <v>16314</v>
      </c>
      <c r="B4911" t="s">
        <v>16316</v>
      </c>
      <c r="C4911" t="str">
        <f t="shared" si="76"/>
        <v>SCGlacis</v>
      </c>
    </row>
    <row r="4912" spans="1:3">
      <c r="A4912" t="s">
        <v>16314</v>
      </c>
      <c r="B4912" t="s">
        <v>16316</v>
      </c>
      <c r="C4912" t="str">
        <f t="shared" si="76"/>
        <v>SCGlacis</v>
      </c>
    </row>
    <row r="4913" spans="1:3">
      <c r="A4913" t="s">
        <v>16317</v>
      </c>
      <c r="B4913" t="s">
        <v>16318</v>
      </c>
      <c r="C4913" t="str">
        <f t="shared" si="76"/>
        <v>SCGrand Ans Mae</v>
      </c>
    </row>
    <row r="4914" spans="1:3">
      <c r="A4914" t="s">
        <v>16317</v>
      </c>
      <c r="B4914" t="s">
        <v>16319</v>
      </c>
      <c r="C4914" t="str">
        <f t="shared" si="76"/>
        <v>SCGrand Anse Mahe</v>
      </c>
    </row>
    <row r="4915" spans="1:3">
      <c r="A4915" t="s">
        <v>16317</v>
      </c>
      <c r="B4915" t="s">
        <v>16320</v>
      </c>
      <c r="C4915" t="str">
        <f t="shared" si="76"/>
        <v>SCGrand'Anse Mahé</v>
      </c>
    </row>
    <row r="4916" spans="1:3">
      <c r="A4916" t="s">
        <v>16321</v>
      </c>
      <c r="B4916" t="s">
        <v>16322</v>
      </c>
      <c r="C4916" t="str">
        <f t="shared" si="76"/>
        <v>SCGrand Ans Pralen</v>
      </c>
    </row>
    <row r="4917" spans="1:3">
      <c r="A4917" t="s">
        <v>16321</v>
      </c>
      <c r="B4917" t="s">
        <v>16323</v>
      </c>
      <c r="C4917" t="str">
        <f t="shared" si="76"/>
        <v>SCGrand Anse Praslin</v>
      </c>
    </row>
    <row r="4918" spans="1:3">
      <c r="A4918" t="s">
        <v>16321</v>
      </c>
      <c r="B4918" t="s">
        <v>16324</v>
      </c>
      <c r="C4918" t="str">
        <f t="shared" si="76"/>
        <v>SCGrand'Anse Praslin</v>
      </c>
    </row>
    <row r="4919" spans="1:3">
      <c r="A4919" t="s">
        <v>16325</v>
      </c>
      <c r="B4919" t="s">
        <v>16326</v>
      </c>
      <c r="C4919" t="str">
        <f t="shared" si="76"/>
        <v>SCLadig</v>
      </c>
    </row>
    <row r="4920" spans="1:3">
      <c r="A4920" t="s">
        <v>16325</v>
      </c>
      <c r="B4920" t="s">
        <v>16327</v>
      </c>
      <c r="C4920" t="str">
        <f t="shared" si="76"/>
        <v>SCLa Digue</v>
      </c>
    </row>
    <row r="4921" spans="1:3">
      <c r="A4921" t="s">
        <v>16325</v>
      </c>
      <c r="B4921" t="s">
        <v>16327</v>
      </c>
      <c r="C4921" t="str">
        <f t="shared" si="76"/>
        <v>SCLa Digue</v>
      </c>
    </row>
    <row r="4922" spans="1:3">
      <c r="A4922" t="s">
        <v>16328</v>
      </c>
      <c r="B4922" t="s">
        <v>16329</v>
      </c>
      <c r="C4922" t="str">
        <f t="shared" si="76"/>
        <v>SCLarivyer Anglez</v>
      </c>
    </row>
    <row r="4923" spans="1:3">
      <c r="A4923" t="s">
        <v>16328</v>
      </c>
      <c r="B4923" t="s">
        <v>16330</v>
      </c>
      <c r="C4923" t="str">
        <f t="shared" si="76"/>
        <v>SCEnglish River</v>
      </c>
    </row>
    <row r="4924" spans="1:3">
      <c r="A4924" t="s">
        <v>16328</v>
      </c>
      <c r="B4924" t="s">
        <v>16331</v>
      </c>
      <c r="C4924" t="str">
        <f t="shared" si="76"/>
        <v>SCLa Rivière Anglaise</v>
      </c>
    </row>
    <row r="4925" spans="1:3">
      <c r="A4925" t="s">
        <v>16332</v>
      </c>
      <c r="B4925" t="s">
        <v>16333</v>
      </c>
      <c r="C4925" t="str">
        <f t="shared" si="76"/>
        <v>SCMon Bikston</v>
      </c>
    </row>
    <row r="4926" spans="1:3">
      <c r="A4926" t="s">
        <v>16332</v>
      </c>
      <c r="B4926" t="s">
        <v>16334</v>
      </c>
      <c r="C4926" t="str">
        <f t="shared" si="76"/>
        <v>SCMont Buxton</v>
      </c>
    </row>
    <row r="4927" spans="1:3">
      <c r="A4927" t="s">
        <v>16332</v>
      </c>
      <c r="B4927" t="s">
        <v>16334</v>
      </c>
      <c r="C4927" t="str">
        <f t="shared" si="76"/>
        <v>SCMont Buxton</v>
      </c>
    </row>
    <row r="4928" spans="1:3">
      <c r="A4928" t="s">
        <v>16335</v>
      </c>
      <c r="B4928" t="s">
        <v>16336</v>
      </c>
      <c r="C4928" t="str">
        <f t="shared" si="76"/>
        <v>SCMon Fleri</v>
      </c>
    </row>
    <row r="4929" spans="1:3">
      <c r="A4929" t="s">
        <v>16335</v>
      </c>
      <c r="B4929" t="s">
        <v>16337</v>
      </c>
      <c r="C4929" t="str">
        <f t="shared" si="76"/>
        <v>SCMont Fleuri</v>
      </c>
    </row>
    <row r="4930" spans="1:3">
      <c r="A4930" t="s">
        <v>16335</v>
      </c>
      <c r="B4930" t="s">
        <v>16337</v>
      </c>
      <c r="C4930" t="str">
        <f t="shared" si="76"/>
        <v>SCMont Fleuri</v>
      </c>
    </row>
    <row r="4931" spans="1:3">
      <c r="A4931" t="s">
        <v>16338</v>
      </c>
      <c r="B4931" t="s">
        <v>16339</v>
      </c>
      <c r="C4931" t="str">
        <f t="shared" ref="C4931:C4994" si="77">LEFT(A4931,2)&amp;B4931</f>
        <v>SCPlezans</v>
      </c>
    </row>
    <row r="4932" spans="1:3">
      <c r="A4932" t="s">
        <v>16338</v>
      </c>
      <c r="B4932" t="s">
        <v>16340</v>
      </c>
      <c r="C4932" t="str">
        <f t="shared" si="77"/>
        <v>SCPlaisance</v>
      </c>
    </row>
    <row r="4933" spans="1:3">
      <c r="A4933" t="s">
        <v>16338</v>
      </c>
      <c r="B4933" t="s">
        <v>16340</v>
      </c>
      <c r="C4933" t="str">
        <f t="shared" si="77"/>
        <v>SCPlaisance</v>
      </c>
    </row>
    <row r="4934" spans="1:3">
      <c r="A4934" t="s">
        <v>16341</v>
      </c>
      <c r="B4934" t="s">
        <v>16342</v>
      </c>
      <c r="C4934" t="str">
        <f t="shared" si="77"/>
        <v>SCPwent Lari</v>
      </c>
    </row>
    <row r="4935" spans="1:3">
      <c r="A4935" t="s">
        <v>16341</v>
      </c>
      <c r="B4935" t="s">
        <v>16343</v>
      </c>
      <c r="C4935" t="str">
        <f t="shared" si="77"/>
        <v>SCPointe Larue</v>
      </c>
    </row>
    <row r="4936" spans="1:3">
      <c r="A4936" t="s">
        <v>16341</v>
      </c>
      <c r="B4936" t="s">
        <v>16344</v>
      </c>
      <c r="C4936" t="str">
        <f t="shared" si="77"/>
        <v>SCPointe La Rue</v>
      </c>
    </row>
    <row r="4937" spans="1:3">
      <c r="A4937" t="s">
        <v>16345</v>
      </c>
      <c r="B4937" t="s">
        <v>16346</v>
      </c>
      <c r="C4937" t="str">
        <f t="shared" si="77"/>
        <v>SCPorglo</v>
      </c>
    </row>
    <row r="4938" spans="1:3">
      <c r="A4938" t="s">
        <v>16345</v>
      </c>
      <c r="B4938" t="s">
        <v>16347</v>
      </c>
      <c r="C4938" t="str">
        <f t="shared" si="77"/>
        <v>SCPort Glaud</v>
      </c>
    </row>
    <row r="4939" spans="1:3">
      <c r="A4939" t="s">
        <v>16345</v>
      </c>
      <c r="B4939" t="s">
        <v>16347</v>
      </c>
      <c r="C4939" t="str">
        <f t="shared" si="77"/>
        <v>SCPort Glaud</v>
      </c>
    </row>
    <row r="4940" spans="1:3">
      <c r="A4940" t="s">
        <v>16348</v>
      </c>
      <c r="B4940" t="s">
        <v>16349</v>
      </c>
      <c r="C4940" t="str">
        <f t="shared" si="77"/>
        <v>SCSen Lwi</v>
      </c>
    </row>
    <row r="4941" spans="1:3">
      <c r="A4941" t="s">
        <v>16348</v>
      </c>
      <c r="B4941" t="s">
        <v>16350</v>
      </c>
      <c r="C4941" t="str">
        <f t="shared" si="77"/>
        <v>SCSaint Louis</v>
      </c>
    </row>
    <row r="4942" spans="1:3">
      <c r="A4942" t="s">
        <v>16348</v>
      </c>
      <c r="B4942" t="s">
        <v>16351</v>
      </c>
      <c r="C4942" t="str">
        <f t="shared" si="77"/>
        <v>SCSaint-Louis</v>
      </c>
    </row>
    <row r="4943" spans="1:3">
      <c r="A4943" t="s">
        <v>16352</v>
      </c>
      <c r="B4943" t="s">
        <v>16353</v>
      </c>
      <c r="C4943" t="str">
        <f t="shared" si="77"/>
        <v>SCTakamaka</v>
      </c>
    </row>
    <row r="4944" spans="1:3">
      <c r="A4944" t="s">
        <v>16352</v>
      </c>
      <c r="B4944" t="s">
        <v>16353</v>
      </c>
      <c r="C4944" t="str">
        <f t="shared" si="77"/>
        <v>SCTakamaka</v>
      </c>
    </row>
    <row r="4945" spans="1:3">
      <c r="A4945" t="s">
        <v>16352</v>
      </c>
      <c r="B4945" t="s">
        <v>16353</v>
      </c>
      <c r="C4945" t="str">
        <f t="shared" si="77"/>
        <v>SCTakamaka</v>
      </c>
    </row>
    <row r="4946" spans="1:3">
      <c r="A4946" t="s">
        <v>16354</v>
      </c>
      <c r="B4946" t="s">
        <v>16355</v>
      </c>
      <c r="C4946" t="str">
        <f t="shared" si="77"/>
        <v>SCLemamel</v>
      </c>
    </row>
    <row r="4947" spans="1:3">
      <c r="A4947" t="s">
        <v>16354</v>
      </c>
      <c r="B4947" t="s">
        <v>16356</v>
      </c>
      <c r="C4947" t="str">
        <f t="shared" si="77"/>
        <v>SCLes Mamelles</v>
      </c>
    </row>
    <row r="4948" spans="1:3">
      <c r="A4948" t="s">
        <v>16354</v>
      </c>
      <c r="B4948" t="s">
        <v>16356</v>
      </c>
      <c r="C4948" t="str">
        <f t="shared" si="77"/>
        <v>SCLes Mamelles</v>
      </c>
    </row>
    <row r="4949" spans="1:3">
      <c r="A4949" t="s">
        <v>16357</v>
      </c>
      <c r="B4949" t="s">
        <v>16358</v>
      </c>
      <c r="C4949" t="str">
        <f t="shared" si="77"/>
        <v>SCRos Kaiman</v>
      </c>
    </row>
    <row r="4950" spans="1:3">
      <c r="A4950" t="s">
        <v>16357</v>
      </c>
      <c r="B4950" t="s">
        <v>16359</v>
      </c>
      <c r="C4950" t="str">
        <f t="shared" si="77"/>
        <v>SCRoche Caiman</v>
      </c>
    </row>
    <row r="4951" spans="1:3">
      <c r="A4951" t="s">
        <v>16357</v>
      </c>
      <c r="B4951" t="s">
        <v>16360</v>
      </c>
      <c r="C4951" t="str">
        <f t="shared" si="77"/>
        <v>SCRoche Caïman</v>
      </c>
    </row>
    <row r="4952" spans="1:3">
      <c r="A4952" t="s">
        <v>16361</v>
      </c>
      <c r="B4952" t="s">
        <v>16362</v>
      </c>
      <c r="C4952" t="str">
        <f t="shared" si="77"/>
        <v>SDWasaţ Dārfūr Zālinjay</v>
      </c>
    </row>
    <row r="4953" spans="1:3">
      <c r="A4953" t="s">
        <v>16361</v>
      </c>
      <c r="B4953" t="s">
        <v>16363</v>
      </c>
      <c r="C4953" t="str">
        <f t="shared" si="77"/>
        <v>SDCentral Darfur</v>
      </c>
    </row>
    <row r="4954" spans="1:3">
      <c r="A4954" t="s">
        <v>16364</v>
      </c>
      <c r="B4954" t="s">
        <v>16365</v>
      </c>
      <c r="C4954" t="str">
        <f t="shared" si="77"/>
        <v>SDSharq Dārfūr</v>
      </c>
    </row>
    <row r="4955" spans="1:3">
      <c r="A4955" t="s">
        <v>16364</v>
      </c>
      <c r="B4955" t="s">
        <v>16366</v>
      </c>
      <c r="C4955" t="str">
        <f t="shared" si="77"/>
        <v>SDEast Darfur</v>
      </c>
    </row>
    <row r="4956" spans="1:3">
      <c r="A4956" t="s">
        <v>16367</v>
      </c>
      <c r="B4956" t="s">
        <v>16368</v>
      </c>
      <c r="C4956" t="str">
        <f t="shared" si="77"/>
        <v>SDShamāl Dārfūr</v>
      </c>
    </row>
    <row r="4957" spans="1:3">
      <c r="A4957" t="s">
        <v>16367</v>
      </c>
      <c r="B4957" t="s">
        <v>16369</v>
      </c>
      <c r="C4957" t="str">
        <f t="shared" si="77"/>
        <v>SDNorth Darfur</v>
      </c>
    </row>
    <row r="4958" spans="1:3">
      <c r="A4958" t="s">
        <v>16370</v>
      </c>
      <c r="B4958" t="s">
        <v>16371</v>
      </c>
      <c r="C4958" t="str">
        <f t="shared" si="77"/>
        <v>SDJanūb Dārfūr</v>
      </c>
    </row>
    <row r="4959" spans="1:3">
      <c r="A4959" t="s">
        <v>16370</v>
      </c>
      <c r="B4959" t="s">
        <v>16372</v>
      </c>
      <c r="C4959" t="str">
        <f t="shared" si="77"/>
        <v>SDSouth Darfur</v>
      </c>
    </row>
    <row r="4960" spans="1:3">
      <c r="A4960" t="s">
        <v>16373</v>
      </c>
      <c r="B4960" t="s">
        <v>16374</v>
      </c>
      <c r="C4960" t="str">
        <f t="shared" si="77"/>
        <v>SDGharb Dārfūr</v>
      </c>
    </row>
    <row r="4961" spans="1:3">
      <c r="A4961" t="s">
        <v>16373</v>
      </c>
      <c r="B4961" t="s">
        <v>16375</v>
      </c>
      <c r="C4961" t="str">
        <f t="shared" si="77"/>
        <v>SDWest Darfur</v>
      </c>
    </row>
    <row r="4962" spans="1:3">
      <c r="A4962" t="s">
        <v>16376</v>
      </c>
      <c r="B4962" t="s">
        <v>16377</v>
      </c>
      <c r="C4962" t="str">
        <f t="shared" si="77"/>
        <v>SDAl Qaḑārif</v>
      </c>
    </row>
    <row r="4963" spans="1:3">
      <c r="A4963" t="s">
        <v>16376</v>
      </c>
      <c r="B4963" t="s">
        <v>16378</v>
      </c>
      <c r="C4963" t="str">
        <f t="shared" si="77"/>
        <v>SDGedaref</v>
      </c>
    </row>
    <row r="4964" spans="1:3">
      <c r="A4964" t="s">
        <v>16379</v>
      </c>
      <c r="B4964" t="s">
        <v>16380</v>
      </c>
      <c r="C4964" t="str">
        <f t="shared" si="77"/>
        <v>SDGharb Kurdufān</v>
      </c>
    </row>
    <row r="4965" spans="1:3">
      <c r="A4965" t="s">
        <v>16379</v>
      </c>
      <c r="B4965" t="s">
        <v>16381</v>
      </c>
      <c r="C4965" t="str">
        <f t="shared" si="77"/>
        <v>SDWest Kordofan</v>
      </c>
    </row>
    <row r="4966" spans="1:3">
      <c r="A4966" t="s">
        <v>16382</v>
      </c>
      <c r="B4966" t="s">
        <v>16383</v>
      </c>
      <c r="C4966" t="str">
        <f t="shared" si="77"/>
        <v>SDAl Jazīrah</v>
      </c>
    </row>
    <row r="4967" spans="1:3">
      <c r="A4967" t="s">
        <v>16382</v>
      </c>
      <c r="B4967" t="s">
        <v>16384</v>
      </c>
      <c r="C4967" t="str">
        <f t="shared" si="77"/>
        <v>SDGezira</v>
      </c>
    </row>
    <row r="4968" spans="1:3">
      <c r="A4968" t="s">
        <v>16385</v>
      </c>
      <c r="B4968" t="s">
        <v>16386</v>
      </c>
      <c r="C4968" t="str">
        <f t="shared" si="77"/>
        <v>SDKassalā</v>
      </c>
    </row>
    <row r="4969" spans="1:3">
      <c r="A4969" t="s">
        <v>16385</v>
      </c>
      <c r="B4969" t="s">
        <v>16387</v>
      </c>
      <c r="C4969" t="str">
        <f t="shared" si="77"/>
        <v>SDKassala</v>
      </c>
    </row>
    <row r="4970" spans="1:3">
      <c r="A4970" t="s">
        <v>16388</v>
      </c>
      <c r="B4970" t="s">
        <v>16389</v>
      </c>
      <c r="C4970" t="str">
        <f t="shared" si="77"/>
        <v>SDAl Kharţūm</v>
      </c>
    </row>
    <row r="4971" spans="1:3">
      <c r="A4971" t="s">
        <v>16388</v>
      </c>
      <c r="B4971" t="s">
        <v>3764</v>
      </c>
      <c r="C4971" t="str">
        <f t="shared" si="77"/>
        <v>SDKhartoum</v>
      </c>
    </row>
    <row r="4972" spans="1:3">
      <c r="A4972" t="s">
        <v>16390</v>
      </c>
      <c r="B4972" t="s">
        <v>16391</v>
      </c>
      <c r="C4972" t="str">
        <f t="shared" si="77"/>
        <v>SDShiamāl Kurdufān</v>
      </c>
    </row>
    <row r="4973" spans="1:3">
      <c r="A4973" t="s">
        <v>16390</v>
      </c>
      <c r="B4973" t="s">
        <v>16392</v>
      </c>
      <c r="C4973" t="str">
        <f t="shared" si="77"/>
        <v>SDNorth Kordofan</v>
      </c>
    </row>
    <row r="4974" spans="1:3">
      <c r="A4974" t="s">
        <v>16393</v>
      </c>
      <c r="B4974" t="s">
        <v>16394</v>
      </c>
      <c r="C4974" t="str">
        <f t="shared" si="77"/>
        <v>SDJanūb Kurdufān</v>
      </c>
    </row>
    <row r="4975" spans="1:3">
      <c r="A4975" t="s">
        <v>16393</v>
      </c>
      <c r="B4975" t="s">
        <v>16395</v>
      </c>
      <c r="C4975" t="str">
        <f t="shared" si="77"/>
        <v>SDSouth Kordofan</v>
      </c>
    </row>
    <row r="4976" spans="1:3">
      <c r="A4976" t="s">
        <v>16396</v>
      </c>
      <c r="B4976" t="s">
        <v>16397</v>
      </c>
      <c r="C4976" t="str">
        <f t="shared" si="77"/>
        <v>SDAn Nīl al Azraq</v>
      </c>
    </row>
    <row r="4977" spans="1:3">
      <c r="A4977" t="s">
        <v>16396</v>
      </c>
      <c r="B4977" t="s">
        <v>16398</v>
      </c>
      <c r="C4977" t="str">
        <f t="shared" si="77"/>
        <v>SDBlue Nile</v>
      </c>
    </row>
    <row r="4978" spans="1:3">
      <c r="A4978" t="s">
        <v>16399</v>
      </c>
      <c r="B4978" t="s">
        <v>8849</v>
      </c>
      <c r="C4978" t="str">
        <f t="shared" si="77"/>
        <v>SDAsh Shamālīyah</v>
      </c>
    </row>
    <row r="4979" spans="1:3">
      <c r="A4979" t="s">
        <v>16399</v>
      </c>
      <c r="B4979" t="s">
        <v>10659</v>
      </c>
      <c r="C4979" t="str">
        <f t="shared" si="77"/>
        <v>SDNorthern</v>
      </c>
    </row>
    <row r="4980" spans="1:3">
      <c r="A4980" t="s">
        <v>16400</v>
      </c>
      <c r="B4980" t="s">
        <v>16401</v>
      </c>
      <c r="C4980" t="str">
        <f t="shared" si="77"/>
        <v>SDNahr an Nīl</v>
      </c>
    </row>
    <row r="4981" spans="1:3">
      <c r="A4981" t="s">
        <v>16400</v>
      </c>
      <c r="B4981" t="s">
        <v>16402</v>
      </c>
      <c r="C4981" t="str">
        <f t="shared" si="77"/>
        <v>SDRiver Nile</v>
      </c>
    </row>
    <row r="4982" spans="1:3">
      <c r="A4982" t="s">
        <v>16403</v>
      </c>
      <c r="B4982" t="s">
        <v>16404</v>
      </c>
      <c r="C4982" t="str">
        <f t="shared" si="77"/>
        <v>SDAn Nīl al Abyaḑ</v>
      </c>
    </row>
    <row r="4983" spans="1:3">
      <c r="A4983" t="s">
        <v>16403</v>
      </c>
      <c r="B4983" t="s">
        <v>16405</v>
      </c>
      <c r="C4983" t="str">
        <f t="shared" si="77"/>
        <v>SDWhite Nile</v>
      </c>
    </row>
    <row r="4984" spans="1:3">
      <c r="A4984" t="s">
        <v>16406</v>
      </c>
      <c r="B4984" t="s">
        <v>10345</v>
      </c>
      <c r="C4984" t="str">
        <f t="shared" si="77"/>
        <v>SDAl Baḩr al Aḩmar</v>
      </c>
    </row>
    <row r="4985" spans="1:3">
      <c r="A4985" t="s">
        <v>16406</v>
      </c>
      <c r="B4985" t="s">
        <v>16407</v>
      </c>
      <c r="C4985" t="str">
        <f t="shared" si="77"/>
        <v>SDRed Sea</v>
      </c>
    </row>
    <row r="4986" spans="1:3">
      <c r="A4986" t="s">
        <v>16408</v>
      </c>
      <c r="B4986" t="s">
        <v>16409</v>
      </c>
      <c r="C4986" t="str">
        <f t="shared" si="77"/>
        <v>SDSinnār</v>
      </c>
    </row>
    <row r="4987" spans="1:3">
      <c r="A4987" t="s">
        <v>16408</v>
      </c>
      <c r="B4987" t="s">
        <v>16410</v>
      </c>
      <c r="C4987" t="str">
        <f t="shared" si="77"/>
        <v>SDSennar</v>
      </c>
    </row>
    <row r="4988" spans="1:3">
      <c r="A4988" t="s">
        <v>16411</v>
      </c>
      <c r="B4988" t="s">
        <v>16412</v>
      </c>
      <c r="C4988" t="str">
        <f t="shared" si="77"/>
        <v>SEStockholms län [SE-01]</v>
      </c>
    </row>
    <row r="4989" spans="1:3">
      <c r="A4989" t="s">
        <v>16413</v>
      </c>
      <c r="B4989" t="s">
        <v>3184</v>
      </c>
      <c r="C4989" t="str">
        <f t="shared" si="77"/>
        <v>SEVästerbottens län [SE-24]</v>
      </c>
    </row>
    <row r="4990" spans="1:3">
      <c r="A4990" t="s">
        <v>16414</v>
      </c>
      <c r="B4990" t="s">
        <v>16415</v>
      </c>
      <c r="C4990" t="str">
        <f t="shared" si="77"/>
        <v>SENorrbottens län [SE-25]</v>
      </c>
    </row>
    <row r="4991" spans="1:3">
      <c r="A4991" t="s">
        <v>16416</v>
      </c>
      <c r="B4991" t="s">
        <v>16417</v>
      </c>
      <c r="C4991" t="str">
        <f t="shared" si="77"/>
        <v>SEUppsala län [SE-03]</v>
      </c>
    </row>
    <row r="4992" spans="1:3">
      <c r="A4992" t="s">
        <v>16418</v>
      </c>
      <c r="B4992" t="s">
        <v>16419</v>
      </c>
      <c r="C4992" t="str">
        <f t="shared" si="77"/>
        <v>SESödermanlands län [SE-04]</v>
      </c>
    </row>
    <row r="4993" spans="1:3">
      <c r="A4993" t="s">
        <v>16420</v>
      </c>
      <c r="B4993" t="s">
        <v>16421</v>
      </c>
      <c r="C4993" t="str">
        <f t="shared" si="77"/>
        <v>SEÖstergötlands län [SE-05]</v>
      </c>
    </row>
    <row r="4994" spans="1:3">
      <c r="A4994" t="s">
        <v>16422</v>
      </c>
      <c r="B4994" t="s">
        <v>16423</v>
      </c>
      <c r="C4994" t="str">
        <f t="shared" si="77"/>
        <v>SEJönköpings län [SE-06]</v>
      </c>
    </row>
    <row r="4995" spans="1:3">
      <c r="A4995" t="s">
        <v>16424</v>
      </c>
      <c r="B4995" t="s">
        <v>16425</v>
      </c>
      <c r="C4995" t="str">
        <f t="shared" ref="C4995:C5058" si="78">LEFT(A4995,2)&amp;B4995</f>
        <v>SEKronobergs län [SE-07]</v>
      </c>
    </row>
    <row r="4996" spans="1:3">
      <c r="A4996" t="s">
        <v>16426</v>
      </c>
      <c r="B4996" t="s">
        <v>16427</v>
      </c>
      <c r="C4996" t="str">
        <f t="shared" si="78"/>
        <v>SEKalmar län [SE-08]</v>
      </c>
    </row>
    <row r="4997" spans="1:3">
      <c r="A4997" t="s">
        <v>16428</v>
      </c>
      <c r="B4997" t="s">
        <v>16429</v>
      </c>
      <c r="C4997" t="str">
        <f t="shared" si="78"/>
        <v>SEGotlands län [SE-09]</v>
      </c>
    </row>
    <row r="4998" spans="1:3">
      <c r="A4998" t="s">
        <v>16430</v>
      </c>
      <c r="B4998" t="s">
        <v>16431</v>
      </c>
      <c r="C4998" t="str">
        <f t="shared" si="78"/>
        <v>SEBlekinge län [SE-10]</v>
      </c>
    </row>
    <row r="4999" spans="1:3">
      <c r="A4999" t="s">
        <v>16432</v>
      </c>
      <c r="B4999" t="s">
        <v>16433</v>
      </c>
      <c r="C4999" t="str">
        <f t="shared" si="78"/>
        <v>SESkåne län [SE-12]</v>
      </c>
    </row>
    <row r="5000" spans="1:3">
      <c r="A5000" t="s">
        <v>16434</v>
      </c>
      <c r="B5000" t="s">
        <v>16435</v>
      </c>
      <c r="C5000" t="str">
        <f t="shared" si="78"/>
        <v>SEHallands län [SE-13]</v>
      </c>
    </row>
    <row r="5001" spans="1:3">
      <c r="A5001" t="s">
        <v>16436</v>
      </c>
      <c r="B5001" t="s">
        <v>16437</v>
      </c>
      <c r="C5001" t="str">
        <f t="shared" si="78"/>
        <v>SEVästra Götalands län [SE-14]</v>
      </c>
    </row>
    <row r="5002" spans="1:3">
      <c r="A5002" t="s">
        <v>16438</v>
      </c>
      <c r="B5002" t="s">
        <v>16439</v>
      </c>
      <c r="C5002" t="str">
        <f t="shared" si="78"/>
        <v>SEVärmlands län [SE-17]</v>
      </c>
    </row>
    <row r="5003" spans="1:3">
      <c r="A5003" t="s">
        <v>16440</v>
      </c>
      <c r="B5003" t="s">
        <v>16441</v>
      </c>
      <c r="C5003" t="str">
        <f t="shared" si="78"/>
        <v>SEÖrebro län [SE-18]</v>
      </c>
    </row>
    <row r="5004" spans="1:3">
      <c r="A5004" t="s">
        <v>16442</v>
      </c>
      <c r="B5004" t="s">
        <v>16443</v>
      </c>
      <c r="C5004" t="str">
        <f t="shared" si="78"/>
        <v>SEVästmanlands län [SE-19]</v>
      </c>
    </row>
    <row r="5005" spans="1:3">
      <c r="A5005" t="s">
        <v>16444</v>
      </c>
      <c r="B5005" t="s">
        <v>16445</v>
      </c>
      <c r="C5005" t="str">
        <f t="shared" si="78"/>
        <v>SEDalarnas län [SE-20]</v>
      </c>
    </row>
    <row r="5006" spans="1:3">
      <c r="A5006" t="s">
        <v>16446</v>
      </c>
      <c r="B5006" t="s">
        <v>16447</v>
      </c>
      <c r="C5006" t="str">
        <f t="shared" si="78"/>
        <v>SEGävleborgs län [SE-21]</v>
      </c>
    </row>
    <row r="5007" spans="1:3">
      <c r="A5007" t="s">
        <v>16448</v>
      </c>
      <c r="B5007" t="s">
        <v>16449</v>
      </c>
      <c r="C5007" t="str">
        <f t="shared" si="78"/>
        <v>SEVästernorrlands län [SE-22]</v>
      </c>
    </row>
    <row r="5008" spans="1:3">
      <c r="A5008" t="s">
        <v>16450</v>
      </c>
      <c r="B5008" t="s">
        <v>16451</v>
      </c>
      <c r="C5008" t="str">
        <f t="shared" si="78"/>
        <v>SEJämtlands län [SE-23]</v>
      </c>
    </row>
    <row r="5009" spans="1:3">
      <c r="A5009" t="s">
        <v>16452</v>
      </c>
      <c r="B5009" t="s">
        <v>16453</v>
      </c>
      <c r="C5009" t="str">
        <f t="shared" si="78"/>
        <v>SGCentral Singapore</v>
      </c>
    </row>
    <row r="5010" spans="1:3">
      <c r="A5010" t="s">
        <v>16454</v>
      </c>
      <c r="B5010" t="s">
        <v>9108</v>
      </c>
      <c r="C5010" t="str">
        <f t="shared" si="78"/>
        <v>SGNorth East</v>
      </c>
    </row>
    <row r="5011" spans="1:3">
      <c r="A5011" t="s">
        <v>16455</v>
      </c>
      <c r="B5011" t="s">
        <v>9110</v>
      </c>
      <c r="C5011" t="str">
        <f t="shared" si="78"/>
        <v>SGNorth West</v>
      </c>
    </row>
    <row r="5012" spans="1:3">
      <c r="A5012" t="s">
        <v>16456</v>
      </c>
      <c r="B5012" t="s">
        <v>9112</v>
      </c>
      <c r="C5012" t="str">
        <f t="shared" si="78"/>
        <v>SGSouth East</v>
      </c>
    </row>
    <row r="5013" spans="1:3">
      <c r="A5013" t="s">
        <v>16457</v>
      </c>
      <c r="B5013" t="s">
        <v>3551</v>
      </c>
      <c r="C5013" t="str">
        <f t="shared" si="78"/>
        <v>SGSouth West</v>
      </c>
    </row>
    <row r="5014" spans="1:3">
      <c r="A5014" t="s">
        <v>16458</v>
      </c>
      <c r="B5014" t="s">
        <v>16459</v>
      </c>
      <c r="C5014" t="str">
        <f t="shared" si="78"/>
        <v>SHAscension</v>
      </c>
    </row>
    <row r="5015" spans="1:3">
      <c r="A5015" t="s">
        <v>16460</v>
      </c>
      <c r="B5015" t="s">
        <v>16461</v>
      </c>
      <c r="C5015" t="str">
        <f t="shared" si="78"/>
        <v>SHSaint Helena</v>
      </c>
    </row>
    <row r="5016" spans="1:3">
      <c r="A5016" t="s">
        <v>16462</v>
      </c>
      <c r="B5016" t="s">
        <v>16463</v>
      </c>
      <c r="C5016" t="str">
        <f t="shared" si="78"/>
        <v>SHTristan da Cunha</v>
      </c>
    </row>
    <row r="5017" spans="1:3">
      <c r="A5017" t="s">
        <v>16464</v>
      </c>
      <c r="B5017" t="s">
        <v>16465</v>
      </c>
      <c r="C5017" t="str">
        <f t="shared" si="78"/>
        <v>SIAjdovščina</v>
      </c>
    </row>
    <row r="5018" spans="1:3">
      <c r="A5018" t="s">
        <v>16466</v>
      </c>
      <c r="B5018" t="s">
        <v>16467</v>
      </c>
      <c r="C5018" t="str">
        <f t="shared" si="78"/>
        <v>SIBeltinci</v>
      </c>
    </row>
    <row r="5019" spans="1:3">
      <c r="A5019" t="s">
        <v>16468</v>
      </c>
      <c r="B5019" t="s">
        <v>16469</v>
      </c>
      <c r="C5019" t="str">
        <f t="shared" si="78"/>
        <v>SIBled</v>
      </c>
    </row>
    <row r="5020" spans="1:3">
      <c r="A5020" t="s">
        <v>16470</v>
      </c>
      <c r="B5020" t="s">
        <v>16471</v>
      </c>
      <c r="C5020" t="str">
        <f t="shared" si="78"/>
        <v>SIBohinj</v>
      </c>
    </row>
    <row r="5021" spans="1:3">
      <c r="A5021" t="s">
        <v>16472</v>
      </c>
      <c r="B5021" t="s">
        <v>16473</v>
      </c>
      <c r="C5021" t="str">
        <f t="shared" si="78"/>
        <v>SIBorovnica</v>
      </c>
    </row>
    <row r="5022" spans="1:3">
      <c r="A5022" t="s">
        <v>16474</v>
      </c>
      <c r="B5022" t="s">
        <v>16475</v>
      </c>
      <c r="C5022" t="str">
        <f t="shared" si="78"/>
        <v>SIBovec</v>
      </c>
    </row>
    <row r="5023" spans="1:3">
      <c r="A5023" t="s">
        <v>16476</v>
      </c>
      <c r="B5023" t="s">
        <v>16477</v>
      </c>
      <c r="C5023" t="str">
        <f t="shared" si="78"/>
        <v>SIBrda</v>
      </c>
    </row>
    <row r="5024" spans="1:3">
      <c r="A5024" t="s">
        <v>16478</v>
      </c>
      <c r="B5024" t="s">
        <v>16479</v>
      </c>
      <c r="C5024" t="str">
        <f t="shared" si="78"/>
        <v>SIBrezovica</v>
      </c>
    </row>
    <row r="5025" spans="1:3">
      <c r="A5025" t="s">
        <v>16480</v>
      </c>
      <c r="B5025" t="s">
        <v>16481</v>
      </c>
      <c r="C5025" t="str">
        <f t="shared" si="78"/>
        <v>SIBrežice</v>
      </c>
    </row>
    <row r="5026" spans="1:3">
      <c r="A5026" t="s">
        <v>16482</v>
      </c>
      <c r="B5026" t="s">
        <v>16483</v>
      </c>
      <c r="C5026" t="str">
        <f t="shared" si="78"/>
        <v>SITišina</v>
      </c>
    </row>
    <row r="5027" spans="1:3">
      <c r="A5027" t="s">
        <v>16484</v>
      </c>
      <c r="B5027" t="s">
        <v>16485</v>
      </c>
      <c r="C5027" t="str">
        <f t="shared" si="78"/>
        <v>SICelje</v>
      </c>
    </row>
    <row r="5028" spans="1:3">
      <c r="A5028" t="s">
        <v>16486</v>
      </c>
      <c r="B5028" t="s">
        <v>16487</v>
      </c>
      <c r="C5028" t="str">
        <f t="shared" si="78"/>
        <v>SICerklje na Gorenjskem</v>
      </c>
    </row>
    <row r="5029" spans="1:3">
      <c r="A5029" t="s">
        <v>16488</v>
      </c>
      <c r="B5029" t="s">
        <v>16489</v>
      </c>
      <c r="C5029" t="str">
        <f t="shared" si="78"/>
        <v>SICerknica</v>
      </c>
    </row>
    <row r="5030" spans="1:3">
      <c r="A5030" t="s">
        <v>16490</v>
      </c>
      <c r="B5030" t="s">
        <v>16491</v>
      </c>
      <c r="C5030" t="str">
        <f t="shared" si="78"/>
        <v>SICerkno</v>
      </c>
    </row>
    <row r="5031" spans="1:3">
      <c r="A5031" t="s">
        <v>16492</v>
      </c>
      <c r="B5031" t="s">
        <v>16493</v>
      </c>
      <c r="C5031" t="str">
        <f t="shared" si="78"/>
        <v>SIČrenšovci</v>
      </c>
    </row>
    <row r="5032" spans="1:3">
      <c r="A5032" t="s">
        <v>16494</v>
      </c>
      <c r="B5032" t="s">
        <v>16495</v>
      </c>
      <c r="C5032" t="str">
        <f t="shared" si="78"/>
        <v>SIČrna na Koroškem</v>
      </c>
    </row>
    <row r="5033" spans="1:3">
      <c r="A5033" t="s">
        <v>16496</v>
      </c>
      <c r="B5033" t="s">
        <v>16497</v>
      </c>
      <c r="C5033" t="str">
        <f t="shared" si="78"/>
        <v>SIČrnomelj</v>
      </c>
    </row>
    <row r="5034" spans="1:3">
      <c r="A5034" t="s">
        <v>16498</v>
      </c>
      <c r="B5034" t="s">
        <v>16499</v>
      </c>
      <c r="C5034" t="str">
        <f t="shared" si="78"/>
        <v>SIDestrnik</v>
      </c>
    </row>
    <row r="5035" spans="1:3">
      <c r="A5035" t="s">
        <v>16500</v>
      </c>
      <c r="B5035" t="s">
        <v>16501</v>
      </c>
      <c r="C5035" t="str">
        <f t="shared" si="78"/>
        <v>SIDivača</v>
      </c>
    </row>
    <row r="5036" spans="1:3">
      <c r="A5036" t="s">
        <v>16502</v>
      </c>
      <c r="B5036" t="s">
        <v>16503</v>
      </c>
      <c r="C5036" t="str">
        <f t="shared" si="78"/>
        <v>SIDobrepolje</v>
      </c>
    </row>
    <row r="5037" spans="1:3">
      <c r="A5037" t="s">
        <v>16504</v>
      </c>
      <c r="B5037" t="s">
        <v>16505</v>
      </c>
      <c r="C5037" t="str">
        <f t="shared" si="78"/>
        <v>SIDobrova-Polhov Gradec</v>
      </c>
    </row>
    <row r="5038" spans="1:3">
      <c r="A5038" t="s">
        <v>16506</v>
      </c>
      <c r="B5038" t="s">
        <v>16507</v>
      </c>
      <c r="C5038" t="str">
        <f t="shared" si="78"/>
        <v>SIDol pri Ljubljani</v>
      </c>
    </row>
    <row r="5039" spans="1:3">
      <c r="A5039" t="s">
        <v>16508</v>
      </c>
      <c r="B5039" t="s">
        <v>16509</v>
      </c>
      <c r="C5039" t="str">
        <f t="shared" si="78"/>
        <v>SIDomžale</v>
      </c>
    </row>
    <row r="5040" spans="1:3">
      <c r="A5040" t="s">
        <v>16510</v>
      </c>
      <c r="B5040" t="s">
        <v>16511</v>
      </c>
      <c r="C5040" t="str">
        <f t="shared" si="78"/>
        <v>SIDornava</v>
      </c>
    </row>
    <row r="5041" spans="1:3">
      <c r="A5041" t="s">
        <v>16512</v>
      </c>
      <c r="B5041" t="s">
        <v>16513</v>
      </c>
      <c r="C5041" t="str">
        <f t="shared" si="78"/>
        <v>SIDravograd</v>
      </c>
    </row>
    <row r="5042" spans="1:3">
      <c r="A5042" t="s">
        <v>16514</v>
      </c>
      <c r="B5042" t="s">
        <v>16515</v>
      </c>
      <c r="C5042" t="str">
        <f t="shared" si="78"/>
        <v>SIDuplek</v>
      </c>
    </row>
    <row r="5043" spans="1:3">
      <c r="A5043" t="s">
        <v>16516</v>
      </c>
      <c r="B5043" t="s">
        <v>16517</v>
      </c>
      <c r="C5043" t="str">
        <f t="shared" si="78"/>
        <v>SIGorenja vas-Poljane</v>
      </c>
    </row>
    <row r="5044" spans="1:3">
      <c r="A5044" t="s">
        <v>16518</v>
      </c>
      <c r="B5044" t="s">
        <v>16519</v>
      </c>
      <c r="C5044" t="str">
        <f t="shared" si="78"/>
        <v>SIGorišnica</v>
      </c>
    </row>
    <row r="5045" spans="1:3">
      <c r="A5045" t="s">
        <v>16520</v>
      </c>
      <c r="B5045" t="s">
        <v>16521</v>
      </c>
      <c r="C5045" t="str">
        <f t="shared" si="78"/>
        <v>SIGornja Radgona</v>
      </c>
    </row>
    <row r="5046" spans="1:3">
      <c r="A5046" t="s">
        <v>16522</v>
      </c>
      <c r="B5046" t="s">
        <v>16523</v>
      </c>
      <c r="C5046" t="str">
        <f t="shared" si="78"/>
        <v>SIGornji Grad</v>
      </c>
    </row>
    <row r="5047" spans="1:3">
      <c r="A5047" t="s">
        <v>16524</v>
      </c>
      <c r="B5047" t="s">
        <v>16525</v>
      </c>
      <c r="C5047" t="str">
        <f t="shared" si="78"/>
        <v>SIGornji Petrovci</v>
      </c>
    </row>
    <row r="5048" spans="1:3">
      <c r="A5048" t="s">
        <v>16526</v>
      </c>
      <c r="B5048" t="s">
        <v>16527</v>
      </c>
      <c r="C5048" t="str">
        <f t="shared" si="78"/>
        <v>SIGrosuplje</v>
      </c>
    </row>
    <row r="5049" spans="1:3">
      <c r="A5049" t="s">
        <v>16528</v>
      </c>
      <c r="B5049" t="s">
        <v>16529</v>
      </c>
      <c r="C5049" t="str">
        <f t="shared" si="78"/>
        <v>SIŠalovci</v>
      </c>
    </row>
    <row r="5050" spans="1:3">
      <c r="A5050" t="s">
        <v>16530</v>
      </c>
      <c r="B5050" t="s">
        <v>16531</v>
      </c>
      <c r="C5050" t="str">
        <f t="shared" si="78"/>
        <v>SIHrastnik</v>
      </c>
    </row>
    <row r="5051" spans="1:3">
      <c r="A5051" t="s">
        <v>16532</v>
      </c>
      <c r="B5051" t="s">
        <v>16533</v>
      </c>
      <c r="C5051" t="str">
        <f t="shared" si="78"/>
        <v>SIHrpelje-Kozina</v>
      </c>
    </row>
    <row r="5052" spans="1:3">
      <c r="A5052" t="s">
        <v>16534</v>
      </c>
      <c r="B5052" t="s">
        <v>16535</v>
      </c>
      <c r="C5052" t="str">
        <f t="shared" si="78"/>
        <v>SIIdrija</v>
      </c>
    </row>
    <row r="5053" spans="1:3">
      <c r="A5053" t="s">
        <v>16536</v>
      </c>
      <c r="B5053" t="s">
        <v>16537</v>
      </c>
      <c r="C5053" t="str">
        <f t="shared" si="78"/>
        <v>SIIg</v>
      </c>
    </row>
    <row r="5054" spans="1:3">
      <c r="A5054" t="s">
        <v>16538</v>
      </c>
      <c r="B5054" t="s">
        <v>16539</v>
      </c>
      <c r="C5054" t="str">
        <f t="shared" si="78"/>
        <v>SIIlirska Bistrica</v>
      </c>
    </row>
    <row r="5055" spans="1:3">
      <c r="A5055" t="s">
        <v>16540</v>
      </c>
      <c r="B5055" t="s">
        <v>16541</v>
      </c>
      <c r="C5055" t="str">
        <f t="shared" si="78"/>
        <v>SIIvančna Gorica</v>
      </c>
    </row>
    <row r="5056" spans="1:3">
      <c r="A5056" t="s">
        <v>16542</v>
      </c>
      <c r="B5056" t="s">
        <v>16543</v>
      </c>
      <c r="C5056" t="str">
        <f t="shared" si="78"/>
        <v>SIIzola</v>
      </c>
    </row>
    <row r="5057" spans="1:3">
      <c r="A5057" t="s">
        <v>16544</v>
      </c>
      <c r="B5057" t="s">
        <v>16545</v>
      </c>
      <c r="C5057" t="str">
        <f t="shared" si="78"/>
        <v>SIJesenice</v>
      </c>
    </row>
    <row r="5058" spans="1:3">
      <c r="A5058" t="s">
        <v>16546</v>
      </c>
      <c r="B5058" t="s">
        <v>16547</v>
      </c>
      <c r="C5058" t="str">
        <f t="shared" si="78"/>
        <v>SIJuršinci</v>
      </c>
    </row>
    <row r="5059" spans="1:3">
      <c r="A5059" t="s">
        <v>16548</v>
      </c>
      <c r="B5059" t="s">
        <v>16549</v>
      </c>
      <c r="C5059" t="str">
        <f t="shared" ref="C5059:C5122" si="79">LEFT(A5059,2)&amp;B5059</f>
        <v>SIKamnik</v>
      </c>
    </row>
    <row r="5060" spans="1:3">
      <c r="A5060" t="s">
        <v>16550</v>
      </c>
      <c r="B5060" t="s">
        <v>16551</v>
      </c>
      <c r="C5060" t="str">
        <f t="shared" si="79"/>
        <v>SIKanal</v>
      </c>
    </row>
    <row r="5061" spans="1:3">
      <c r="A5061" t="s">
        <v>16552</v>
      </c>
      <c r="B5061" t="s">
        <v>16553</v>
      </c>
      <c r="C5061" t="str">
        <f t="shared" si="79"/>
        <v>SIKidričevo</v>
      </c>
    </row>
    <row r="5062" spans="1:3">
      <c r="A5062" t="s">
        <v>16554</v>
      </c>
      <c r="B5062" t="s">
        <v>16555</v>
      </c>
      <c r="C5062" t="str">
        <f t="shared" si="79"/>
        <v>SIKobarid</v>
      </c>
    </row>
    <row r="5063" spans="1:3">
      <c r="A5063" t="s">
        <v>16556</v>
      </c>
      <c r="B5063" t="s">
        <v>16557</v>
      </c>
      <c r="C5063" t="str">
        <f t="shared" si="79"/>
        <v>SIKobilje</v>
      </c>
    </row>
    <row r="5064" spans="1:3">
      <c r="A5064" t="s">
        <v>16558</v>
      </c>
      <c r="B5064" t="s">
        <v>16559</v>
      </c>
      <c r="C5064" t="str">
        <f t="shared" si="79"/>
        <v>SIKočevje</v>
      </c>
    </row>
    <row r="5065" spans="1:3">
      <c r="A5065" t="s">
        <v>16560</v>
      </c>
      <c r="B5065" t="s">
        <v>16561</v>
      </c>
      <c r="C5065" t="str">
        <f t="shared" si="79"/>
        <v>SIKomen</v>
      </c>
    </row>
    <row r="5066" spans="1:3">
      <c r="A5066" t="s">
        <v>16562</v>
      </c>
      <c r="B5066" t="s">
        <v>16563</v>
      </c>
      <c r="C5066" t="str">
        <f t="shared" si="79"/>
        <v>SIKoper</v>
      </c>
    </row>
    <row r="5067" spans="1:3">
      <c r="A5067" t="s">
        <v>16564</v>
      </c>
      <c r="B5067" t="s">
        <v>16565</v>
      </c>
      <c r="C5067" t="str">
        <f t="shared" si="79"/>
        <v>SIKozje</v>
      </c>
    </row>
    <row r="5068" spans="1:3">
      <c r="A5068" t="s">
        <v>16566</v>
      </c>
      <c r="B5068" t="s">
        <v>16567</v>
      </c>
      <c r="C5068" t="str">
        <f t="shared" si="79"/>
        <v>SIKranj</v>
      </c>
    </row>
    <row r="5069" spans="1:3">
      <c r="A5069" t="s">
        <v>16568</v>
      </c>
      <c r="B5069" t="s">
        <v>16569</v>
      </c>
      <c r="C5069" t="str">
        <f t="shared" si="79"/>
        <v>SIKranjska Gora</v>
      </c>
    </row>
    <row r="5070" spans="1:3">
      <c r="A5070" t="s">
        <v>16570</v>
      </c>
      <c r="B5070" t="s">
        <v>16571</v>
      </c>
      <c r="C5070" t="str">
        <f t="shared" si="79"/>
        <v>SIKrško</v>
      </c>
    </row>
    <row r="5071" spans="1:3">
      <c r="A5071" t="s">
        <v>16572</v>
      </c>
      <c r="B5071" t="s">
        <v>16573</v>
      </c>
      <c r="C5071" t="str">
        <f t="shared" si="79"/>
        <v>SIKungota</v>
      </c>
    </row>
    <row r="5072" spans="1:3">
      <c r="A5072" t="s">
        <v>16574</v>
      </c>
      <c r="B5072" t="s">
        <v>16575</v>
      </c>
      <c r="C5072" t="str">
        <f t="shared" si="79"/>
        <v>SIKuzma</v>
      </c>
    </row>
    <row r="5073" spans="1:3">
      <c r="A5073" t="s">
        <v>16576</v>
      </c>
      <c r="B5073" t="s">
        <v>16577</v>
      </c>
      <c r="C5073" t="str">
        <f t="shared" si="79"/>
        <v>SILaško</v>
      </c>
    </row>
    <row r="5074" spans="1:3">
      <c r="A5074" t="s">
        <v>16578</v>
      </c>
      <c r="B5074" t="s">
        <v>16579</v>
      </c>
      <c r="C5074" t="str">
        <f t="shared" si="79"/>
        <v>SILenart</v>
      </c>
    </row>
    <row r="5075" spans="1:3">
      <c r="A5075" t="s">
        <v>16580</v>
      </c>
      <c r="B5075" t="s">
        <v>16581</v>
      </c>
      <c r="C5075" t="str">
        <f t="shared" si="79"/>
        <v>SILendava</v>
      </c>
    </row>
    <row r="5076" spans="1:3">
      <c r="A5076" t="s">
        <v>16582</v>
      </c>
      <c r="B5076" t="s">
        <v>16583</v>
      </c>
      <c r="C5076" t="str">
        <f t="shared" si="79"/>
        <v>SILitija</v>
      </c>
    </row>
    <row r="5077" spans="1:3">
      <c r="A5077" t="s">
        <v>16584</v>
      </c>
      <c r="B5077" t="s">
        <v>16585</v>
      </c>
      <c r="C5077" t="str">
        <f t="shared" si="79"/>
        <v>SILjubljana</v>
      </c>
    </row>
    <row r="5078" spans="1:3">
      <c r="A5078" t="s">
        <v>16586</v>
      </c>
      <c r="B5078" t="s">
        <v>16587</v>
      </c>
      <c r="C5078" t="str">
        <f t="shared" si="79"/>
        <v>SILjubno</v>
      </c>
    </row>
    <row r="5079" spans="1:3">
      <c r="A5079" t="s">
        <v>16588</v>
      </c>
      <c r="B5079" t="s">
        <v>16589</v>
      </c>
      <c r="C5079" t="str">
        <f t="shared" si="79"/>
        <v>SILjutomer</v>
      </c>
    </row>
    <row r="5080" spans="1:3">
      <c r="A5080" t="s">
        <v>16590</v>
      </c>
      <c r="B5080" t="s">
        <v>16591</v>
      </c>
      <c r="C5080" t="str">
        <f t="shared" si="79"/>
        <v>SILogatec</v>
      </c>
    </row>
    <row r="5081" spans="1:3">
      <c r="A5081" t="s">
        <v>16592</v>
      </c>
      <c r="B5081" t="s">
        <v>16593</v>
      </c>
      <c r="C5081" t="str">
        <f t="shared" si="79"/>
        <v>SILoška Dolina</v>
      </c>
    </row>
    <row r="5082" spans="1:3">
      <c r="A5082" t="s">
        <v>16594</v>
      </c>
      <c r="B5082" t="s">
        <v>16595</v>
      </c>
      <c r="C5082" t="str">
        <f t="shared" si="79"/>
        <v>SILoški Potok</v>
      </c>
    </row>
    <row r="5083" spans="1:3">
      <c r="A5083" t="s">
        <v>16596</v>
      </c>
      <c r="B5083" t="s">
        <v>16597</v>
      </c>
      <c r="C5083" t="str">
        <f t="shared" si="79"/>
        <v>SILuče</v>
      </c>
    </row>
    <row r="5084" spans="1:3">
      <c r="A5084" t="s">
        <v>16598</v>
      </c>
      <c r="B5084" t="s">
        <v>16599</v>
      </c>
      <c r="C5084" t="str">
        <f t="shared" si="79"/>
        <v>SILukovica</v>
      </c>
    </row>
    <row r="5085" spans="1:3">
      <c r="A5085" t="s">
        <v>16600</v>
      </c>
      <c r="B5085" t="s">
        <v>16601</v>
      </c>
      <c r="C5085" t="str">
        <f t="shared" si="79"/>
        <v>SIMajšperk</v>
      </c>
    </row>
    <row r="5086" spans="1:3">
      <c r="A5086" t="s">
        <v>16602</v>
      </c>
      <c r="B5086" t="s">
        <v>16603</v>
      </c>
      <c r="C5086" t="str">
        <f t="shared" si="79"/>
        <v>SIMaribor</v>
      </c>
    </row>
    <row r="5087" spans="1:3">
      <c r="A5087" t="s">
        <v>16604</v>
      </c>
      <c r="B5087" t="s">
        <v>16605</v>
      </c>
      <c r="C5087" t="str">
        <f t="shared" si="79"/>
        <v>SIMedvode</v>
      </c>
    </row>
    <row r="5088" spans="1:3">
      <c r="A5088" t="s">
        <v>16606</v>
      </c>
      <c r="B5088" t="s">
        <v>16607</v>
      </c>
      <c r="C5088" t="str">
        <f t="shared" si="79"/>
        <v>SIMengeš</v>
      </c>
    </row>
    <row r="5089" spans="1:3">
      <c r="A5089" t="s">
        <v>16608</v>
      </c>
      <c r="B5089" t="s">
        <v>16609</v>
      </c>
      <c r="C5089" t="str">
        <f t="shared" si="79"/>
        <v>SIMetlika</v>
      </c>
    </row>
    <row r="5090" spans="1:3">
      <c r="A5090" t="s">
        <v>16610</v>
      </c>
      <c r="B5090" t="s">
        <v>16611</v>
      </c>
      <c r="C5090" t="str">
        <f t="shared" si="79"/>
        <v>SIMežica</v>
      </c>
    </row>
    <row r="5091" spans="1:3">
      <c r="A5091" t="s">
        <v>16612</v>
      </c>
      <c r="B5091" t="s">
        <v>16613</v>
      </c>
      <c r="C5091" t="str">
        <f t="shared" si="79"/>
        <v>SIMiren-Kostanjevica</v>
      </c>
    </row>
    <row r="5092" spans="1:3">
      <c r="A5092" t="s">
        <v>16614</v>
      </c>
      <c r="B5092" t="s">
        <v>16615</v>
      </c>
      <c r="C5092" t="str">
        <f t="shared" si="79"/>
        <v>SIMislinja</v>
      </c>
    </row>
    <row r="5093" spans="1:3">
      <c r="A5093" t="s">
        <v>16616</v>
      </c>
      <c r="B5093" t="s">
        <v>16617</v>
      </c>
      <c r="C5093" t="str">
        <f t="shared" si="79"/>
        <v>SIMoravče</v>
      </c>
    </row>
    <row r="5094" spans="1:3">
      <c r="A5094" t="s">
        <v>16618</v>
      </c>
      <c r="B5094" t="s">
        <v>16619</v>
      </c>
      <c r="C5094" t="str">
        <f t="shared" si="79"/>
        <v>SIMoravske Toplice</v>
      </c>
    </row>
    <row r="5095" spans="1:3">
      <c r="A5095" t="s">
        <v>16620</v>
      </c>
      <c r="B5095" t="s">
        <v>16621</v>
      </c>
      <c r="C5095" t="str">
        <f t="shared" si="79"/>
        <v>SIMozirje</v>
      </c>
    </row>
    <row r="5096" spans="1:3">
      <c r="A5096" t="s">
        <v>16622</v>
      </c>
      <c r="B5096" t="s">
        <v>16623</v>
      </c>
      <c r="C5096" t="str">
        <f t="shared" si="79"/>
        <v>SIMurska Sobota</v>
      </c>
    </row>
    <row r="5097" spans="1:3">
      <c r="A5097" t="s">
        <v>16624</v>
      </c>
      <c r="B5097" t="s">
        <v>16625</v>
      </c>
      <c r="C5097" t="str">
        <f t="shared" si="79"/>
        <v>SIMuta</v>
      </c>
    </row>
    <row r="5098" spans="1:3">
      <c r="A5098" t="s">
        <v>16626</v>
      </c>
      <c r="B5098" t="s">
        <v>16627</v>
      </c>
      <c r="C5098" t="str">
        <f t="shared" si="79"/>
        <v>SINaklo</v>
      </c>
    </row>
    <row r="5099" spans="1:3">
      <c r="A5099" t="s">
        <v>16628</v>
      </c>
      <c r="B5099" t="s">
        <v>16629</v>
      </c>
      <c r="C5099" t="str">
        <f t="shared" si="79"/>
        <v>SINazarje</v>
      </c>
    </row>
    <row r="5100" spans="1:3">
      <c r="A5100" t="s">
        <v>16630</v>
      </c>
      <c r="B5100" t="s">
        <v>16631</v>
      </c>
      <c r="C5100" t="str">
        <f t="shared" si="79"/>
        <v>SINova Gorica</v>
      </c>
    </row>
    <row r="5101" spans="1:3">
      <c r="A5101" t="s">
        <v>16632</v>
      </c>
      <c r="B5101" t="s">
        <v>16633</v>
      </c>
      <c r="C5101" t="str">
        <f t="shared" si="79"/>
        <v>SINovo Mesto</v>
      </c>
    </row>
    <row r="5102" spans="1:3">
      <c r="A5102" t="s">
        <v>16634</v>
      </c>
      <c r="B5102" t="s">
        <v>16635</v>
      </c>
      <c r="C5102" t="str">
        <f t="shared" si="79"/>
        <v>SIOdranci</v>
      </c>
    </row>
    <row r="5103" spans="1:3">
      <c r="A5103" t="s">
        <v>16636</v>
      </c>
      <c r="B5103" t="s">
        <v>16637</v>
      </c>
      <c r="C5103" t="str">
        <f t="shared" si="79"/>
        <v>SIOrmož</v>
      </c>
    </row>
    <row r="5104" spans="1:3">
      <c r="A5104" t="s">
        <v>16638</v>
      </c>
      <c r="B5104" t="s">
        <v>16639</v>
      </c>
      <c r="C5104" t="str">
        <f t="shared" si="79"/>
        <v>SIOsilnica</v>
      </c>
    </row>
    <row r="5105" spans="1:3">
      <c r="A5105" t="s">
        <v>16640</v>
      </c>
      <c r="B5105" t="s">
        <v>16641</v>
      </c>
      <c r="C5105" t="str">
        <f t="shared" si="79"/>
        <v>SIPesnica</v>
      </c>
    </row>
    <row r="5106" spans="1:3">
      <c r="A5106" t="s">
        <v>16642</v>
      </c>
      <c r="B5106" t="s">
        <v>16643</v>
      </c>
      <c r="C5106" t="str">
        <f t="shared" si="79"/>
        <v>SIPiran</v>
      </c>
    </row>
    <row r="5107" spans="1:3">
      <c r="A5107" t="s">
        <v>16644</v>
      </c>
      <c r="B5107" t="s">
        <v>16645</v>
      </c>
      <c r="C5107" t="str">
        <f t="shared" si="79"/>
        <v>SIPivka</v>
      </c>
    </row>
    <row r="5108" spans="1:3">
      <c r="A5108" t="s">
        <v>16646</v>
      </c>
      <c r="B5108" t="s">
        <v>16647</v>
      </c>
      <c r="C5108" t="str">
        <f t="shared" si="79"/>
        <v>SIPodčetrtek</v>
      </c>
    </row>
    <row r="5109" spans="1:3">
      <c r="A5109" t="s">
        <v>16648</v>
      </c>
      <c r="B5109" t="s">
        <v>16649</v>
      </c>
      <c r="C5109" t="str">
        <f t="shared" si="79"/>
        <v>SIPodvelka</v>
      </c>
    </row>
    <row r="5110" spans="1:3">
      <c r="A5110" t="s">
        <v>16650</v>
      </c>
      <c r="B5110" t="s">
        <v>16651</v>
      </c>
      <c r="C5110" t="str">
        <f t="shared" si="79"/>
        <v>SIPostojna</v>
      </c>
    </row>
    <row r="5111" spans="1:3">
      <c r="A5111" t="s">
        <v>16652</v>
      </c>
      <c r="B5111" t="s">
        <v>16653</v>
      </c>
      <c r="C5111" t="str">
        <f t="shared" si="79"/>
        <v>SIPreddvor</v>
      </c>
    </row>
    <row r="5112" spans="1:3">
      <c r="A5112" t="s">
        <v>16654</v>
      </c>
      <c r="B5112" t="s">
        <v>16655</v>
      </c>
      <c r="C5112" t="str">
        <f t="shared" si="79"/>
        <v>SIPtuj</v>
      </c>
    </row>
    <row r="5113" spans="1:3">
      <c r="A5113" t="s">
        <v>16656</v>
      </c>
      <c r="B5113" t="s">
        <v>16657</v>
      </c>
      <c r="C5113" t="str">
        <f t="shared" si="79"/>
        <v>SIPuconci</v>
      </c>
    </row>
    <row r="5114" spans="1:3">
      <c r="A5114" t="s">
        <v>16658</v>
      </c>
      <c r="B5114" t="s">
        <v>16659</v>
      </c>
      <c r="C5114" t="str">
        <f t="shared" si="79"/>
        <v>SIRače-Fram</v>
      </c>
    </row>
    <row r="5115" spans="1:3">
      <c r="A5115" t="s">
        <v>16660</v>
      </c>
      <c r="B5115" t="s">
        <v>16661</v>
      </c>
      <c r="C5115" t="str">
        <f t="shared" si="79"/>
        <v>SIRadeče</v>
      </c>
    </row>
    <row r="5116" spans="1:3">
      <c r="A5116" t="s">
        <v>16662</v>
      </c>
      <c r="B5116" t="s">
        <v>16663</v>
      </c>
      <c r="C5116" t="str">
        <f t="shared" si="79"/>
        <v>SIRadenci</v>
      </c>
    </row>
    <row r="5117" spans="1:3">
      <c r="A5117" t="s">
        <v>16664</v>
      </c>
      <c r="B5117" t="s">
        <v>16665</v>
      </c>
      <c r="C5117" t="str">
        <f t="shared" si="79"/>
        <v>SIRadlje ob Dravi</v>
      </c>
    </row>
    <row r="5118" spans="1:3">
      <c r="A5118" t="s">
        <v>16666</v>
      </c>
      <c r="B5118" t="s">
        <v>16667</v>
      </c>
      <c r="C5118" t="str">
        <f t="shared" si="79"/>
        <v>SIRadovljica</v>
      </c>
    </row>
    <row r="5119" spans="1:3">
      <c r="A5119" t="s">
        <v>16668</v>
      </c>
      <c r="B5119" t="s">
        <v>16669</v>
      </c>
      <c r="C5119" t="str">
        <f t="shared" si="79"/>
        <v>SIRavne na Koroškem</v>
      </c>
    </row>
    <row r="5120" spans="1:3">
      <c r="A5120" t="s">
        <v>16670</v>
      </c>
      <c r="B5120" t="s">
        <v>16671</v>
      </c>
      <c r="C5120" t="str">
        <f t="shared" si="79"/>
        <v>SIRibnica</v>
      </c>
    </row>
    <row r="5121" spans="1:3">
      <c r="A5121" t="s">
        <v>16672</v>
      </c>
      <c r="B5121" t="s">
        <v>16673</v>
      </c>
      <c r="C5121" t="str">
        <f t="shared" si="79"/>
        <v>SIRogašovci</v>
      </c>
    </row>
    <row r="5122" spans="1:3">
      <c r="A5122" t="s">
        <v>16674</v>
      </c>
      <c r="B5122" t="s">
        <v>16675</v>
      </c>
      <c r="C5122" t="str">
        <f t="shared" si="79"/>
        <v>SIRogaška Slatina</v>
      </c>
    </row>
    <row r="5123" spans="1:3">
      <c r="A5123" t="s">
        <v>16676</v>
      </c>
      <c r="B5123" t="s">
        <v>16677</v>
      </c>
      <c r="C5123" t="str">
        <f t="shared" ref="C5123:C5186" si="80">LEFT(A5123,2)&amp;B5123</f>
        <v>SIRogatec</v>
      </c>
    </row>
    <row r="5124" spans="1:3">
      <c r="A5124" t="s">
        <v>16678</v>
      </c>
      <c r="B5124" t="s">
        <v>16679</v>
      </c>
      <c r="C5124" t="str">
        <f t="shared" si="80"/>
        <v>SIRuše</v>
      </c>
    </row>
    <row r="5125" spans="1:3">
      <c r="A5125" t="s">
        <v>16680</v>
      </c>
      <c r="B5125" t="s">
        <v>16681</v>
      </c>
      <c r="C5125" t="str">
        <f t="shared" si="80"/>
        <v>SISemič</v>
      </c>
    </row>
    <row r="5126" spans="1:3">
      <c r="A5126" t="s">
        <v>16682</v>
      </c>
      <c r="B5126" t="s">
        <v>16683</v>
      </c>
      <c r="C5126" t="str">
        <f t="shared" si="80"/>
        <v>SISevnica</v>
      </c>
    </row>
    <row r="5127" spans="1:3">
      <c r="A5127" t="s">
        <v>16684</v>
      </c>
      <c r="B5127" t="s">
        <v>16685</v>
      </c>
      <c r="C5127" t="str">
        <f t="shared" si="80"/>
        <v>SISežana</v>
      </c>
    </row>
    <row r="5128" spans="1:3">
      <c r="A5128" t="s">
        <v>16686</v>
      </c>
      <c r="B5128" t="s">
        <v>16687</v>
      </c>
      <c r="C5128" t="str">
        <f t="shared" si="80"/>
        <v>SISlovenj Gradec</v>
      </c>
    </row>
    <row r="5129" spans="1:3">
      <c r="A5129" t="s">
        <v>16688</v>
      </c>
      <c r="B5129" t="s">
        <v>16689</v>
      </c>
      <c r="C5129" t="str">
        <f t="shared" si="80"/>
        <v>SISlovenska Bistrica</v>
      </c>
    </row>
    <row r="5130" spans="1:3">
      <c r="A5130" t="s">
        <v>16690</v>
      </c>
      <c r="B5130" t="s">
        <v>16691</v>
      </c>
      <c r="C5130" t="str">
        <f t="shared" si="80"/>
        <v>SISlovenske Konjice</v>
      </c>
    </row>
    <row r="5131" spans="1:3">
      <c r="A5131" t="s">
        <v>16692</v>
      </c>
      <c r="B5131" t="s">
        <v>16693</v>
      </c>
      <c r="C5131" t="str">
        <f t="shared" si="80"/>
        <v>SIStarše</v>
      </c>
    </row>
    <row r="5132" spans="1:3">
      <c r="A5132" t="s">
        <v>16694</v>
      </c>
      <c r="B5132" t="s">
        <v>16695</v>
      </c>
      <c r="C5132" t="str">
        <f t="shared" si="80"/>
        <v>SISveti Jurij</v>
      </c>
    </row>
    <row r="5133" spans="1:3">
      <c r="A5133" t="s">
        <v>16696</v>
      </c>
      <c r="B5133" t="s">
        <v>16697</v>
      </c>
      <c r="C5133" t="str">
        <f t="shared" si="80"/>
        <v>SIŠenčur</v>
      </c>
    </row>
    <row r="5134" spans="1:3">
      <c r="A5134" t="s">
        <v>16698</v>
      </c>
      <c r="B5134" t="s">
        <v>16699</v>
      </c>
      <c r="C5134" t="str">
        <f t="shared" si="80"/>
        <v>SIŠentilj</v>
      </c>
    </row>
    <row r="5135" spans="1:3">
      <c r="A5135" t="s">
        <v>16700</v>
      </c>
      <c r="B5135" t="s">
        <v>16701</v>
      </c>
      <c r="C5135" t="str">
        <f t="shared" si="80"/>
        <v>SIŠentjernej</v>
      </c>
    </row>
    <row r="5136" spans="1:3">
      <c r="A5136" t="s">
        <v>16702</v>
      </c>
      <c r="B5136" t="s">
        <v>16703</v>
      </c>
      <c r="C5136" t="str">
        <f t="shared" si="80"/>
        <v>SIŠentjur</v>
      </c>
    </row>
    <row r="5137" spans="1:3">
      <c r="A5137" t="s">
        <v>16704</v>
      </c>
      <c r="B5137" t="s">
        <v>16705</v>
      </c>
      <c r="C5137" t="str">
        <f t="shared" si="80"/>
        <v>SIŠkocjan</v>
      </c>
    </row>
    <row r="5138" spans="1:3">
      <c r="A5138" t="s">
        <v>16706</v>
      </c>
      <c r="B5138" t="s">
        <v>16707</v>
      </c>
      <c r="C5138" t="str">
        <f t="shared" si="80"/>
        <v>SIŠkofja Loka</v>
      </c>
    </row>
    <row r="5139" spans="1:3">
      <c r="A5139" t="s">
        <v>16708</v>
      </c>
      <c r="B5139" t="s">
        <v>16709</v>
      </c>
      <c r="C5139" t="str">
        <f t="shared" si="80"/>
        <v>SIŠkofljica</v>
      </c>
    </row>
    <row r="5140" spans="1:3">
      <c r="A5140" t="s">
        <v>16710</v>
      </c>
      <c r="B5140" t="s">
        <v>16711</v>
      </c>
      <c r="C5140" t="str">
        <f t="shared" si="80"/>
        <v>SIŠmarje pri Jelšah</v>
      </c>
    </row>
    <row r="5141" spans="1:3">
      <c r="A5141" t="s">
        <v>16712</v>
      </c>
      <c r="B5141" t="s">
        <v>16713</v>
      </c>
      <c r="C5141" t="str">
        <f t="shared" si="80"/>
        <v>SIŠmartno ob Paki</v>
      </c>
    </row>
    <row r="5142" spans="1:3">
      <c r="A5142" t="s">
        <v>16714</v>
      </c>
      <c r="B5142" t="s">
        <v>16715</v>
      </c>
      <c r="C5142" t="str">
        <f t="shared" si="80"/>
        <v>SIŠoštanj</v>
      </c>
    </row>
    <row r="5143" spans="1:3">
      <c r="A5143" t="s">
        <v>16716</v>
      </c>
      <c r="B5143" t="s">
        <v>16717</v>
      </c>
      <c r="C5143" t="str">
        <f t="shared" si="80"/>
        <v>SIŠtore</v>
      </c>
    </row>
    <row r="5144" spans="1:3">
      <c r="A5144" t="s">
        <v>16718</v>
      </c>
      <c r="B5144" t="s">
        <v>16719</v>
      </c>
      <c r="C5144" t="str">
        <f t="shared" si="80"/>
        <v>SITolmin</v>
      </c>
    </row>
    <row r="5145" spans="1:3">
      <c r="A5145" t="s">
        <v>16720</v>
      </c>
      <c r="B5145" t="s">
        <v>16721</v>
      </c>
      <c r="C5145" t="str">
        <f t="shared" si="80"/>
        <v>SITrbovlje</v>
      </c>
    </row>
    <row r="5146" spans="1:3">
      <c r="A5146" t="s">
        <v>16722</v>
      </c>
      <c r="B5146" t="s">
        <v>16723</v>
      </c>
      <c r="C5146" t="str">
        <f t="shared" si="80"/>
        <v>SITrebnje</v>
      </c>
    </row>
    <row r="5147" spans="1:3">
      <c r="A5147" t="s">
        <v>16724</v>
      </c>
      <c r="B5147" t="s">
        <v>16725</v>
      </c>
      <c r="C5147" t="str">
        <f t="shared" si="80"/>
        <v>SITržič</v>
      </c>
    </row>
    <row r="5148" spans="1:3">
      <c r="A5148" t="s">
        <v>16726</v>
      </c>
      <c r="B5148" t="s">
        <v>16727</v>
      </c>
      <c r="C5148" t="str">
        <f t="shared" si="80"/>
        <v>SITurnišče</v>
      </c>
    </row>
    <row r="5149" spans="1:3">
      <c r="A5149" t="s">
        <v>16728</v>
      </c>
      <c r="B5149" t="s">
        <v>16729</v>
      </c>
      <c r="C5149" t="str">
        <f t="shared" si="80"/>
        <v>SIVelenje</v>
      </c>
    </row>
    <row r="5150" spans="1:3">
      <c r="A5150" t="s">
        <v>16730</v>
      </c>
      <c r="B5150" t="s">
        <v>16731</v>
      </c>
      <c r="C5150" t="str">
        <f t="shared" si="80"/>
        <v>SIVelike Lašče</v>
      </c>
    </row>
    <row r="5151" spans="1:3">
      <c r="A5151" t="s">
        <v>16732</v>
      </c>
      <c r="B5151" t="s">
        <v>16733</v>
      </c>
      <c r="C5151" t="str">
        <f t="shared" si="80"/>
        <v>SIVidem</v>
      </c>
    </row>
    <row r="5152" spans="1:3">
      <c r="A5152" t="s">
        <v>16734</v>
      </c>
      <c r="B5152" t="s">
        <v>16735</v>
      </c>
      <c r="C5152" t="str">
        <f t="shared" si="80"/>
        <v>SIVipava</v>
      </c>
    </row>
    <row r="5153" spans="1:3">
      <c r="A5153" t="s">
        <v>16736</v>
      </c>
      <c r="B5153" t="s">
        <v>16737</v>
      </c>
      <c r="C5153" t="str">
        <f t="shared" si="80"/>
        <v>SIVitanje</v>
      </c>
    </row>
    <row r="5154" spans="1:3">
      <c r="A5154" t="s">
        <v>16738</v>
      </c>
      <c r="B5154" t="s">
        <v>16739</v>
      </c>
      <c r="C5154" t="str">
        <f t="shared" si="80"/>
        <v>SIVodice</v>
      </c>
    </row>
    <row r="5155" spans="1:3">
      <c r="A5155" t="s">
        <v>16740</v>
      </c>
      <c r="B5155" t="s">
        <v>16741</v>
      </c>
      <c r="C5155" t="str">
        <f t="shared" si="80"/>
        <v>SIVojnik</v>
      </c>
    </row>
    <row r="5156" spans="1:3">
      <c r="A5156" t="s">
        <v>16742</v>
      </c>
      <c r="B5156" t="s">
        <v>16743</v>
      </c>
      <c r="C5156" t="str">
        <f t="shared" si="80"/>
        <v>SIVrhnika</v>
      </c>
    </row>
    <row r="5157" spans="1:3">
      <c r="A5157" t="s">
        <v>16744</v>
      </c>
      <c r="B5157" t="s">
        <v>16745</v>
      </c>
      <c r="C5157" t="str">
        <f t="shared" si="80"/>
        <v>SIVuzenica</v>
      </c>
    </row>
    <row r="5158" spans="1:3">
      <c r="A5158" t="s">
        <v>16746</v>
      </c>
      <c r="B5158" t="s">
        <v>16747</v>
      </c>
      <c r="C5158" t="str">
        <f t="shared" si="80"/>
        <v>SIZagorje ob Savi</v>
      </c>
    </row>
    <row r="5159" spans="1:3">
      <c r="A5159" t="s">
        <v>16748</v>
      </c>
      <c r="B5159" t="s">
        <v>16749</v>
      </c>
      <c r="C5159" t="str">
        <f t="shared" si="80"/>
        <v>SIZavrč</v>
      </c>
    </row>
    <row r="5160" spans="1:3">
      <c r="A5160" t="s">
        <v>16750</v>
      </c>
      <c r="B5160" t="s">
        <v>16751</v>
      </c>
      <c r="C5160" t="str">
        <f t="shared" si="80"/>
        <v>SIZreče</v>
      </c>
    </row>
    <row r="5161" spans="1:3">
      <c r="A5161" t="s">
        <v>16752</v>
      </c>
      <c r="B5161" t="s">
        <v>16753</v>
      </c>
      <c r="C5161" t="str">
        <f t="shared" si="80"/>
        <v>SIŽelezniki</v>
      </c>
    </row>
    <row r="5162" spans="1:3">
      <c r="A5162" t="s">
        <v>16754</v>
      </c>
      <c r="B5162" t="s">
        <v>16755</v>
      </c>
      <c r="C5162" t="str">
        <f t="shared" si="80"/>
        <v>SIŽiri</v>
      </c>
    </row>
    <row r="5163" spans="1:3">
      <c r="A5163" t="s">
        <v>16756</v>
      </c>
      <c r="B5163" t="s">
        <v>16757</v>
      </c>
      <c r="C5163" t="str">
        <f t="shared" si="80"/>
        <v>SIBenedikt</v>
      </c>
    </row>
    <row r="5164" spans="1:3">
      <c r="A5164" t="s">
        <v>16758</v>
      </c>
      <c r="B5164" t="s">
        <v>16759</v>
      </c>
      <c r="C5164" t="str">
        <f t="shared" si="80"/>
        <v>SIBistrica ob Sotli</v>
      </c>
    </row>
    <row r="5165" spans="1:3">
      <c r="A5165" t="s">
        <v>16760</v>
      </c>
      <c r="B5165" t="s">
        <v>16761</v>
      </c>
      <c r="C5165" t="str">
        <f t="shared" si="80"/>
        <v>SIBloke</v>
      </c>
    </row>
    <row r="5166" spans="1:3">
      <c r="A5166" t="s">
        <v>16762</v>
      </c>
      <c r="B5166" t="s">
        <v>16763</v>
      </c>
      <c r="C5166" t="str">
        <f t="shared" si="80"/>
        <v>SIBraslovče</v>
      </c>
    </row>
    <row r="5167" spans="1:3">
      <c r="A5167" t="s">
        <v>16764</v>
      </c>
      <c r="B5167" t="s">
        <v>16765</v>
      </c>
      <c r="C5167" t="str">
        <f t="shared" si="80"/>
        <v>SICankova</v>
      </c>
    </row>
    <row r="5168" spans="1:3">
      <c r="A5168" t="s">
        <v>16766</v>
      </c>
      <c r="B5168" t="s">
        <v>16767</v>
      </c>
      <c r="C5168" t="str">
        <f t="shared" si="80"/>
        <v>SICerkvenjak</v>
      </c>
    </row>
    <row r="5169" spans="1:3">
      <c r="A5169" t="s">
        <v>16768</v>
      </c>
      <c r="B5169" t="s">
        <v>16769</v>
      </c>
      <c r="C5169" t="str">
        <f t="shared" si="80"/>
        <v>SIDobje</v>
      </c>
    </row>
    <row r="5170" spans="1:3">
      <c r="A5170" t="s">
        <v>16770</v>
      </c>
      <c r="B5170" t="s">
        <v>16771</v>
      </c>
      <c r="C5170" t="str">
        <f t="shared" si="80"/>
        <v>SIDobrna</v>
      </c>
    </row>
    <row r="5171" spans="1:3">
      <c r="A5171" t="s">
        <v>16772</v>
      </c>
      <c r="B5171" t="s">
        <v>16773</v>
      </c>
      <c r="C5171" t="str">
        <f t="shared" si="80"/>
        <v>SIDobrovnik</v>
      </c>
    </row>
    <row r="5172" spans="1:3">
      <c r="A5172" t="s">
        <v>16774</v>
      </c>
      <c r="B5172" t="s">
        <v>16775</v>
      </c>
      <c r="C5172" t="str">
        <f t="shared" si="80"/>
        <v>SIDolenjske Toplice</v>
      </c>
    </row>
    <row r="5173" spans="1:3">
      <c r="A5173" t="s">
        <v>16776</v>
      </c>
      <c r="B5173" t="s">
        <v>16777</v>
      </c>
      <c r="C5173" t="str">
        <f t="shared" si="80"/>
        <v>SIGrad</v>
      </c>
    </row>
    <row r="5174" spans="1:3">
      <c r="A5174" t="s">
        <v>16778</v>
      </c>
      <c r="B5174" t="s">
        <v>16779</v>
      </c>
      <c r="C5174" t="str">
        <f t="shared" si="80"/>
        <v>SIHajdina</v>
      </c>
    </row>
    <row r="5175" spans="1:3">
      <c r="A5175" t="s">
        <v>16780</v>
      </c>
      <c r="B5175" t="s">
        <v>16781</v>
      </c>
      <c r="C5175" t="str">
        <f t="shared" si="80"/>
        <v>SIHoče-Slivnica</v>
      </c>
    </row>
    <row r="5176" spans="1:3">
      <c r="A5176" t="s">
        <v>16782</v>
      </c>
      <c r="B5176" t="s">
        <v>16783</v>
      </c>
      <c r="C5176" t="str">
        <f t="shared" si="80"/>
        <v>SIHodoš</v>
      </c>
    </row>
    <row r="5177" spans="1:3">
      <c r="A5177" t="s">
        <v>16784</v>
      </c>
      <c r="B5177" t="s">
        <v>16785</v>
      </c>
      <c r="C5177" t="str">
        <f t="shared" si="80"/>
        <v>SIHorjul</v>
      </c>
    </row>
    <row r="5178" spans="1:3">
      <c r="A5178" t="s">
        <v>16786</v>
      </c>
      <c r="B5178" t="s">
        <v>16787</v>
      </c>
      <c r="C5178" t="str">
        <f t="shared" si="80"/>
        <v>SIJezersko</v>
      </c>
    </row>
    <row r="5179" spans="1:3">
      <c r="A5179" t="s">
        <v>16788</v>
      </c>
      <c r="B5179" t="s">
        <v>16789</v>
      </c>
      <c r="C5179" t="str">
        <f t="shared" si="80"/>
        <v>SIKomenda</v>
      </c>
    </row>
    <row r="5180" spans="1:3">
      <c r="A5180" t="s">
        <v>16790</v>
      </c>
      <c r="B5180" t="s">
        <v>16791</v>
      </c>
      <c r="C5180" t="str">
        <f t="shared" si="80"/>
        <v>SIKostel</v>
      </c>
    </row>
    <row r="5181" spans="1:3">
      <c r="A5181" t="s">
        <v>16792</v>
      </c>
      <c r="B5181" t="s">
        <v>16793</v>
      </c>
      <c r="C5181" t="str">
        <f t="shared" si="80"/>
        <v>SIKriževci</v>
      </c>
    </row>
    <row r="5182" spans="1:3">
      <c r="A5182" t="s">
        <v>16794</v>
      </c>
      <c r="B5182" t="s">
        <v>16795</v>
      </c>
      <c r="C5182" t="str">
        <f t="shared" si="80"/>
        <v>SILovrenc na Pohorju</v>
      </c>
    </row>
    <row r="5183" spans="1:3">
      <c r="A5183" t="s">
        <v>16796</v>
      </c>
      <c r="B5183" t="s">
        <v>16797</v>
      </c>
      <c r="C5183" t="str">
        <f t="shared" si="80"/>
        <v>SIMarkovci</v>
      </c>
    </row>
    <row r="5184" spans="1:3">
      <c r="A5184" t="s">
        <v>16798</v>
      </c>
      <c r="B5184" t="s">
        <v>16799</v>
      </c>
      <c r="C5184" t="str">
        <f t="shared" si="80"/>
        <v>SIMiklavž na Dravskem Polju</v>
      </c>
    </row>
    <row r="5185" spans="1:3">
      <c r="A5185" t="s">
        <v>16800</v>
      </c>
      <c r="B5185" t="s">
        <v>16801</v>
      </c>
      <c r="C5185" t="str">
        <f t="shared" si="80"/>
        <v>SIMirna Peč</v>
      </c>
    </row>
    <row r="5186" spans="1:3">
      <c r="A5186" t="s">
        <v>16802</v>
      </c>
      <c r="B5186" t="s">
        <v>16803</v>
      </c>
      <c r="C5186" t="str">
        <f t="shared" si="80"/>
        <v>SIOplotnica</v>
      </c>
    </row>
    <row r="5187" spans="1:3">
      <c r="A5187" t="s">
        <v>16804</v>
      </c>
      <c r="B5187" t="s">
        <v>16805</v>
      </c>
      <c r="C5187" t="str">
        <f t="shared" ref="C5187:C5250" si="81">LEFT(A5187,2)&amp;B5187</f>
        <v>SIPodlehnik</v>
      </c>
    </row>
    <row r="5188" spans="1:3">
      <c r="A5188" t="s">
        <v>16806</v>
      </c>
      <c r="B5188" t="s">
        <v>16807</v>
      </c>
      <c r="C5188" t="str">
        <f t="shared" si="81"/>
        <v>SIPolzela</v>
      </c>
    </row>
    <row r="5189" spans="1:3">
      <c r="A5189" t="s">
        <v>16808</v>
      </c>
      <c r="B5189" t="s">
        <v>16809</v>
      </c>
      <c r="C5189" t="str">
        <f t="shared" si="81"/>
        <v>SIPrebold</v>
      </c>
    </row>
    <row r="5190" spans="1:3">
      <c r="A5190" t="s">
        <v>16810</v>
      </c>
      <c r="B5190" t="s">
        <v>16811</v>
      </c>
      <c r="C5190" t="str">
        <f t="shared" si="81"/>
        <v>SIPrevalje</v>
      </c>
    </row>
    <row r="5191" spans="1:3">
      <c r="A5191" t="s">
        <v>16812</v>
      </c>
      <c r="B5191" t="s">
        <v>16813</v>
      </c>
      <c r="C5191" t="str">
        <f t="shared" si="81"/>
        <v>SIRazkrižje</v>
      </c>
    </row>
    <row r="5192" spans="1:3">
      <c r="A5192" t="s">
        <v>16814</v>
      </c>
      <c r="B5192" t="s">
        <v>16815</v>
      </c>
      <c r="C5192" t="str">
        <f t="shared" si="81"/>
        <v>SIRibnica na Pohorju</v>
      </c>
    </row>
    <row r="5193" spans="1:3">
      <c r="A5193" t="s">
        <v>16816</v>
      </c>
      <c r="B5193" t="s">
        <v>16817</v>
      </c>
      <c r="C5193" t="str">
        <f t="shared" si="81"/>
        <v>SISelnica ob Dravi</v>
      </c>
    </row>
    <row r="5194" spans="1:3">
      <c r="A5194" t="s">
        <v>16818</v>
      </c>
      <c r="B5194" t="s">
        <v>16819</v>
      </c>
      <c r="C5194" t="str">
        <f t="shared" si="81"/>
        <v>SISodražica</v>
      </c>
    </row>
    <row r="5195" spans="1:3">
      <c r="A5195" t="s">
        <v>16820</v>
      </c>
      <c r="B5195" t="s">
        <v>16821</v>
      </c>
      <c r="C5195" t="str">
        <f t="shared" si="81"/>
        <v>SISolčava</v>
      </c>
    </row>
    <row r="5196" spans="1:3">
      <c r="A5196" t="s">
        <v>16822</v>
      </c>
      <c r="B5196" t="s">
        <v>16823</v>
      </c>
      <c r="C5196" t="str">
        <f t="shared" si="81"/>
        <v>SISveta Ana</v>
      </c>
    </row>
    <row r="5197" spans="1:3">
      <c r="A5197" t="s">
        <v>16824</v>
      </c>
      <c r="B5197" t="s">
        <v>16825</v>
      </c>
      <c r="C5197" t="str">
        <f t="shared" si="81"/>
        <v>SISveti Andraž v Slovenskih Goricah</v>
      </c>
    </row>
    <row r="5198" spans="1:3">
      <c r="A5198" t="s">
        <v>16826</v>
      </c>
      <c r="B5198" t="s">
        <v>16827</v>
      </c>
      <c r="C5198" t="str">
        <f t="shared" si="81"/>
        <v>SIŠempeter-Vrtojba</v>
      </c>
    </row>
    <row r="5199" spans="1:3">
      <c r="A5199" t="s">
        <v>16828</v>
      </c>
      <c r="B5199" t="s">
        <v>16829</v>
      </c>
      <c r="C5199" t="str">
        <f t="shared" si="81"/>
        <v>SITabor</v>
      </c>
    </row>
    <row r="5200" spans="1:3">
      <c r="A5200" t="s">
        <v>16830</v>
      </c>
      <c r="B5200" t="s">
        <v>16831</v>
      </c>
      <c r="C5200" t="str">
        <f t="shared" si="81"/>
        <v>SITrnovska Vas</v>
      </c>
    </row>
    <row r="5201" spans="1:3">
      <c r="A5201" t="s">
        <v>16832</v>
      </c>
      <c r="B5201" t="s">
        <v>16833</v>
      </c>
      <c r="C5201" t="str">
        <f t="shared" si="81"/>
        <v>SITrzin</v>
      </c>
    </row>
    <row r="5202" spans="1:3">
      <c r="A5202" t="s">
        <v>16834</v>
      </c>
      <c r="B5202" t="s">
        <v>16835</v>
      </c>
      <c r="C5202" t="str">
        <f t="shared" si="81"/>
        <v>SIVelika Polana</v>
      </c>
    </row>
    <row r="5203" spans="1:3">
      <c r="A5203" t="s">
        <v>16836</v>
      </c>
      <c r="B5203" t="s">
        <v>16837</v>
      </c>
      <c r="C5203" t="str">
        <f t="shared" si="81"/>
        <v>SIVeržej</v>
      </c>
    </row>
    <row r="5204" spans="1:3">
      <c r="A5204" t="s">
        <v>16838</v>
      </c>
      <c r="B5204" t="s">
        <v>16839</v>
      </c>
      <c r="C5204" t="str">
        <f t="shared" si="81"/>
        <v>SIVransko</v>
      </c>
    </row>
    <row r="5205" spans="1:3">
      <c r="A5205" t="s">
        <v>16840</v>
      </c>
      <c r="B5205" t="s">
        <v>16841</v>
      </c>
      <c r="C5205" t="str">
        <f t="shared" si="81"/>
        <v>SIŽalec</v>
      </c>
    </row>
    <row r="5206" spans="1:3">
      <c r="A5206" t="s">
        <v>16842</v>
      </c>
      <c r="B5206" t="s">
        <v>16843</v>
      </c>
      <c r="C5206" t="str">
        <f t="shared" si="81"/>
        <v>SIŽetale</v>
      </c>
    </row>
    <row r="5207" spans="1:3">
      <c r="A5207" t="s">
        <v>16844</v>
      </c>
      <c r="B5207" t="s">
        <v>16845</v>
      </c>
      <c r="C5207" t="str">
        <f t="shared" si="81"/>
        <v>SIŽirovnica</v>
      </c>
    </row>
    <row r="5208" spans="1:3">
      <c r="A5208" t="s">
        <v>16846</v>
      </c>
      <c r="B5208" t="s">
        <v>16847</v>
      </c>
      <c r="C5208" t="str">
        <f t="shared" si="81"/>
        <v>SIŽužemberk</v>
      </c>
    </row>
    <row r="5209" spans="1:3">
      <c r="A5209" t="s">
        <v>16848</v>
      </c>
      <c r="B5209" t="s">
        <v>16849</v>
      </c>
      <c r="C5209" t="str">
        <f t="shared" si="81"/>
        <v>SIŠmartno pri Litiji</v>
      </c>
    </row>
    <row r="5210" spans="1:3">
      <c r="A5210" t="s">
        <v>16850</v>
      </c>
      <c r="B5210" t="s">
        <v>16851</v>
      </c>
      <c r="C5210" t="str">
        <f t="shared" si="81"/>
        <v>SIApače</v>
      </c>
    </row>
    <row r="5211" spans="1:3">
      <c r="A5211" t="s">
        <v>16852</v>
      </c>
      <c r="B5211" t="s">
        <v>16853</v>
      </c>
      <c r="C5211" t="str">
        <f t="shared" si="81"/>
        <v>SICirkulane</v>
      </c>
    </row>
    <row r="5212" spans="1:3">
      <c r="A5212" t="s">
        <v>16854</v>
      </c>
      <c r="B5212" t="s">
        <v>16855</v>
      </c>
      <c r="C5212" t="str">
        <f t="shared" si="81"/>
        <v>SIKosanjevica na Krki</v>
      </c>
    </row>
    <row r="5213" spans="1:3">
      <c r="A5213" t="s">
        <v>16856</v>
      </c>
      <c r="B5213" t="s">
        <v>16857</v>
      </c>
      <c r="C5213" t="str">
        <f t="shared" si="81"/>
        <v>SIMakole</v>
      </c>
    </row>
    <row r="5214" spans="1:3">
      <c r="A5214" t="s">
        <v>16858</v>
      </c>
      <c r="B5214" t="s">
        <v>16859</v>
      </c>
      <c r="C5214" t="str">
        <f t="shared" si="81"/>
        <v>SIMokronog-Trebelno</v>
      </c>
    </row>
    <row r="5215" spans="1:3">
      <c r="A5215" t="s">
        <v>16860</v>
      </c>
      <c r="B5215" t="s">
        <v>16861</v>
      </c>
      <c r="C5215" t="str">
        <f t="shared" si="81"/>
        <v>SIPoljčane</v>
      </c>
    </row>
    <row r="5216" spans="1:3">
      <c r="A5216" t="s">
        <v>16862</v>
      </c>
      <c r="B5216" t="s">
        <v>16863</v>
      </c>
      <c r="C5216" t="str">
        <f t="shared" si="81"/>
        <v>SIRenče-Vogrsko</v>
      </c>
    </row>
    <row r="5217" spans="1:3">
      <c r="A5217" t="s">
        <v>16864</v>
      </c>
      <c r="B5217" t="s">
        <v>16865</v>
      </c>
      <c r="C5217" t="str">
        <f t="shared" si="81"/>
        <v>SISredišče ob Dravi</v>
      </c>
    </row>
    <row r="5218" spans="1:3">
      <c r="A5218" t="s">
        <v>16866</v>
      </c>
      <c r="B5218" t="s">
        <v>16867</v>
      </c>
      <c r="C5218" t="str">
        <f t="shared" si="81"/>
        <v>SIStraža</v>
      </c>
    </row>
    <row r="5219" spans="1:3">
      <c r="A5219" t="s">
        <v>16868</v>
      </c>
      <c r="B5219" t="s">
        <v>16869</v>
      </c>
      <c r="C5219" t="str">
        <f t="shared" si="81"/>
        <v>SISveta Trojica v Slovenskih Goricah</v>
      </c>
    </row>
    <row r="5220" spans="1:3">
      <c r="A5220" t="s">
        <v>16870</v>
      </c>
      <c r="B5220" t="s">
        <v>16871</v>
      </c>
      <c r="C5220" t="str">
        <f t="shared" si="81"/>
        <v>SISveti Tomaž</v>
      </c>
    </row>
    <row r="5221" spans="1:3">
      <c r="A5221" t="s">
        <v>16872</v>
      </c>
      <c r="B5221" t="s">
        <v>16873</v>
      </c>
      <c r="C5221" t="str">
        <f t="shared" si="81"/>
        <v>SIŠmarješke Toplice</v>
      </c>
    </row>
    <row r="5222" spans="1:3">
      <c r="A5222" t="s">
        <v>16874</v>
      </c>
      <c r="B5222" t="s">
        <v>16875</v>
      </c>
      <c r="C5222" t="str">
        <f t="shared" si="81"/>
        <v>SIGorje</v>
      </c>
    </row>
    <row r="5223" spans="1:3">
      <c r="A5223" t="s">
        <v>16876</v>
      </c>
      <c r="B5223" t="s">
        <v>16877</v>
      </c>
      <c r="C5223" t="str">
        <f t="shared" si="81"/>
        <v>SILog-Dragomer</v>
      </c>
    </row>
    <row r="5224" spans="1:3">
      <c r="A5224" t="s">
        <v>16878</v>
      </c>
      <c r="B5224" t="s">
        <v>16879</v>
      </c>
      <c r="C5224" t="str">
        <f t="shared" si="81"/>
        <v>SIRečica ob Savinji</v>
      </c>
    </row>
    <row r="5225" spans="1:3">
      <c r="A5225" t="s">
        <v>16880</v>
      </c>
      <c r="B5225" t="s">
        <v>16881</v>
      </c>
      <c r="C5225" t="str">
        <f t="shared" si="81"/>
        <v>SISveti Jurij v Slovenskih Goricah</v>
      </c>
    </row>
    <row r="5226" spans="1:3">
      <c r="A5226" t="s">
        <v>16882</v>
      </c>
      <c r="B5226" t="s">
        <v>16883</v>
      </c>
      <c r="C5226" t="str">
        <f t="shared" si="81"/>
        <v>SIŠentrupert</v>
      </c>
    </row>
    <row r="5227" spans="1:3">
      <c r="A5227" t="s">
        <v>16884</v>
      </c>
      <c r="B5227" t="s">
        <v>16885</v>
      </c>
      <c r="C5227" t="str">
        <f t="shared" si="81"/>
        <v>SIMirna</v>
      </c>
    </row>
    <row r="5228" spans="1:3">
      <c r="A5228" t="s">
        <v>16886</v>
      </c>
      <c r="B5228" t="s">
        <v>16887</v>
      </c>
      <c r="C5228" t="str">
        <f t="shared" si="81"/>
        <v>SIAnkaran</v>
      </c>
    </row>
    <row r="5229" spans="1:3">
      <c r="A5229" t="s">
        <v>16888</v>
      </c>
      <c r="B5229" t="s">
        <v>16889</v>
      </c>
      <c r="C5229" t="str">
        <f t="shared" si="81"/>
        <v>SKBanskobystrický kraj</v>
      </c>
    </row>
    <row r="5230" spans="1:3">
      <c r="A5230" t="s">
        <v>16890</v>
      </c>
      <c r="B5230" t="s">
        <v>16891</v>
      </c>
      <c r="C5230" t="str">
        <f t="shared" si="81"/>
        <v>SKBratislavský kraj</v>
      </c>
    </row>
    <row r="5231" spans="1:3">
      <c r="A5231" t="s">
        <v>16892</v>
      </c>
      <c r="B5231" t="s">
        <v>16893</v>
      </c>
      <c r="C5231" t="str">
        <f t="shared" si="81"/>
        <v>SKKošický kraj</v>
      </c>
    </row>
    <row r="5232" spans="1:3">
      <c r="A5232" t="s">
        <v>16894</v>
      </c>
      <c r="B5232" t="s">
        <v>16895</v>
      </c>
      <c r="C5232" t="str">
        <f t="shared" si="81"/>
        <v>SKNitriansky kraj</v>
      </c>
    </row>
    <row r="5233" spans="1:3">
      <c r="A5233" t="s">
        <v>16896</v>
      </c>
      <c r="B5233" t="s">
        <v>16897</v>
      </c>
      <c r="C5233" t="str">
        <f t="shared" si="81"/>
        <v>SKPrešovský kraj</v>
      </c>
    </row>
    <row r="5234" spans="1:3">
      <c r="A5234" t="s">
        <v>16898</v>
      </c>
      <c r="B5234" t="s">
        <v>16899</v>
      </c>
      <c r="C5234" t="str">
        <f t="shared" si="81"/>
        <v>SKTrnavský kraj</v>
      </c>
    </row>
    <row r="5235" spans="1:3">
      <c r="A5235" t="s">
        <v>16900</v>
      </c>
      <c r="B5235" t="s">
        <v>16901</v>
      </c>
      <c r="C5235" t="str">
        <f t="shared" si="81"/>
        <v>SKTrenčiansky kraj</v>
      </c>
    </row>
    <row r="5236" spans="1:3">
      <c r="A5236" t="s">
        <v>16902</v>
      </c>
      <c r="B5236" t="s">
        <v>16903</v>
      </c>
      <c r="C5236" t="str">
        <f t="shared" si="81"/>
        <v>SKŽilinský kraj</v>
      </c>
    </row>
    <row r="5237" spans="1:3">
      <c r="A5237" t="s">
        <v>16904</v>
      </c>
      <c r="B5237" t="s">
        <v>16905</v>
      </c>
      <c r="C5237" t="str">
        <f t="shared" si="81"/>
        <v>SLWestern Area (Freetown)</v>
      </c>
    </row>
    <row r="5238" spans="1:3">
      <c r="A5238" t="s">
        <v>16906</v>
      </c>
      <c r="B5238" t="s">
        <v>3945</v>
      </c>
      <c r="C5238" t="str">
        <f t="shared" si="81"/>
        <v>SLEastern</v>
      </c>
    </row>
    <row r="5239" spans="1:3">
      <c r="A5239" t="s">
        <v>16907</v>
      </c>
      <c r="B5239" t="s">
        <v>10659</v>
      </c>
      <c r="C5239" t="str">
        <f t="shared" si="81"/>
        <v>SLNorthern</v>
      </c>
    </row>
    <row r="5240" spans="1:3">
      <c r="A5240" t="s">
        <v>16908</v>
      </c>
      <c r="B5240" t="s">
        <v>16909</v>
      </c>
      <c r="C5240" t="str">
        <f t="shared" si="81"/>
        <v>SLNorth Western</v>
      </c>
    </row>
    <row r="5241" spans="1:3">
      <c r="A5241" t="s">
        <v>16910</v>
      </c>
      <c r="B5241" t="s">
        <v>9114</v>
      </c>
      <c r="C5241" t="str">
        <f t="shared" si="81"/>
        <v>SLSouthern</v>
      </c>
    </row>
    <row r="5242" spans="1:3">
      <c r="A5242" t="s">
        <v>16911</v>
      </c>
      <c r="B5242" t="s">
        <v>16912</v>
      </c>
      <c r="C5242" t="str">
        <f t="shared" si="81"/>
        <v>SMAcquaviva</v>
      </c>
    </row>
    <row r="5243" spans="1:3">
      <c r="A5243" t="s">
        <v>16913</v>
      </c>
      <c r="B5243" t="s">
        <v>16914</v>
      </c>
      <c r="C5243" t="str">
        <f t="shared" si="81"/>
        <v>SMChiesanuova</v>
      </c>
    </row>
    <row r="5244" spans="1:3">
      <c r="A5244" t="s">
        <v>16915</v>
      </c>
      <c r="B5244" t="s">
        <v>16916</v>
      </c>
      <c r="C5244" t="str">
        <f t="shared" si="81"/>
        <v>SMDomagnano</v>
      </c>
    </row>
    <row r="5245" spans="1:3">
      <c r="A5245" t="s">
        <v>16917</v>
      </c>
      <c r="B5245" t="s">
        <v>16918</v>
      </c>
      <c r="C5245" t="str">
        <f t="shared" si="81"/>
        <v>SMFaetano</v>
      </c>
    </row>
    <row r="5246" spans="1:3">
      <c r="A5246" t="s">
        <v>16919</v>
      </c>
      <c r="B5246" t="s">
        <v>16920</v>
      </c>
      <c r="C5246" t="str">
        <f t="shared" si="81"/>
        <v>SMFiorentino</v>
      </c>
    </row>
    <row r="5247" spans="1:3">
      <c r="A5247" t="s">
        <v>16921</v>
      </c>
      <c r="B5247" t="s">
        <v>16922</v>
      </c>
      <c r="C5247" t="str">
        <f t="shared" si="81"/>
        <v>SMBorgo Maggiore</v>
      </c>
    </row>
    <row r="5248" spans="1:3">
      <c r="A5248" t="s">
        <v>16923</v>
      </c>
      <c r="B5248" t="s">
        <v>16924</v>
      </c>
      <c r="C5248" t="str">
        <f t="shared" si="81"/>
        <v>SMSan Marino</v>
      </c>
    </row>
    <row r="5249" spans="1:3">
      <c r="A5249" t="s">
        <v>16925</v>
      </c>
      <c r="B5249" t="s">
        <v>16926</v>
      </c>
      <c r="C5249" t="str">
        <f t="shared" si="81"/>
        <v>SMMontegiardino</v>
      </c>
    </row>
    <row r="5250" spans="1:3">
      <c r="A5250" t="s">
        <v>16927</v>
      </c>
      <c r="B5250" t="s">
        <v>16928</v>
      </c>
      <c r="C5250" t="str">
        <f t="shared" si="81"/>
        <v>SMSerravalle</v>
      </c>
    </row>
    <row r="5251" spans="1:3">
      <c r="A5251" t="s">
        <v>16929</v>
      </c>
      <c r="B5251" t="s">
        <v>16930</v>
      </c>
      <c r="C5251" t="str">
        <f t="shared" ref="C5251:C5314" si="82">LEFT(A5251,2)&amp;B5251</f>
        <v>SNDiourbel</v>
      </c>
    </row>
    <row r="5252" spans="1:3">
      <c r="A5252" t="s">
        <v>16931</v>
      </c>
      <c r="B5252" t="s">
        <v>16932</v>
      </c>
      <c r="C5252" t="str">
        <f t="shared" si="82"/>
        <v>SNDakar</v>
      </c>
    </row>
    <row r="5253" spans="1:3">
      <c r="A5253" t="s">
        <v>16933</v>
      </c>
      <c r="B5253" t="s">
        <v>16934</v>
      </c>
      <c r="C5253" t="str">
        <f t="shared" si="82"/>
        <v>SNFatick</v>
      </c>
    </row>
    <row r="5254" spans="1:3">
      <c r="A5254" t="s">
        <v>16935</v>
      </c>
      <c r="B5254" t="s">
        <v>16936</v>
      </c>
      <c r="C5254" t="str">
        <f t="shared" si="82"/>
        <v>SNKaffrine</v>
      </c>
    </row>
    <row r="5255" spans="1:3">
      <c r="A5255" t="s">
        <v>16937</v>
      </c>
      <c r="B5255" t="s">
        <v>16938</v>
      </c>
      <c r="C5255" t="str">
        <f t="shared" si="82"/>
        <v>SNKolda</v>
      </c>
    </row>
    <row r="5256" spans="1:3">
      <c r="A5256" t="s">
        <v>16939</v>
      </c>
      <c r="B5256" t="s">
        <v>16940</v>
      </c>
      <c r="C5256" t="str">
        <f t="shared" si="82"/>
        <v>SNKédougou</v>
      </c>
    </row>
    <row r="5257" spans="1:3">
      <c r="A5257" t="s">
        <v>16941</v>
      </c>
      <c r="B5257" t="s">
        <v>16942</v>
      </c>
      <c r="C5257" t="str">
        <f t="shared" si="82"/>
        <v>SNKaolack</v>
      </c>
    </row>
    <row r="5258" spans="1:3">
      <c r="A5258" t="s">
        <v>16943</v>
      </c>
      <c r="B5258" t="s">
        <v>16944</v>
      </c>
      <c r="C5258" t="str">
        <f t="shared" si="82"/>
        <v>SNLouga</v>
      </c>
    </row>
    <row r="5259" spans="1:3">
      <c r="A5259" t="s">
        <v>16945</v>
      </c>
      <c r="B5259" t="s">
        <v>16946</v>
      </c>
      <c r="C5259" t="str">
        <f t="shared" si="82"/>
        <v>SNMatam</v>
      </c>
    </row>
    <row r="5260" spans="1:3">
      <c r="A5260" t="s">
        <v>16947</v>
      </c>
      <c r="B5260" t="s">
        <v>16948</v>
      </c>
      <c r="C5260" t="str">
        <f t="shared" si="82"/>
        <v>SNSédhiou</v>
      </c>
    </row>
    <row r="5261" spans="1:3">
      <c r="A5261" t="s">
        <v>16949</v>
      </c>
      <c r="B5261" t="s">
        <v>16351</v>
      </c>
      <c r="C5261" t="str">
        <f t="shared" si="82"/>
        <v>SNSaint-Louis</v>
      </c>
    </row>
    <row r="5262" spans="1:3">
      <c r="A5262" t="s">
        <v>16950</v>
      </c>
      <c r="B5262" t="s">
        <v>16951</v>
      </c>
      <c r="C5262" t="str">
        <f t="shared" si="82"/>
        <v>SNTambacounda</v>
      </c>
    </row>
    <row r="5263" spans="1:3">
      <c r="A5263" t="s">
        <v>16952</v>
      </c>
      <c r="B5263" t="s">
        <v>16953</v>
      </c>
      <c r="C5263" t="str">
        <f t="shared" si="82"/>
        <v>SNThiès</v>
      </c>
    </row>
    <row r="5264" spans="1:3">
      <c r="A5264" t="s">
        <v>16954</v>
      </c>
      <c r="B5264" t="s">
        <v>16955</v>
      </c>
      <c r="C5264" t="str">
        <f t="shared" si="82"/>
        <v>SNZiguinchor</v>
      </c>
    </row>
    <row r="5265" spans="1:3">
      <c r="A5265" t="s">
        <v>16956</v>
      </c>
      <c r="B5265" t="s">
        <v>16957</v>
      </c>
      <c r="C5265" t="str">
        <f t="shared" si="82"/>
        <v>SOAwdal</v>
      </c>
    </row>
    <row r="5266" spans="1:3">
      <c r="A5266" t="s">
        <v>16958</v>
      </c>
      <c r="B5266" t="s">
        <v>16959</v>
      </c>
      <c r="C5266" t="str">
        <f t="shared" si="82"/>
        <v>SOBakool</v>
      </c>
    </row>
    <row r="5267" spans="1:3">
      <c r="A5267" t="s">
        <v>16960</v>
      </c>
      <c r="B5267" t="s">
        <v>16961</v>
      </c>
      <c r="C5267" t="str">
        <f t="shared" si="82"/>
        <v>SOBanaadir</v>
      </c>
    </row>
    <row r="5268" spans="1:3">
      <c r="A5268" t="s">
        <v>16962</v>
      </c>
      <c r="B5268" t="s">
        <v>12404</v>
      </c>
      <c r="C5268" t="str">
        <f t="shared" si="82"/>
        <v>SOBari</v>
      </c>
    </row>
    <row r="5269" spans="1:3">
      <c r="A5269" t="s">
        <v>16963</v>
      </c>
      <c r="B5269" t="s">
        <v>16964</v>
      </c>
      <c r="C5269" t="str">
        <f t="shared" si="82"/>
        <v>SOBay</v>
      </c>
    </row>
    <row r="5270" spans="1:3">
      <c r="A5270" t="s">
        <v>16965</v>
      </c>
      <c r="B5270" t="s">
        <v>16966</v>
      </c>
      <c r="C5270" t="str">
        <f t="shared" si="82"/>
        <v>SOGalguduud</v>
      </c>
    </row>
    <row r="5271" spans="1:3">
      <c r="A5271" t="s">
        <v>16967</v>
      </c>
      <c r="B5271" t="s">
        <v>16968</v>
      </c>
      <c r="C5271" t="str">
        <f t="shared" si="82"/>
        <v>SOGedo</v>
      </c>
    </row>
    <row r="5272" spans="1:3">
      <c r="A5272" t="s">
        <v>16969</v>
      </c>
      <c r="B5272" t="s">
        <v>16970</v>
      </c>
      <c r="C5272" t="str">
        <f t="shared" si="82"/>
        <v>SOHiiraan</v>
      </c>
    </row>
    <row r="5273" spans="1:3">
      <c r="A5273" t="s">
        <v>16971</v>
      </c>
      <c r="B5273" t="s">
        <v>16972</v>
      </c>
      <c r="C5273" t="str">
        <f t="shared" si="82"/>
        <v>SOJubbada Dhexe</v>
      </c>
    </row>
    <row r="5274" spans="1:3">
      <c r="A5274" t="s">
        <v>16973</v>
      </c>
      <c r="B5274" t="s">
        <v>16974</v>
      </c>
      <c r="C5274" t="str">
        <f t="shared" si="82"/>
        <v>SOJubbada Hoose</v>
      </c>
    </row>
    <row r="5275" spans="1:3">
      <c r="A5275" t="s">
        <v>16975</v>
      </c>
      <c r="B5275" t="s">
        <v>16976</v>
      </c>
      <c r="C5275" t="str">
        <f t="shared" si="82"/>
        <v>SOMudug</v>
      </c>
    </row>
    <row r="5276" spans="1:3">
      <c r="A5276" t="s">
        <v>16977</v>
      </c>
      <c r="B5276" t="s">
        <v>16978</v>
      </c>
      <c r="C5276" t="str">
        <f t="shared" si="82"/>
        <v>SONugaal</v>
      </c>
    </row>
    <row r="5277" spans="1:3">
      <c r="A5277" t="s">
        <v>16979</v>
      </c>
      <c r="B5277" t="s">
        <v>16980</v>
      </c>
      <c r="C5277" t="str">
        <f t="shared" si="82"/>
        <v>SOSanaag</v>
      </c>
    </row>
    <row r="5278" spans="1:3">
      <c r="A5278" t="s">
        <v>16981</v>
      </c>
      <c r="B5278" t="s">
        <v>16982</v>
      </c>
      <c r="C5278" t="str">
        <f t="shared" si="82"/>
        <v>SOShabeellaha Dhexe</v>
      </c>
    </row>
    <row r="5279" spans="1:3">
      <c r="A5279" t="s">
        <v>16983</v>
      </c>
      <c r="B5279" t="s">
        <v>16984</v>
      </c>
      <c r="C5279" t="str">
        <f t="shared" si="82"/>
        <v>SOShabeellaha Hoose</v>
      </c>
    </row>
    <row r="5280" spans="1:3">
      <c r="A5280" t="s">
        <v>16985</v>
      </c>
      <c r="B5280" t="s">
        <v>16986</v>
      </c>
      <c r="C5280" t="str">
        <f t="shared" si="82"/>
        <v>SOSool</v>
      </c>
    </row>
    <row r="5281" spans="1:3">
      <c r="A5281" t="s">
        <v>16987</v>
      </c>
      <c r="B5281" t="s">
        <v>16988</v>
      </c>
      <c r="C5281" t="str">
        <f t="shared" si="82"/>
        <v>SOTogdheer</v>
      </c>
    </row>
    <row r="5282" spans="1:3">
      <c r="A5282" t="s">
        <v>16989</v>
      </c>
      <c r="B5282" t="s">
        <v>16990</v>
      </c>
      <c r="C5282" t="str">
        <f t="shared" si="82"/>
        <v>SOWoqooyi Galbeed</v>
      </c>
    </row>
    <row r="5283" spans="1:3">
      <c r="A5283" t="s">
        <v>16991</v>
      </c>
      <c r="B5283" t="s">
        <v>16992</v>
      </c>
      <c r="C5283" t="str">
        <f t="shared" si="82"/>
        <v>SRBrokopondo</v>
      </c>
    </row>
    <row r="5284" spans="1:3">
      <c r="A5284" t="s">
        <v>16993</v>
      </c>
      <c r="B5284" t="s">
        <v>16994</v>
      </c>
      <c r="C5284" t="str">
        <f t="shared" si="82"/>
        <v>SRCommewijne</v>
      </c>
    </row>
    <row r="5285" spans="1:3">
      <c r="A5285" t="s">
        <v>16995</v>
      </c>
      <c r="B5285" t="s">
        <v>16996</v>
      </c>
      <c r="C5285" t="str">
        <f t="shared" si="82"/>
        <v>SRCoronie</v>
      </c>
    </row>
    <row r="5286" spans="1:3">
      <c r="A5286" t="s">
        <v>16997</v>
      </c>
      <c r="B5286" t="s">
        <v>16998</v>
      </c>
      <c r="C5286" t="str">
        <f t="shared" si="82"/>
        <v>SRMarowijne</v>
      </c>
    </row>
    <row r="5287" spans="1:3">
      <c r="A5287" t="s">
        <v>16999</v>
      </c>
      <c r="B5287" t="s">
        <v>17000</v>
      </c>
      <c r="C5287" t="str">
        <f t="shared" si="82"/>
        <v>SRNickerie</v>
      </c>
    </row>
    <row r="5288" spans="1:3">
      <c r="A5288" t="s">
        <v>17001</v>
      </c>
      <c r="B5288" t="s">
        <v>17002</v>
      </c>
      <c r="C5288" t="str">
        <f t="shared" si="82"/>
        <v>SRParamaribo</v>
      </c>
    </row>
    <row r="5289" spans="1:3">
      <c r="A5289" t="s">
        <v>17003</v>
      </c>
      <c r="B5289" t="s">
        <v>17004</v>
      </c>
      <c r="C5289" t="str">
        <f t="shared" si="82"/>
        <v>SRPara</v>
      </c>
    </row>
    <row r="5290" spans="1:3">
      <c r="A5290" t="s">
        <v>17005</v>
      </c>
      <c r="B5290" t="s">
        <v>17006</v>
      </c>
      <c r="C5290" t="str">
        <f t="shared" si="82"/>
        <v>SRSaramacca</v>
      </c>
    </row>
    <row r="5291" spans="1:3">
      <c r="A5291" t="s">
        <v>17007</v>
      </c>
      <c r="B5291" t="s">
        <v>17008</v>
      </c>
      <c r="C5291" t="str">
        <f t="shared" si="82"/>
        <v>SRSipaliwini</v>
      </c>
    </row>
    <row r="5292" spans="1:3">
      <c r="A5292" t="s">
        <v>17009</v>
      </c>
      <c r="B5292" t="s">
        <v>17010</v>
      </c>
      <c r="C5292" t="str">
        <f t="shared" si="82"/>
        <v>SRWanica</v>
      </c>
    </row>
    <row r="5293" spans="1:3">
      <c r="A5293" t="s">
        <v>17011</v>
      </c>
      <c r="B5293" t="s">
        <v>17012</v>
      </c>
      <c r="C5293" t="str">
        <f t="shared" si="82"/>
        <v>SSNorthern Bahr el Ghazal</v>
      </c>
    </row>
    <row r="5294" spans="1:3">
      <c r="A5294" t="s">
        <v>17013</v>
      </c>
      <c r="B5294" t="s">
        <v>17014</v>
      </c>
      <c r="C5294" t="str">
        <f t="shared" si="82"/>
        <v>SSWestern Bahr el  Ghazal</v>
      </c>
    </row>
    <row r="5295" spans="1:3">
      <c r="A5295" t="s">
        <v>17015</v>
      </c>
      <c r="B5295" t="s">
        <v>17016</v>
      </c>
      <c r="C5295" t="str">
        <f t="shared" si="82"/>
        <v>SSCentral Equatoria</v>
      </c>
    </row>
    <row r="5296" spans="1:3">
      <c r="A5296" t="s">
        <v>17017</v>
      </c>
      <c r="B5296" t="s">
        <v>17018</v>
      </c>
      <c r="C5296" t="str">
        <f t="shared" si="82"/>
        <v>SSEastern Equatoria</v>
      </c>
    </row>
    <row r="5297" spans="1:3">
      <c r="A5297" t="s">
        <v>17019</v>
      </c>
      <c r="B5297" t="s">
        <v>17020</v>
      </c>
      <c r="C5297" t="str">
        <f t="shared" si="82"/>
        <v>SSWestern Equatoria</v>
      </c>
    </row>
    <row r="5298" spans="1:3">
      <c r="A5298" t="s">
        <v>17021</v>
      </c>
      <c r="B5298" t="s">
        <v>17022</v>
      </c>
      <c r="C5298" t="str">
        <f t="shared" si="82"/>
        <v>SSJonglei</v>
      </c>
    </row>
    <row r="5299" spans="1:3">
      <c r="A5299" t="s">
        <v>17023</v>
      </c>
      <c r="B5299" t="s">
        <v>17024</v>
      </c>
      <c r="C5299" t="str">
        <f t="shared" si="82"/>
        <v>SSLakes</v>
      </c>
    </row>
    <row r="5300" spans="1:3">
      <c r="A5300" t="s">
        <v>17025</v>
      </c>
      <c r="B5300" t="s">
        <v>17026</v>
      </c>
      <c r="C5300" t="str">
        <f t="shared" si="82"/>
        <v>SSUpper Nile</v>
      </c>
    </row>
    <row r="5301" spans="1:3">
      <c r="A5301" t="s">
        <v>17027</v>
      </c>
      <c r="B5301" t="s">
        <v>17028</v>
      </c>
      <c r="C5301" t="str">
        <f t="shared" si="82"/>
        <v>SSUnity</v>
      </c>
    </row>
    <row r="5302" spans="1:3">
      <c r="A5302" t="s">
        <v>17029</v>
      </c>
      <c r="B5302" t="s">
        <v>17030</v>
      </c>
      <c r="C5302" t="str">
        <f t="shared" si="82"/>
        <v>SSWarrap</v>
      </c>
    </row>
    <row r="5303" spans="1:3">
      <c r="A5303" t="s">
        <v>17031</v>
      </c>
      <c r="B5303" t="s">
        <v>17032</v>
      </c>
      <c r="C5303" t="str">
        <f t="shared" si="82"/>
        <v>STPríncipe</v>
      </c>
    </row>
    <row r="5304" spans="1:3">
      <c r="A5304" t="s">
        <v>17033</v>
      </c>
      <c r="B5304" t="s">
        <v>17034</v>
      </c>
      <c r="C5304" t="str">
        <f t="shared" si="82"/>
        <v>STSão Tomé</v>
      </c>
    </row>
    <row r="5305" spans="1:3">
      <c r="A5305" t="s">
        <v>17035</v>
      </c>
      <c r="B5305" t="s">
        <v>17036</v>
      </c>
      <c r="C5305" t="str">
        <f t="shared" si="82"/>
        <v>SVAhuachapán</v>
      </c>
    </row>
    <row r="5306" spans="1:3">
      <c r="A5306" t="s">
        <v>17037</v>
      </c>
      <c r="B5306" t="s">
        <v>17038</v>
      </c>
      <c r="C5306" t="str">
        <f t="shared" si="82"/>
        <v>SVCabañas</v>
      </c>
    </row>
    <row r="5307" spans="1:3">
      <c r="A5307" t="s">
        <v>17039</v>
      </c>
      <c r="B5307" t="s">
        <v>17040</v>
      </c>
      <c r="C5307" t="str">
        <f t="shared" si="82"/>
        <v>SVChalatenango</v>
      </c>
    </row>
    <row r="5308" spans="1:3">
      <c r="A5308" t="s">
        <v>17041</v>
      </c>
      <c r="B5308" t="s">
        <v>17042</v>
      </c>
      <c r="C5308" t="str">
        <f t="shared" si="82"/>
        <v>SVCuscatlán</v>
      </c>
    </row>
    <row r="5309" spans="1:3">
      <c r="A5309" t="s">
        <v>17043</v>
      </c>
      <c r="B5309" t="s">
        <v>15285</v>
      </c>
      <c r="C5309" t="str">
        <f t="shared" si="82"/>
        <v>SVLa Libertad</v>
      </c>
    </row>
    <row r="5310" spans="1:3">
      <c r="A5310" t="s">
        <v>17044</v>
      </c>
      <c r="B5310" t="s">
        <v>17045</v>
      </c>
      <c r="C5310" t="str">
        <f t="shared" si="82"/>
        <v>SVMorazán</v>
      </c>
    </row>
    <row r="5311" spans="1:3">
      <c r="A5311" t="s">
        <v>17046</v>
      </c>
      <c r="B5311" t="s">
        <v>8926</v>
      </c>
      <c r="C5311" t="str">
        <f t="shared" si="82"/>
        <v>SVLa Paz</v>
      </c>
    </row>
    <row r="5312" spans="1:3">
      <c r="A5312" t="s">
        <v>17047</v>
      </c>
      <c r="B5312" t="s">
        <v>17048</v>
      </c>
      <c r="C5312" t="str">
        <f t="shared" si="82"/>
        <v>SVSanta Ana</v>
      </c>
    </row>
    <row r="5313" spans="1:3">
      <c r="A5313" t="s">
        <v>17049</v>
      </c>
      <c r="B5313" t="s">
        <v>17050</v>
      </c>
      <c r="C5313" t="str">
        <f t="shared" si="82"/>
        <v>SVSan Miguel</v>
      </c>
    </row>
    <row r="5314" spans="1:3">
      <c r="A5314" t="s">
        <v>17051</v>
      </c>
      <c r="B5314" t="s">
        <v>17052</v>
      </c>
      <c r="C5314" t="str">
        <f t="shared" si="82"/>
        <v>SVSonsonate</v>
      </c>
    </row>
    <row r="5315" spans="1:3">
      <c r="A5315" t="s">
        <v>17053</v>
      </c>
      <c r="B5315" t="s">
        <v>9048</v>
      </c>
      <c r="C5315" t="str">
        <f t="shared" ref="C5315:C5378" si="83">LEFT(A5315,2)&amp;B5315</f>
        <v>SVSan Salvador</v>
      </c>
    </row>
    <row r="5316" spans="1:3">
      <c r="A5316" t="s">
        <v>17054</v>
      </c>
      <c r="B5316" t="s">
        <v>17055</v>
      </c>
      <c r="C5316" t="str">
        <f t="shared" si="83"/>
        <v>SVSan Vicente</v>
      </c>
    </row>
    <row r="5317" spans="1:3">
      <c r="A5317" t="s">
        <v>17056</v>
      </c>
      <c r="B5317" t="s">
        <v>17057</v>
      </c>
      <c r="C5317" t="str">
        <f t="shared" si="83"/>
        <v>SVLa Unión</v>
      </c>
    </row>
    <row r="5318" spans="1:3">
      <c r="A5318" t="s">
        <v>17058</v>
      </c>
      <c r="B5318" t="s">
        <v>17059</v>
      </c>
      <c r="C5318" t="str">
        <f t="shared" si="83"/>
        <v>SVUsulután</v>
      </c>
    </row>
    <row r="5319" spans="1:3">
      <c r="A5319" t="s">
        <v>17060</v>
      </c>
      <c r="B5319" t="s">
        <v>17061</v>
      </c>
      <c r="C5319" t="str">
        <f t="shared" si="83"/>
        <v>SYDimashq</v>
      </c>
    </row>
    <row r="5320" spans="1:3">
      <c r="A5320" t="s">
        <v>17062</v>
      </c>
      <c r="B5320" t="s">
        <v>17063</v>
      </c>
      <c r="C5320" t="str">
        <f t="shared" si="83"/>
        <v>SYDar'ā</v>
      </c>
    </row>
    <row r="5321" spans="1:3">
      <c r="A5321" t="s">
        <v>17064</v>
      </c>
      <c r="B5321" t="s">
        <v>17065</v>
      </c>
      <c r="C5321" t="str">
        <f t="shared" si="83"/>
        <v>SYDayr az Zawr</v>
      </c>
    </row>
    <row r="5322" spans="1:3">
      <c r="A5322" t="s">
        <v>17066</v>
      </c>
      <c r="B5322" t="s">
        <v>17067</v>
      </c>
      <c r="C5322" t="str">
        <f t="shared" si="83"/>
        <v>SYAl Ḩasakah</v>
      </c>
    </row>
    <row r="5323" spans="1:3">
      <c r="A5323" t="s">
        <v>17068</v>
      </c>
      <c r="B5323" t="s">
        <v>17069</v>
      </c>
      <c r="C5323" t="str">
        <f t="shared" si="83"/>
        <v>SYḨimş</v>
      </c>
    </row>
    <row r="5324" spans="1:3">
      <c r="A5324" t="s">
        <v>17070</v>
      </c>
      <c r="B5324" t="s">
        <v>17071</v>
      </c>
      <c r="C5324" t="str">
        <f t="shared" si="83"/>
        <v>SYḨalab</v>
      </c>
    </row>
    <row r="5325" spans="1:3">
      <c r="A5325" t="s">
        <v>17072</v>
      </c>
      <c r="B5325" t="s">
        <v>17073</v>
      </c>
      <c r="C5325" t="str">
        <f t="shared" si="83"/>
        <v>SYḨamāh</v>
      </c>
    </row>
    <row r="5326" spans="1:3">
      <c r="A5326" t="s">
        <v>17074</v>
      </c>
      <c r="B5326" t="s">
        <v>17075</v>
      </c>
      <c r="C5326" t="str">
        <f t="shared" si="83"/>
        <v>SYIdlib</v>
      </c>
    </row>
    <row r="5327" spans="1:3">
      <c r="A5327" t="s">
        <v>17076</v>
      </c>
      <c r="B5327" t="s">
        <v>17077</v>
      </c>
      <c r="C5327" t="str">
        <f t="shared" si="83"/>
        <v>SYAl Lādhiqīyah</v>
      </c>
    </row>
    <row r="5328" spans="1:3">
      <c r="A5328" t="s">
        <v>17078</v>
      </c>
      <c r="B5328" t="s">
        <v>17079</v>
      </c>
      <c r="C5328" t="str">
        <f t="shared" si="83"/>
        <v>SYAl Qunayţirah</v>
      </c>
    </row>
    <row r="5329" spans="1:3">
      <c r="A5329" t="s">
        <v>17080</v>
      </c>
      <c r="B5329" t="s">
        <v>17081</v>
      </c>
      <c r="C5329" t="str">
        <f t="shared" si="83"/>
        <v>SYAr Raqqah</v>
      </c>
    </row>
    <row r="5330" spans="1:3">
      <c r="A5330" t="s">
        <v>17082</v>
      </c>
      <c r="B5330" t="s">
        <v>17083</v>
      </c>
      <c r="C5330" t="str">
        <f t="shared" si="83"/>
        <v>SYRīf Dimashq</v>
      </c>
    </row>
    <row r="5331" spans="1:3">
      <c r="A5331" t="s">
        <v>17084</v>
      </c>
      <c r="B5331" t="s">
        <v>17085</v>
      </c>
      <c r="C5331" t="str">
        <f t="shared" si="83"/>
        <v>SYAs Suwaydā'</v>
      </c>
    </row>
    <row r="5332" spans="1:3">
      <c r="A5332" t="s">
        <v>17086</v>
      </c>
      <c r="B5332" t="s">
        <v>17087</v>
      </c>
      <c r="C5332" t="str">
        <f t="shared" si="83"/>
        <v>SYŢarţūs</v>
      </c>
    </row>
    <row r="5333" spans="1:3">
      <c r="A5333" t="s">
        <v>17088</v>
      </c>
      <c r="B5333" t="s">
        <v>17089</v>
      </c>
      <c r="C5333" t="str">
        <f t="shared" si="83"/>
        <v>SZHhohho</v>
      </c>
    </row>
    <row r="5334" spans="1:3">
      <c r="A5334" t="s">
        <v>17088</v>
      </c>
      <c r="B5334" t="s">
        <v>17089</v>
      </c>
      <c r="C5334" t="str">
        <f t="shared" si="83"/>
        <v>SZHhohho</v>
      </c>
    </row>
    <row r="5335" spans="1:3">
      <c r="A5335" t="s">
        <v>17090</v>
      </c>
      <c r="B5335" t="s">
        <v>17091</v>
      </c>
      <c r="C5335" t="str">
        <f t="shared" si="83"/>
        <v>SZLubombo</v>
      </c>
    </row>
    <row r="5336" spans="1:3">
      <c r="A5336" t="s">
        <v>17090</v>
      </c>
      <c r="B5336" t="s">
        <v>17091</v>
      </c>
      <c r="C5336" t="str">
        <f t="shared" si="83"/>
        <v>SZLubombo</v>
      </c>
    </row>
    <row r="5337" spans="1:3">
      <c r="A5337" t="s">
        <v>17092</v>
      </c>
      <c r="B5337" t="s">
        <v>17093</v>
      </c>
      <c r="C5337" t="str">
        <f t="shared" si="83"/>
        <v>SZManzini</v>
      </c>
    </row>
    <row r="5338" spans="1:3">
      <c r="A5338" t="s">
        <v>17092</v>
      </c>
      <c r="B5338" t="s">
        <v>17093</v>
      </c>
      <c r="C5338" t="str">
        <f t="shared" si="83"/>
        <v>SZManzini</v>
      </c>
    </row>
    <row r="5339" spans="1:3">
      <c r="A5339" t="s">
        <v>17094</v>
      </c>
      <c r="B5339" t="s">
        <v>17095</v>
      </c>
      <c r="C5339" t="str">
        <f t="shared" si="83"/>
        <v>SZShiselweni</v>
      </c>
    </row>
    <row r="5340" spans="1:3">
      <c r="A5340" t="s">
        <v>17094</v>
      </c>
      <c r="B5340" t="s">
        <v>17095</v>
      </c>
      <c r="C5340" t="str">
        <f t="shared" si="83"/>
        <v>SZShiselweni</v>
      </c>
    </row>
    <row r="5341" spans="1:3">
      <c r="A5341" t="s">
        <v>17096</v>
      </c>
      <c r="B5341" t="s">
        <v>17097</v>
      </c>
      <c r="C5341" t="str">
        <f t="shared" si="83"/>
        <v>TDAl Baţḩah</v>
      </c>
    </row>
    <row r="5342" spans="1:3">
      <c r="A5342" t="s">
        <v>17096</v>
      </c>
      <c r="B5342" t="s">
        <v>17098</v>
      </c>
      <c r="C5342" t="str">
        <f t="shared" si="83"/>
        <v>TDBatha</v>
      </c>
    </row>
    <row r="5343" spans="1:3">
      <c r="A5343" t="s">
        <v>17099</v>
      </c>
      <c r="B5343" t="s">
        <v>17100</v>
      </c>
      <c r="C5343" t="str">
        <f t="shared" si="83"/>
        <v>TDBaḩr al Ghazāl</v>
      </c>
    </row>
    <row r="5344" spans="1:3">
      <c r="A5344" t="s">
        <v>17099</v>
      </c>
      <c r="B5344" t="s">
        <v>17101</v>
      </c>
      <c r="C5344" t="str">
        <f t="shared" si="83"/>
        <v>TDBahr el Ghazal</v>
      </c>
    </row>
    <row r="5345" spans="1:3">
      <c r="A5345" t="s">
        <v>17102</v>
      </c>
      <c r="B5345" t="s">
        <v>17103</v>
      </c>
      <c r="C5345" t="str">
        <f t="shared" si="83"/>
        <v>TDBūrkū</v>
      </c>
    </row>
    <row r="5346" spans="1:3">
      <c r="A5346" t="s">
        <v>17102</v>
      </c>
      <c r="B5346" t="s">
        <v>17104</v>
      </c>
      <c r="C5346" t="str">
        <f t="shared" si="83"/>
        <v>TDBorkou</v>
      </c>
    </row>
    <row r="5347" spans="1:3">
      <c r="A5347" t="s">
        <v>17105</v>
      </c>
      <c r="B5347" t="s">
        <v>17106</v>
      </c>
      <c r="C5347" t="str">
        <f t="shared" si="83"/>
        <v>TDShārī Bāqirmī</v>
      </c>
    </row>
    <row r="5348" spans="1:3">
      <c r="A5348" t="s">
        <v>17105</v>
      </c>
      <c r="B5348" t="s">
        <v>17107</v>
      </c>
      <c r="C5348" t="str">
        <f t="shared" si="83"/>
        <v>TDChari-Baguirmi</v>
      </c>
    </row>
    <row r="5349" spans="1:3">
      <c r="A5349" t="s">
        <v>17108</v>
      </c>
      <c r="B5349" t="s">
        <v>17109</v>
      </c>
      <c r="C5349" t="str">
        <f t="shared" si="83"/>
        <v>TDEnnedi-Est</v>
      </c>
    </row>
    <row r="5350" spans="1:3">
      <c r="A5350" t="s">
        <v>17110</v>
      </c>
      <c r="B5350" t="s">
        <v>17111</v>
      </c>
      <c r="C5350" t="str">
        <f t="shared" si="83"/>
        <v>TDEnnedi-Ouest</v>
      </c>
    </row>
    <row r="5351" spans="1:3">
      <c r="A5351" t="s">
        <v>17112</v>
      </c>
      <c r="B5351" t="s">
        <v>17113</v>
      </c>
      <c r="C5351" t="str">
        <f t="shared" si="83"/>
        <v>TDQīrā</v>
      </c>
    </row>
    <row r="5352" spans="1:3">
      <c r="A5352" t="s">
        <v>17112</v>
      </c>
      <c r="B5352" t="s">
        <v>17114</v>
      </c>
      <c r="C5352" t="str">
        <f t="shared" si="83"/>
        <v>TDGuéra</v>
      </c>
    </row>
    <row r="5353" spans="1:3">
      <c r="A5353" t="s">
        <v>17115</v>
      </c>
      <c r="B5353" t="s">
        <v>17116</v>
      </c>
      <c r="C5353" t="str">
        <f t="shared" si="83"/>
        <v>TDḨajjar Lamīs</v>
      </c>
    </row>
    <row r="5354" spans="1:3">
      <c r="A5354" t="s">
        <v>17115</v>
      </c>
      <c r="B5354" t="s">
        <v>17117</v>
      </c>
      <c r="C5354" t="str">
        <f t="shared" si="83"/>
        <v>TDHadjer Lamis</v>
      </c>
    </row>
    <row r="5355" spans="1:3">
      <c r="A5355" t="s">
        <v>17118</v>
      </c>
      <c r="B5355" t="s">
        <v>17119</v>
      </c>
      <c r="C5355" t="str">
        <f t="shared" si="83"/>
        <v>TDKānim</v>
      </c>
    </row>
    <row r="5356" spans="1:3">
      <c r="A5356" t="s">
        <v>17118</v>
      </c>
      <c r="B5356" t="s">
        <v>17120</v>
      </c>
      <c r="C5356" t="str">
        <f t="shared" si="83"/>
        <v>TDKanem</v>
      </c>
    </row>
    <row r="5357" spans="1:3">
      <c r="A5357" t="s">
        <v>17121</v>
      </c>
      <c r="B5357" t="s">
        <v>10347</v>
      </c>
      <c r="C5357" t="str">
        <f t="shared" si="83"/>
        <v>TDAl Buḩayrah</v>
      </c>
    </row>
    <row r="5358" spans="1:3">
      <c r="A5358" t="s">
        <v>17121</v>
      </c>
      <c r="B5358" t="s">
        <v>17122</v>
      </c>
      <c r="C5358" t="str">
        <f t="shared" si="83"/>
        <v>TDLac</v>
      </c>
    </row>
    <row r="5359" spans="1:3">
      <c r="A5359" t="s">
        <v>17123</v>
      </c>
      <c r="B5359" t="s">
        <v>17124</v>
      </c>
      <c r="C5359" t="str">
        <f t="shared" si="83"/>
        <v>TDLūqūn al Gharbī</v>
      </c>
    </row>
    <row r="5360" spans="1:3">
      <c r="A5360" t="s">
        <v>17123</v>
      </c>
      <c r="B5360" t="s">
        <v>17125</v>
      </c>
      <c r="C5360" t="str">
        <f t="shared" si="83"/>
        <v>TDLogone-Occidental</v>
      </c>
    </row>
    <row r="5361" spans="1:3">
      <c r="A5361" t="s">
        <v>17126</v>
      </c>
      <c r="B5361" t="s">
        <v>17127</v>
      </c>
      <c r="C5361" t="str">
        <f t="shared" si="83"/>
        <v>TDLūqūn ash Sharqī</v>
      </c>
    </row>
    <row r="5362" spans="1:3">
      <c r="A5362" t="s">
        <v>17126</v>
      </c>
      <c r="B5362" t="s">
        <v>17128</v>
      </c>
      <c r="C5362" t="str">
        <f t="shared" si="83"/>
        <v>TDLogone-Oriental</v>
      </c>
    </row>
    <row r="5363" spans="1:3">
      <c r="A5363" t="s">
        <v>17129</v>
      </c>
      <c r="B5363" t="s">
        <v>17130</v>
      </c>
      <c r="C5363" t="str">
        <f t="shared" si="83"/>
        <v>TDMāndūl</v>
      </c>
    </row>
    <row r="5364" spans="1:3">
      <c r="A5364" t="s">
        <v>17129</v>
      </c>
      <c r="B5364" t="s">
        <v>17131</v>
      </c>
      <c r="C5364" t="str">
        <f t="shared" si="83"/>
        <v>TDMandoul</v>
      </c>
    </row>
    <row r="5365" spans="1:3">
      <c r="A5365" t="s">
        <v>17132</v>
      </c>
      <c r="B5365" t="s">
        <v>17133</v>
      </c>
      <c r="C5365" t="str">
        <f t="shared" si="83"/>
        <v>TDShārī al Awsaţ</v>
      </c>
    </row>
    <row r="5366" spans="1:3">
      <c r="A5366" t="s">
        <v>17132</v>
      </c>
      <c r="B5366" t="s">
        <v>17134</v>
      </c>
      <c r="C5366" t="str">
        <f t="shared" si="83"/>
        <v>TDMoyen-Chari</v>
      </c>
    </row>
    <row r="5367" spans="1:3">
      <c r="A5367" t="s">
        <v>17135</v>
      </c>
      <c r="B5367" t="s">
        <v>17136</v>
      </c>
      <c r="C5367" t="str">
        <f t="shared" si="83"/>
        <v>TDMāyū Kībbī ash Sharqī</v>
      </c>
    </row>
    <row r="5368" spans="1:3">
      <c r="A5368" t="s">
        <v>17135</v>
      </c>
      <c r="B5368" t="s">
        <v>17137</v>
      </c>
      <c r="C5368" t="str">
        <f t="shared" si="83"/>
        <v>TDMayo-Kebbi-Est</v>
      </c>
    </row>
    <row r="5369" spans="1:3">
      <c r="A5369" t="s">
        <v>17138</v>
      </c>
      <c r="B5369" t="s">
        <v>17139</v>
      </c>
      <c r="C5369" t="str">
        <f t="shared" si="83"/>
        <v>TDMāyū Kībbī al Gharbī</v>
      </c>
    </row>
    <row r="5370" spans="1:3">
      <c r="A5370" t="s">
        <v>17138</v>
      </c>
      <c r="B5370" t="s">
        <v>17140</v>
      </c>
      <c r="C5370" t="str">
        <f t="shared" si="83"/>
        <v>TDMayo-Kebbi-Ouest</v>
      </c>
    </row>
    <row r="5371" spans="1:3">
      <c r="A5371" t="s">
        <v>17141</v>
      </c>
      <c r="B5371" t="s">
        <v>17142</v>
      </c>
      <c r="C5371" t="str">
        <f t="shared" si="83"/>
        <v>TDMadīnat Injamīnā</v>
      </c>
    </row>
    <row r="5372" spans="1:3">
      <c r="A5372" t="s">
        <v>17141</v>
      </c>
      <c r="B5372" t="s">
        <v>17143</v>
      </c>
      <c r="C5372" t="str">
        <f t="shared" si="83"/>
        <v>TDVille de Ndjamena</v>
      </c>
    </row>
    <row r="5373" spans="1:3">
      <c r="A5373" t="s">
        <v>17144</v>
      </c>
      <c r="B5373" t="s">
        <v>17145</v>
      </c>
      <c r="C5373" t="str">
        <f t="shared" si="83"/>
        <v>TDWaddāy</v>
      </c>
    </row>
    <row r="5374" spans="1:3">
      <c r="A5374" t="s">
        <v>17144</v>
      </c>
      <c r="B5374" t="s">
        <v>17146</v>
      </c>
      <c r="C5374" t="str">
        <f t="shared" si="83"/>
        <v>TDOuaddaï</v>
      </c>
    </row>
    <row r="5375" spans="1:3">
      <c r="A5375" t="s">
        <v>17147</v>
      </c>
      <c r="B5375" t="s">
        <v>17148</v>
      </c>
      <c r="C5375" t="str">
        <f t="shared" si="83"/>
        <v>TDSalāmāt</v>
      </c>
    </row>
    <row r="5376" spans="1:3">
      <c r="A5376" t="s">
        <v>17147</v>
      </c>
      <c r="B5376" t="s">
        <v>17149</v>
      </c>
      <c r="C5376" t="str">
        <f t="shared" si="83"/>
        <v>TDSalamat</v>
      </c>
    </row>
    <row r="5377" spans="1:3">
      <c r="A5377" t="s">
        <v>17150</v>
      </c>
      <c r="B5377" t="s">
        <v>17151</v>
      </c>
      <c r="C5377" t="str">
        <f t="shared" si="83"/>
        <v>TDSīlā</v>
      </c>
    </row>
    <row r="5378" spans="1:3">
      <c r="A5378" t="s">
        <v>17150</v>
      </c>
      <c r="B5378" t="s">
        <v>17152</v>
      </c>
      <c r="C5378" t="str">
        <f t="shared" si="83"/>
        <v>TDSila</v>
      </c>
    </row>
    <row r="5379" spans="1:3">
      <c r="A5379" t="s">
        <v>17153</v>
      </c>
      <c r="B5379" t="s">
        <v>17154</v>
      </c>
      <c r="C5379" t="str">
        <f t="shared" ref="C5379:C5442" si="84">LEFT(A5379,2)&amp;B5379</f>
        <v>TDTānjilī</v>
      </c>
    </row>
    <row r="5380" spans="1:3">
      <c r="A5380" t="s">
        <v>17153</v>
      </c>
      <c r="B5380" t="s">
        <v>17155</v>
      </c>
      <c r="C5380" t="str">
        <f t="shared" si="84"/>
        <v>TDTandjilé</v>
      </c>
    </row>
    <row r="5381" spans="1:3">
      <c r="A5381" t="s">
        <v>17156</v>
      </c>
      <c r="B5381" t="s">
        <v>17157</v>
      </c>
      <c r="C5381" t="str">
        <f t="shared" si="84"/>
        <v>TDTibastī</v>
      </c>
    </row>
    <row r="5382" spans="1:3">
      <c r="A5382" t="s">
        <v>17156</v>
      </c>
      <c r="B5382" t="s">
        <v>17158</v>
      </c>
      <c r="C5382" t="str">
        <f t="shared" si="84"/>
        <v>TDTibesti</v>
      </c>
    </row>
    <row r="5383" spans="1:3">
      <c r="A5383" t="s">
        <v>17159</v>
      </c>
      <c r="B5383" t="s">
        <v>17160</v>
      </c>
      <c r="C5383" t="str">
        <f t="shared" si="84"/>
        <v>TDWādī Fīrā</v>
      </c>
    </row>
    <row r="5384" spans="1:3">
      <c r="A5384" t="s">
        <v>17159</v>
      </c>
      <c r="B5384" t="s">
        <v>17161</v>
      </c>
      <c r="C5384" t="str">
        <f t="shared" si="84"/>
        <v>TDWadi Fira</v>
      </c>
    </row>
    <row r="5385" spans="1:3">
      <c r="A5385" t="s">
        <v>17162</v>
      </c>
      <c r="B5385" t="s">
        <v>17163</v>
      </c>
      <c r="C5385" t="str">
        <f t="shared" si="84"/>
        <v>TGCentrale</v>
      </c>
    </row>
    <row r="5386" spans="1:3">
      <c r="A5386" t="s">
        <v>17164</v>
      </c>
      <c r="B5386" t="s">
        <v>17165</v>
      </c>
      <c r="C5386" t="str">
        <f t="shared" si="84"/>
        <v>TGKara</v>
      </c>
    </row>
    <row r="5387" spans="1:3">
      <c r="A5387" t="s">
        <v>17166</v>
      </c>
      <c r="B5387" t="s">
        <v>17167</v>
      </c>
      <c r="C5387" t="str">
        <f t="shared" si="84"/>
        <v>TGMaritime (Région)</v>
      </c>
    </row>
    <row r="5388" spans="1:3">
      <c r="A5388" t="s">
        <v>17168</v>
      </c>
      <c r="B5388" t="s">
        <v>9309</v>
      </c>
      <c r="C5388" t="str">
        <f t="shared" si="84"/>
        <v>TGPlateaux</v>
      </c>
    </row>
    <row r="5389" spans="1:3">
      <c r="A5389" t="s">
        <v>17169</v>
      </c>
      <c r="B5389" t="s">
        <v>9400</v>
      </c>
      <c r="C5389" t="str">
        <f t="shared" si="84"/>
        <v>TGSavanes</v>
      </c>
    </row>
    <row r="5390" spans="1:3">
      <c r="A5390" t="s">
        <v>17170</v>
      </c>
      <c r="B5390" t="s">
        <v>3809</v>
      </c>
      <c r="C5390" t="str">
        <f t="shared" si="84"/>
        <v>THKrung Thep Maha Nakhon</v>
      </c>
    </row>
    <row r="5391" spans="1:3">
      <c r="A5391" t="s">
        <v>17171</v>
      </c>
      <c r="B5391" t="s">
        <v>17172</v>
      </c>
      <c r="C5391" t="str">
        <f t="shared" si="84"/>
        <v>THSamut Prakan</v>
      </c>
    </row>
    <row r="5392" spans="1:3">
      <c r="A5392" t="s">
        <v>17173</v>
      </c>
      <c r="B5392" t="s">
        <v>17174</v>
      </c>
      <c r="C5392" t="str">
        <f t="shared" si="84"/>
        <v>THNonthaburi</v>
      </c>
    </row>
    <row r="5393" spans="1:3">
      <c r="A5393" t="s">
        <v>17175</v>
      </c>
      <c r="B5393" t="s">
        <v>17176</v>
      </c>
      <c r="C5393" t="str">
        <f t="shared" si="84"/>
        <v>THPathum Thani</v>
      </c>
    </row>
    <row r="5394" spans="1:3">
      <c r="A5394" t="s">
        <v>17177</v>
      </c>
      <c r="B5394" t="s">
        <v>17178</v>
      </c>
      <c r="C5394" t="str">
        <f t="shared" si="84"/>
        <v>THPhra Nakhon Si Ayutthaya</v>
      </c>
    </row>
    <row r="5395" spans="1:3">
      <c r="A5395" t="s">
        <v>17179</v>
      </c>
      <c r="B5395" t="s">
        <v>17180</v>
      </c>
      <c r="C5395" t="str">
        <f t="shared" si="84"/>
        <v>THAng Thong</v>
      </c>
    </row>
    <row r="5396" spans="1:3">
      <c r="A5396" t="s">
        <v>17181</v>
      </c>
      <c r="B5396" t="s">
        <v>17182</v>
      </c>
      <c r="C5396" t="str">
        <f t="shared" si="84"/>
        <v>THLop Buri</v>
      </c>
    </row>
    <row r="5397" spans="1:3">
      <c r="A5397" t="s">
        <v>17183</v>
      </c>
      <c r="B5397" t="s">
        <v>17184</v>
      </c>
      <c r="C5397" t="str">
        <f t="shared" si="84"/>
        <v>THSing Buri</v>
      </c>
    </row>
    <row r="5398" spans="1:3">
      <c r="A5398" t="s">
        <v>17185</v>
      </c>
      <c r="B5398" t="s">
        <v>17186</v>
      </c>
      <c r="C5398" t="str">
        <f t="shared" si="84"/>
        <v>THChai Nat</v>
      </c>
    </row>
    <row r="5399" spans="1:3">
      <c r="A5399" t="s">
        <v>17187</v>
      </c>
      <c r="B5399" t="s">
        <v>17188</v>
      </c>
      <c r="C5399" t="str">
        <f t="shared" si="84"/>
        <v>THSaraburi</v>
      </c>
    </row>
    <row r="5400" spans="1:3">
      <c r="A5400" t="s">
        <v>17189</v>
      </c>
      <c r="B5400" t="s">
        <v>4146</v>
      </c>
      <c r="C5400" t="str">
        <f t="shared" si="84"/>
        <v>THChon Buri</v>
      </c>
    </row>
    <row r="5401" spans="1:3">
      <c r="A5401" t="s">
        <v>17190</v>
      </c>
      <c r="B5401" t="s">
        <v>3877</v>
      </c>
      <c r="C5401" t="str">
        <f t="shared" si="84"/>
        <v>THRayong</v>
      </c>
    </row>
    <row r="5402" spans="1:3">
      <c r="A5402" t="s">
        <v>17191</v>
      </c>
      <c r="B5402" t="s">
        <v>17192</v>
      </c>
      <c r="C5402" t="str">
        <f t="shared" si="84"/>
        <v>THChanthaburi</v>
      </c>
    </row>
    <row r="5403" spans="1:3">
      <c r="A5403" t="s">
        <v>17193</v>
      </c>
      <c r="B5403" t="s">
        <v>17194</v>
      </c>
      <c r="C5403" t="str">
        <f t="shared" si="84"/>
        <v>THTrat</v>
      </c>
    </row>
    <row r="5404" spans="1:3">
      <c r="A5404" t="s">
        <v>17195</v>
      </c>
      <c r="B5404" t="s">
        <v>17196</v>
      </c>
      <c r="C5404" t="str">
        <f t="shared" si="84"/>
        <v>THChachoengsao</v>
      </c>
    </row>
    <row r="5405" spans="1:3">
      <c r="A5405" t="s">
        <v>17197</v>
      </c>
      <c r="B5405" t="s">
        <v>17198</v>
      </c>
      <c r="C5405" t="str">
        <f t="shared" si="84"/>
        <v>THPrachin Buri</v>
      </c>
    </row>
    <row r="5406" spans="1:3">
      <c r="A5406" t="s">
        <v>17199</v>
      </c>
      <c r="B5406" t="s">
        <v>17200</v>
      </c>
      <c r="C5406" t="str">
        <f t="shared" si="84"/>
        <v>THNakhon Nayok</v>
      </c>
    </row>
    <row r="5407" spans="1:3">
      <c r="A5407" t="s">
        <v>17201</v>
      </c>
      <c r="B5407" t="s">
        <v>17202</v>
      </c>
      <c r="C5407" t="str">
        <f t="shared" si="84"/>
        <v>THSa Kaeo</v>
      </c>
    </row>
    <row r="5408" spans="1:3">
      <c r="A5408" t="s">
        <v>17203</v>
      </c>
      <c r="B5408" t="s">
        <v>17204</v>
      </c>
      <c r="C5408" t="str">
        <f t="shared" si="84"/>
        <v>THNakhon Ratchasima</v>
      </c>
    </row>
    <row r="5409" spans="1:3">
      <c r="A5409" t="s">
        <v>17205</v>
      </c>
      <c r="B5409" t="s">
        <v>17206</v>
      </c>
      <c r="C5409" t="str">
        <f t="shared" si="84"/>
        <v>THBuri Ram</v>
      </c>
    </row>
    <row r="5410" spans="1:3">
      <c r="A5410" t="s">
        <v>17207</v>
      </c>
      <c r="B5410" t="s">
        <v>17208</v>
      </c>
      <c r="C5410" t="str">
        <f t="shared" si="84"/>
        <v>THSurin</v>
      </c>
    </row>
    <row r="5411" spans="1:3">
      <c r="A5411" t="s">
        <v>17209</v>
      </c>
      <c r="B5411" t="s">
        <v>17210</v>
      </c>
      <c r="C5411" t="str">
        <f t="shared" si="84"/>
        <v>THSi Sa Ket</v>
      </c>
    </row>
    <row r="5412" spans="1:3">
      <c r="A5412" t="s">
        <v>17211</v>
      </c>
      <c r="B5412" t="s">
        <v>17212</v>
      </c>
      <c r="C5412" t="str">
        <f t="shared" si="84"/>
        <v>THUbon Ratchathani</v>
      </c>
    </row>
    <row r="5413" spans="1:3">
      <c r="A5413" t="s">
        <v>17213</v>
      </c>
      <c r="B5413" t="s">
        <v>17214</v>
      </c>
      <c r="C5413" t="str">
        <f t="shared" si="84"/>
        <v>THYasothon</v>
      </c>
    </row>
    <row r="5414" spans="1:3">
      <c r="A5414" t="s">
        <v>17215</v>
      </c>
      <c r="B5414" t="s">
        <v>17216</v>
      </c>
      <c r="C5414" t="str">
        <f t="shared" si="84"/>
        <v>THChaiyaphum</v>
      </c>
    </row>
    <row r="5415" spans="1:3">
      <c r="A5415" t="s">
        <v>17217</v>
      </c>
      <c r="B5415" t="s">
        <v>17218</v>
      </c>
      <c r="C5415" t="str">
        <f t="shared" si="84"/>
        <v>THAmnat Charoen</v>
      </c>
    </row>
    <row r="5416" spans="1:3">
      <c r="A5416" t="s">
        <v>17219</v>
      </c>
      <c r="B5416" t="s">
        <v>17220</v>
      </c>
      <c r="C5416" t="str">
        <f t="shared" si="84"/>
        <v>THBueng Kan</v>
      </c>
    </row>
    <row r="5417" spans="1:3">
      <c r="A5417" t="s">
        <v>17221</v>
      </c>
      <c r="B5417" t="s">
        <v>17222</v>
      </c>
      <c r="C5417" t="str">
        <f t="shared" si="84"/>
        <v>THNong Bua Lam Phu</v>
      </c>
    </row>
    <row r="5418" spans="1:3">
      <c r="A5418" t="s">
        <v>17223</v>
      </c>
      <c r="B5418" t="s">
        <v>17224</v>
      </c>
      <c r="C5418" t="str">
        <f t="shared" si="84"/>
        <v>THKhon Kaen</v>
      </c>
    </row>
    <row r="5419" spans="1:3">
      <c r="A5419" t="s">
        <v>17225</v>
      </c>
      <c r="B5419" t="s">
        <v>17226</v>
      </c>
      <c r="C5419" t="str">
        <f t="shared" si="84"/>
        <v>THUdon Thani</v>
      </c>
    </row>
    <row r="5420" spans="1:3">
      <c r="A5420" t="s">
        <v>17227</v>
      </c>
      <c r="B5420" t="s">
        <v>17228</v>
      </c>
      <c r="C5420" t="str">
        <f t="shared" si="84"/>
        <v>THLoei</v>
      </c>
    </row>
    <row r="5421" spans="1:3">
      <c r="A5421" t="s">
        <v>17229</v>
      </c>
      <c r="B5421" t="s">
        <v>17230</v>
      </c>
      <c r="C5421" t="str">
        <f t="shared" si="84"/>
        <v>THNong Khai</v>
      </c>
    </row>
    <row r="5422" spans="1:3">
      <c r="A5422" t="s">
        <v>17231</v>
      </c>
      <c r="B5422" t="s">
        <v>17232</v>
      </c>
      <c r="C5422" t="str">
        <f t="shared" si="84"/>
        <v>THMaha Sarakham</v>
      </c>
    </row>
    <row r="5423" spans="1:3">
      <c r="A5423" t="s">
        <v>17233</v>
      </c>
      <c r="B5423" t="s">
        <v>17234</v>
      </c>
      <c r="C5423" t="str">
        <f t="shared" si="84"/>
        <v>THRoi Et</v>
      </c>
    </row>
    <row r="5424" spans="1:3">
      <c r="A5424" t="s">
        <v>17235</v>
      </c>
      <c r="B5424" t="s">
        <v>17236</v>
      </c>
      <c r="C5424" t="str">
        <f t="shared" si="84"/>
        <v>THKalasin</v>
      </c>
    </row>
    <row r="5425" spans="1:3">
      <c r="A5425" t="s">
        <v>17237</v>
      </c>
      <c r="B5425" t="s">
        <v>17238</v>
      </c>
      <c r="C5425" t="str">
        <f t="shared" si="84"/>
        <v>THSakon Nakhon</v>
      </c>
    </row>
    <row r="5426" spans="1:3">
      <c r="A5426" t="s">
        <v>17239</v>
      </c>
      <c r="B5426" t="s">
        <v>17240</v>
      </c>
      <c r="C5426" t="str">
        <f t="shared" si="84"/>
        <v>THNakhon Phanom</v>
      </c>
    </row>
    <row r="5427" spans="1:3">
      <c r="A5427" t="s">
        <v>17241</v>
      </c>
      <c r="B5427" t="s">
        <v>17242</v>
      </c>
      <c r="C5427" t="str">
        <f t="shared" si="84"/>
        <v>THMukdahan</v>
      </c>
    </row>
    <row r="5428" spans="1:3">
      <c r="A5428" t="s">
        <v>17243</v>
      </c>
      <c r="B5428" t="s">
        <v>17244</v>
      </c>
      <c r="C5428" t="str">
        <f t="shared" si="84"/>
        <v>THChiang Mai</v>
      </c>
    </row>
    <row r="5429" spans="1:3">
      <c r="A5429" t="s">
        <v>17245</v>
      </c>
      <c r="B5429" t="s">
        <v>17246</v>
      </c>
      <c r="C5429" t="str">
        <f t="shared" si="84"/>
        <v>THLamphun</v>
      </c>
    </row>
    <row r="5430" spans="1:3">
      <c r="A5430" t="s">
        <v>17247</v>
      </c>
      <c r="B5430" t="s">
        <v>17248</v>
      </c>
      <c r="C5430" t="str">
        <f t="shared" si="84"/>
        <v>THLampang</v>
      </c>
    </row>
    <row r="5431" spans="1:3">
      <c r="A5431" t="s">
        <v>17249</v>
      </c>
      <c r="B5431" t="s">
        <v>17250</v>
      </c>
      <c r="C5431" t="str">
        <f t="shared" si="84"/>
        <v>THUttaradit</v>
      </c>
    </row>
    <row r="5432" spans="1:3">
      <c r="A5432" t="s">
        <v>17251</v>
      </c>
      <c r="B5432" t="s">
        <v>17252</v>
      </c>
      <c r="C5432" t="str">
        <f t="shared" si="84"/>
        <v>THPhrae</v>
      </c>
    </row>
    <row r="5433" spans="1:3">
      <c r="A5433" t="s">
        <v>17253</v>
      </c>
      <c r="B5433" t="s">
        <v>17254</v>
      </c>
      <c r="C5433" t="str">
        <f t="shared" si="84"/>
        <v>THNan</v>
      </c>
    </row>
    <row r="5434" spans="1:3">
      <c r="A5434" t="s">
        <v>17255</v>
      </c>
      <c r="B5434" t="s">
        <v>17256</v>
      </c>
      <c r="C5434" t="str">
        <f t="shared" si="84"/>
        <v>THPhayao</v>
      </c>
    </row>
    <row r="5435" spans="1:3">
      <c r="A5435" t="s">
        <v>17257</v>
      </c>
      <c r="B5435" t="s">
        <v>17258</v>
      </c>
      <c r="C5435" t="str">
        <f t="shared" si="84"/>
        <v>THChiang Rai</v>
      </c>
    </row>
    <row r="5436" spans="1:3">
      <c r="A5436" t="s">
        <v>17259</v>
      </c>
      <c r="B5436" t="s">
        <v>17260</v>
      </c>
      <c r="C5436" t="str">
        <f t="shared" si="84"/>
        <v>THMae Hong Son</v>
      </c>
    </row>
    <row r="5437" spans="1:3">
      <c r="A5437" t="s">
        <v>17261</v>
      </c>
      <c r="B5437" t="s">
        <v>17262</v>
      </c>
      <c r="C5437" t="str">
        <f t="shared" si="84"/>
        <v>THNakhon Sawan</v>
      </c>
    </row>
    <row r="5438" spans="1:3">
      <c r="A5438" t="s">
        <v>17263</v>
      </c>
      <c r="B5438" t="s">
        <v>17264</v>
      </c>
      <c r="C5438" t="str">
        <f t="shared" si="84"/>
        <v>THUthai Thani</v>
      </c>
    </row>
    <row r="5439" spans="1:3">
      <c r="A5439" t="s">
        <v>17265</v>
      </c>
      <c r="B5439" t="s">
        <v>17266</v>
      </c>
      <c r="C5439" t="str">
        <f t="shared" si="84"/>
        <v>THKamphaeng Phet</v>
      </c>
    </row>
    <row r="5440" spans="1:3">
      <c r="A5440" t="s">
        <v>17267</v>
      </c>
      <c r="B5440" t="s">
        <v>17268</v>
      </c>
      <c r="C5440" t="str">
        <f t="shared" si="84"/>
        <v>THTak</v>
      </c>
    </row>
    <row r="5441" spans="1:3">
      <c r="A5441" t="s">
        <v>17269</v>
      </c>
      <c r="B5441" t="s">
        <v>17270</v>
      </c>
      <c r="C5441" t="str">
        <f t="shared" si="84"/>
        <v>THSukhothai</v>
      </c>
    </row>
    <row r="5442" spans="1:3">
      <c r="A5442" t="s">
        <v>17271</v>
      </c>
      <c r="B5442" t="s">
        <v>17272</v>
      </c>
      <c r="C5442" t="str">
        <f t="shared" si="84"/>
        <v>THPhitsanulok</v>
      </c>
    </row>
    <row r="5443" spans="1:3">
      <c r="A5443" t="s">
        <v>17273</v>
      </c>
      <c r="B5443" t="s">
        <v>17274</v>
      </c>
      <c r="C5443" t="str">
        <f t="shared" ref="C5443:C5506" si="85">LEFT(A5443,2)&amp;B5443</f>
        <v>THPhichit</v>
      </c>
    </row>
    <row r="5444" spans="1:3">
      <c r="A5444" t="s">
        <v>17275</v>
      </c>
      <c r="B5444" t="s">
        <v>17276</v>
      </c>
      <c r="C5444" t="str">
        <f t="shared" si="85"/>
        <v>THPhetchabun</v>
      </c>
    </row>
    <row r="5445" spans="1:3">
      <c r="A5445" t="s">
        <v>17277</v>
      </c>
      <c r="B5445" t="s">
        <v>17278</v>
      </c>
      <c r="C5445" t="str">
        <f t="shared" si="85"/>
        <v>THRatchaburi</v>
      </c>
    </row>
    <row r="5446" spans="1:3">
      <c r="A5446" t="s">
        <v>17279</v>
      </c>
      <c r="B5446" t="s">
        <v>17280</v>
      </c>
      <c r="C5446" t="str">
        <f t="shared" si="85"/>
        <v>THKanchanaburi</v>
      </c>
    </row>
    <row r="5447" spans="1:3">
      <c r="A5447" t="s">
        <v>17281</v>
      </c>
      <c r="B5447" t="s">
        <v>17282</v>
      </c>
      <c r="C5447" t="str">
        <f t="shared" si="85"/>
        <v>THSuphan Buri</v>
      </c>
    </row>
    <row r="5448" spans="1:3">
      <c r="A5448" t="s">
        <v>17283</v>
      </c>
      <c r="B5448" t="s">
        <v>17284</v>
      </c>
      <c r="C5448" t="str">
        <f t="shared" si="85"/>
        <v>THNakhon Pathom</v>
      </c>
    </row>
    <row r="5449" spans="1:3">
      <c r="A5449" t="s">
        <v>17285</v>
      </c>
      <c r="B5449" t="s">
        <v>17286</v>
      </c>
      <c r="C5449" t="str">
        <f t="shared" si="85"/>
        <v>THSamut Sakhon</v>
      </c>
    </row>
    <row r="5450" spans="1:3">
      <c r="A5450" t="s">
        <v>17287</v>
      </c>
      <c r="B5450" t="s">
        <v>17288</v>
      </c>
      <c r="C5450" t="str">
        <f t="shared" si="85"/>
        <v>THSamut Songkhram</v>
      </c>
    </row>
    <row r="5451" spans="1:3">
      <c r="A5451" t="s">
        <v>17289</v>
      </c>
      <c r="B5451" t="s">
        <v>17290</v>
      </c>
      <c r="C5451" t="str">
        <f t="shared" si="85"/>
        <v>THPhetchaburi</v>
      </c>
    </row>
    <row r="5452" spans="1:3">
      <c r="A5452" t="s">
        <v>17291</v>
      </c>
      <c r="B5452" t="s">
        <v>17292</v>
      </c>
      <c r="C5452" t="str">
        <f t="shared" si="85"/>
        <v>THPrachuap Khiri Khan</v>
      </c>
    </row>
    <row r="5453" spans="1:3">
      <c r="A5453" t="s">
        <v>17293</v>
      </c>
      <c r="B5453" t="s">
        <v>17294</v>
      </c>
      <c r="C5453" t="str">
        <f t="shared" si="85"/>
        <v>THNakhon Si Thammarat</v>
      </c>
    </row>
    <row r="5454" spans="1:3">
      <c r="A5454" t="s">
        <v>17295</v>
      </c>
      <c r="B5454" t="s">
        <v>17296</v>
      </c>
      <c r="C5454" t="str">
        <f t="shared" si="85"/>
        <v>THKrabi</v>
      </c>
    </row>
    <row r="5455" spans="1:3">
      <c r="A5455" t="s">
        <v>17297</v>
      </c>
      <c r="B5455" t="s">
        <v>17298</v>
      </c>
      <c r="C5455" t="str">
        <f t="shared" si="85"/>
        <v>THPhangnga</v>
      </c>
    </row>
    <row r="5456" spans="1:3">
      <c r="A5456" t="s">
        <v>17299</v>
      </c>
      <c r="B5456" t="s">
        <v>4193</v>
      </c>
      <c r="C5456" t="str">
        <f t="shared" si="85"/>
        <v>THPhuket</v>
      </c>
    </row>
    <row r="5457" spans="1:3">
      <c r="A5457" t="s">
        <v>17300</v>
      </c>
      <c r="B5457" t="s">
        <v>17301</v>
      </c>
      <c r="C5457" t="str">
        <f t="shared" si="85"/>
        <v>THSurat Thani</v>
      </c>
    </row>
    <row r="5458" spans="1:3">
      <c r="A5458" t="s">
        <v>17302</v>
      </c>
      <c r="B5458" t="s">
        <v>17303</v>
      </c>
      <c r="C5458" t="str">
        <f t="shared" si="85"/>
        <v>THRanong</v>
      </c>
    </row>
    <row r="5459" spans="1:3">
      <c r="A5459" t="s">
        <v>17304</v>
      </c>
      <c r="B5459" t="s">
        <v>17305</v>
      </c>
      <c r="C5459" t="str">
        <f t="shared" si="85"/>
        <v>THChumphon</v>
      </c>
    </row>
    <row r="5460" spans="1:3">
      <c r="A5460" t="s">
        <v>17306</v>
      </c>
      <c r="B5460" t="s">
        <v>17307</v>
      </c>
      <c r="C5460" t="str">
        <f t="shared" si="85"/>
        <v>THSongkhla</v>
      </c>
    </row>
    <row r="5461" spans="1:3">
      <c r="A5461" t="s">
        <v>17308</v>
      </c>
      <c r="B5461" t="s">
        <v>17309</v>
      </c>
      <c r="C5461" t="str">
        <f t="shared" si="85"/>
        <v>THSatun</v>
      </c>
    </row>
    <row r="5462" spans="1:3">
      <c r="A5462" t="s">
        <v>17310</v>
      </c>
      <c r="B5462" t="s">
        <v>17311</v>
      </c>
      <c r="C5462" t="str">
        <f t="shared" si="85"/>
        <v>THTrang</v>
      </c>
    </row>
    <row r="5463" spans="1:3">
      <c r="A5463" t="s">
        <v>17312</v>
      </c>
      <c r="B5463" t="s">
        <v>17313</v>
      </c>
      <c r="C5463" t="str">
        <f t="shared" si="85"/>
        <v>THPhatthalung</v>
      </c>
    </row>
    <row r="5464" spans="1:3">
      <c r="A5464" t="s">
        <v>17314</v>
      </c>
      <c r="B5464" t="s">
        <v>17315</v>
      </c>
      <c r="C5464" t="str">
        <f t="shared" si="85"/>
        <v>THPattani</v>
      </c>
    </row>
    <row r="5465" spans="1:3">
      <c r="A5465" t="s">
        <v>17316</v>
      </c>
      <c r="B5465" t="s">
        <v>17317</v>
      </c>
      <c r="C5465" t="str">
        <f t="shared" si="85"/>
        <v>THYala</v>
      </c>
    </row>
    <row r="5466" spans="1:3">
      <c r="A5466" t="s">
        <v>17318</v>
      </c>
      <c r="B5466" t="s">
        <v>17319</v>
      </c>
      <c r="C5466" t="str">
        <f t="shared" si="85"/>
        <v>THNarathiwat</v>
      </c>
    </row>
    <row r="5467" spans="1:3">
      <c r="A5467" t="s">
        <v>17320</v>
      </c>
      <c r="B5467" t="s">
        <v>17321</v>
      </c>
      <c r="C5467" t="str">
        <f t="shared" si="85"/>
        <v>THPhatthaya</v>
      </c>
    </row>
    <row r="5468" spans="1:3">
      <c r="A5468" t="s">
        <v>17322</v>
      </c>
      <c r="B5468" t="s">
        <v>17323</v>
      </c>
      <c r="C5468" t="str">
        <f t="shared" si="85"/>
        <v>TJKhatlon</v>
      </c>
    </row>
    <row r="5469" spans="1:3">
      <c r="A5469" t="s">
        <v>17324</v>
      </c>
      <c r="B5469" t="s">
        <v>17325</v>
      </c>
      <c r="C5469" t="str">
        <f t="shared" si="85"/>
        <v>TJSughd</v>
      </c>
    </row>
    <row r="5470" spans="1:3">
      <c r="A5470" t="s">
        <v>17326</v>
      </c>
      <c r="B5470" t="s">
        <v>17327</v>
      </c>
      <c r="C5470" t="str">
        <f t="shared" si="85"/>
        <v>TJKŭhistoni Badakhshon</v>
      </c>
    </row>
    <row r="5471" spans="1:3">
      <c r="A5471" t="s">
        <v>17328</v>
      </c>
      <c r="B5471" t="s">
        <v>17329</v>
      </c>
      <c r="C5471" t="str">
        <f t="shared" si="85"/>
        <v>TJDushanbe</v>
      </c>
    </row>
    <row r="5472" spans="1:3">
      <c r="A5472" t="s">
        <v>17330</v>
      </c>
      <c r="B5472" t="s">
        <v>17331</v>
      </c>
      <c r="C5472" t="str">
        <f t="shared" si="85"/>
        <v>TJnohiyahoi tobei jumhurí</v>
      </c>
    </row>
    <row r="5473" spans="1:3">
      <c r="A5473" t="s">
        <v>17332</v>
      </c>
      <c r="B5473" t="s">
        <v>17333</v>
      </c>
      <c r="C5473" t="str">
        <f t="shared" si="85"/>
        <v>TLAileu</v>
      </c>
    </row>
    <row r="5474" spans="1:3">
      <c r="A5474" t="s">
        <v>17332</v>
      </c>
      <c r="B5474" t="s">
        <v>17333</v>
      </c>
      <c r="C5474" t="str">
        <f t="shared" si="85"/>
        <v>TLAileu</v>
      </c>
    </row>
    <row r="5475" spans="1:3">
      <c r="A5475" t="s">
        <v>17334</v>
      </c>
      <c r="B5475" t="s">
        <v>17335</v>
      </c>
      <c r="C5475" t="str">
        <f t="shared" si="85"/>
        <v>TLAinaro</v>
      </c>
    </row>
    <row r="5476" spans="1:3">
      <c r="A5476" t="s">
        <v>17334</v>
      </c>
      <c r="B5476" t="s">
        <v>17336</v>
      </c>
      <c r="C5476" t="str">
        <f t="shared" si="85"/>
        <v>TLAinaru</v>
      </c>
    </row>
    <row r="5477" spans="1:3">
      <c r="A5477" t="s">
        <v>17337</v>
      </c>
      <c r="B5477" t="s">
        <v>17338</v>
      </c>
      <c r="C5477" t="str">
        <f t="shared" si="85"/>
        <v>TLBaucau</v>
      </c>
    </row>
    <row r="5478" spans="1:3">
      <c r="A5478" t="s">
        <v>17337</v>
      </c>
      <c r="B5478" t="s">
        <v>17339</v>
      </c>
      <c r="C5478" t="str">
        <f t="shared" si="85"/>
        <v>TLBaukau</v>
      </c>
    </row>
    <row r="5479" spans="1:3">
      <c r="A5479" t="s">
        <v>17340</v>
      </c>
      <c r="B5479" t="s">
        <v>17341</v>
      </c>
      <c r="C5479" t="str">
        <f t="shared" si="85"/>
        <v>TLBobonaro</v>
      </c>
    </row>
    <row r="5480" spans="1:3">
      <c r="A5480" t="s">
        <v>17340</v>
      </c>
      <c r="B5480" t="s">
        <v>17342</v>
      </c>
      <c r="C5480" t="str">
        <f t="shared" si="85"/>
        <v>TLBobonaru</v>
      </c>
    </row>
    <row r="5481" spans="1:3">
      <c r="A5481" t="s">
        <v>17343</v>
      </c>
      <c r="B5481" t="s">
        <v>17344</v>
      </c>
      <c r="C5481" t="str">
        <f t="shared" si="85"/>
        <v>TLCova Lima</v>
      </c>
    </row>
    <row r="5482" spans="1:3">
      <c r="A5482" t="s">
        <v>17343</v>
      </c>
      <c r="B5482" t="s">
        <v>17345</v>
      </c>
      <c r="C5482" t="str">
        <f t="shared" si="85"/>
        <v>TLKovalima</v>
      </c>
    </row>
    <row r="5483" spans="1:3">
      <c r="A5483" t="s">
        <v>17346</v>
      </c>
      <c r="B5483" t="s">
        <v>17347</v>
      </c>
      <c r="C5483" t="str">
        <f t="shared" si="85"/>
        <v>TLDíli</v>
      </c>
    </row>
    <row r="5484" spans="1:3">
      <c r="A5484" t="s">
        <v>17346</v>
      </c>
      <c r="B5484" t="s">
        <v>17347</v>
      </c>
      <c r="C5484" t="str">
        <f t="shared" si="85"/>
        <v>TLDíli</v>
      </c>
    </row>
    <row r="5485" spans="1:3">
      <c r="A5485" t="s">
        <v>17348</v>
      </c>
      <c r="B5485" t="s">
        <v>17349</v>
      </c>
      <c r="C5485" t="str">
        <f t="shared" si="85"/>
        <v>TLErmera</v>
      </c>
    </row>
    <row r="5486" spans="1:3">
      <c r="A5486" t="s">
        <v>17348</v>
      </c>
      <c r="B5486" t="s">
        <v>17349</v>
      </c>
      <c r="C5486" t="str">
        <f t="shared" si="85"/>
        <v>TLErmera</v>
      </c>
    </row>
    <row r="5487" spans="1:3">
      <c r="A5487" t="s">
        <v>17350</v>
      </c>
      <c r="B5487" t="s">
        <v>17351</v>
      </c>
      <c r="C5487" t="str">
        <f t="shared" si="85"/>
        <v>TLLautém</v>
      </c>
    </row>
    <row r="5488" spans="1:3">
      <c r="A5488" t="s">
        <v>17350</v>
      </c>
      <c r="B5488" t="s">
        <v>17352</v>
      </c>
      <c r="C5488" t="str">
        <f t="shared" si="85"/>
        <v>TLLautein</v>
      </c>
    </row>
    <row r="5489" spans="1:3">
      <c r="A5489" t="s">
        <v>17353</v>
      </c>
      <c r="B5489" t="s">
        <v>17354</v>
      </c>
      <c r="C5489" t="str">
        <f t="shared" si="85"/>
        <v>TLLiquiça</v>
      </c>
    </row>
    <row r="5490" spans="1:3">
      <c r="A5490" t="s">
        <v>17353</v>
      </c>
      <c r="B5490" t="s">
        <v>17355</v>
      </c>
      <c r="C5490" t="str">
        <f t="shared" si="85"/>
        <v>TLLikisá</v>
      </c>
    </row>
    <row r="5491" spans="1:3">
      <c r="A5491" t="s">
        <v>17356</v>
      </c>
      <c r="B5491" t="s">
        <v>17357</v>
      </c>
      <c r="C5491" t="str">
        <f t="shared" si="85"/>
        <v>TLManufahi</v>
      </c>
    </row>
    <row r="5492" spans="1:3">
      <c r="A5492" t="s">
        <v>17356</v>
      </c>
      <c r="B5492" t="s">
        <v>17357</v>
      </c>
      <c r="C5492" t="str">
        <f t="shared" si="85"/>
        <v>TLManufahi</v>
      </c>
    </row>
    <row r="5493" spans="1:3">
      <c r="A5493" t="s">
        <v>17358</v>
      </c>
      <c r="B5493" t="s">
        <v>17359</v>
      </c>
      <c r="C5493" t="str">
        <f t="shared" si="85"/>
        <v>TLManatuto</v>
      </c>
    </row>
    <row r="5494" spans="1:3">
      <c r="A5494" t="s">
        <v>17358</v>
      </c>
      <c r="B5494" t="s">
        <v>17360</v>
      </c>
      <c r="C5494" t="str">
        <f t="shared" si="85"/>
        <v>TLManatutu</v>
      </c>
    </row>
    <row r="5495" spans="1:3">
      <c r="A5495" t="s">
        <v>17361</v>
      </c>
      <c r="B5495" t="s">
        <v>17362</v>
      </c>
      <c r="C5495" t="str">
        <f t="shared" si="85"/>
        <v>TLViqueque</v>
      </c>
    </row>
    <row r="5496" spans="1:3">
      <c r="A5496" t="s">
        <v>17361</v>
      </c>
      <c r="B5496" t="s">
        <v>17363</v>
      </c>
      <c r="C5496" t="str">
        <f t="shared" si="85"/>
        <v>TLVikeke</v>
      </c>
    </row>
    <row r="5497" spans="1:3">
      <c r="A5497" t="s">
        <v>17364</v>
      </c>
      <c r="B5497" t="s">
        <v>17365</v>
      </c>
      <c r="C5497" t="str">
        <f t="shared" si="85"/>
        <v>TLOé-Cusse Ambeno</v>
      </c>
    </row>
    <row r="5498" spans="1:3">
      <c r="A5498" t="s">
        <v>17364</v>
      </c>
      <c r="B5498" t="s">
        <v>17366</v>
      </c>
      <c r="C5498" t="str">
        <f t="shared" si="85"/>
        <v>TLOekusi-Ambenu</v>
      </c>
    </row>
    <row r="5499" spans="1:3">
      <c r="A5499" t="s">
        <v>17367</v>
      </c>
      <c r="B5499" t="s">
        <v>17368</v>
      </c>
      <c r="C5499" t="str">
        <f t="shared" si="85"/>
        <v>TMAşgabat</v>
      </c>
    </row>
    <row r="5500" spans="1:3">
      <c r="A5500" t="s">
        <v>17369</v>
      </c>
      <c r="B5500" t="s">
        <v>17370</v>
      </c>
      <c r="C5500" t="str">
        <f t="shared" si="85"/>
        <v>TMAhal</v>
      </c>
    </row>
    <row r="5501" spans="1:3">
      <c r="A5501" t="s">
        <v>17371</v>
      </c>
      <c r="B5501" t="s">
        <v>17372</v>
      </c>
      <c r="C5501" t="str">
        <f t="shared" si="85"/>
        <v>TMBalkan</v>
      </c>
    </row>
    <row r="5502" spans="1:3">
      <c r="A5502" t="s">
        <v>17373</v>
      </c>
      <c r="B5502" t="s">
        <v>17374</v>
      </c>
      <c r="C5502" t="str">
        <f t="shared" si="85"/>
        <v>TMDaşoguz</v>
      </c>
    </row>
    <row r="5503" spans="1:3">
      <c r="A5503" t="s">
        <v>17375</v>
      </c>
      <c r="B5503" t="s">
        <v>17376</v>
      </c>
      <c r="C5503" t="str">
        <f t="shared" si="85"/>
        <v>TMLebap</v>
      </c>
    </row>
    <row r="5504" spans="1:3">
      <c r="A5504" t="s">
        <v>17377</v>
      </c>
      <c r="B5504" t="s">
        <v>17378</v>
      </c>
      <c r="C5504" t="str">
        <f t="shared" si="85"/>
        <v>TMMary</v>
      </c>
    </row>
    <row r="5505" spans="1:3">
      <c r="A5505" t="s">
        <v>17379</v>
      </c>
      <c r="B5505" t="s">
        <v>17380</v>
      </c>
      <c r="C5505" t="str">
        <f t="shared" si="85"/>
        <v>TNTunis</v>
      </c>
    </row>
    <row r="5506" spans="1:3">
      <c r="A5506" t="s">
        <v>17381</v>
      </c>
      <c r="B5506" t="s">
        <v>17382</v>
      </c>
      <c r="C5506" t="str">
        <f t="shared" si="85"/>
        <v>TNL'Ariana</v>
      </c>
    </row>
    <row r="5507" spans="1:3">
      <c r="A5507" t="s">
        <v>17383</v>
      </c>
      <c r="B5507" t="s">
        <v>17384</v>
      </c>
      <c r="C5507" t="str">
        <f t="shared" ref="C5507:C5570" si="86">LEFT(A5507,2)&amp;B5507</f>
        <v>TNBen Arous</v>
      </c>
    </row>
    <row r="5508" spans="1:3">
      <c r="A5508" t="s">
        <v>17385</v>
      </c>
      <c r="B5508" t="s">
        <v>17386</v>
      </c>
      <c r="C5508" t="str">
        <f t="shared" si="86"/>
        <v>TNLa Manouba</v>
      </c>
    </row>
    <row r="5509" spans="1:3">
      <c r="A5509" t="s">
        <v>17387</v>
      </c>
      <c r="B5509" t="s">
        <v>17388</v>
      </c>
      <c r="C5509" t="str">
        <f t="shared" si="86"/>
        <v>TNNabeul</v>
      </c>
    </row>
    <row r="5510" spans="1:3">
      <c r="A5510" t="s">
        <v>17389</v>
      </c>
      <c r="B5510" t="s">
        <v>17390</v>
      </c>
      <c r="C5510" t="str">
        <f t="shared" si="86"/>
        <v>TNZaghouan</v>
      </c>
    </row>
    <row r="5511" spans="1:3">
      <c r="A5511" t="s">
        <v>17391</v>
      </c>
      <c r="B5511" t="s">
        <v>17392</v>
      </c>
      <c r="C5511" t="str">
        <f t="shared" si="86"/>
        <v>TNBizerte</v>
      </c>
    </row>
    <row r="5512" spans="1:3">
      <c r="A5512" t="s">
        <v>17393</v>
      </c>
      <c r="B5512" t="s">
        <v>17394</v>
      </c>
      <c r="C5512" t="str">
        <f t="shared" si="86"/>
        <v>TNBéja</v>
      </c>
    </row>
    <row r="5513" spans="1:3">
      <c r="A5513" t="s">
        <v>17395</v>
      </c>
      <c r="B5513" t="s">
        <v>17396</v>
      </c>
      <c r="C5513" t="str">
        <f t="shared" si="86"/>
        <v>TNJendouba</v>
      </c>
    </row>
    <row r="5514" spans="1:3">
      <c r="A5514" t="s">
        <v>17397</v>
      </c>
      <c r="B5514" t="s">
        <v>17398</v>
      </c>
      <c r="C5514" t="str">
        <f t="shared" si="86"/>
        <v>TNLe Kef</v>
      </c>
    </row>
    <row r="5515" spans="1:3">
      <c r="A5515" t="s">
        <v>17399</v>
      </c>
      <c r="B5515" t="s">
        <v>17400</v>
      </c>
      <c r="C5515" t="str">
        <f t="shared" si="86"/>
        <v>TNSiliana</v>
      </c>
    </row>
    <row r="5516" spans="1:3">
      <c r="A5516" t="s">
        <v>17401</v>
      </c>
      <c r="B5516" t="s">
        <v>17402</v>
      </c>
      <c r="C5516" t="str">
        <f t="shared" si="86"/>
        <v>TNKairouan</v>
      </c>
    </row>
    <row r="5517" spans="1:3">
      <c r="A5517" t="s">
        <v>17403</v>
      </c>
      <c r="B5517" t="s">
        <v>17404</v>
      </c>
      <c r="C5517" t="str">
        <f t="shared" si="86"/>
        <v>TNKasserine</v>
      </c>
    </row>
    <row r="5518" spans="1:3">
      <c r="A5518" t="s">
        <v>17405</v>
      </c>
      <c r="B5518" t="s">
        <v>17406</v>
      </c>
      <c r="C5518" t="str">
        <f t="shared" si="86"/>
        <v>TNSidi Bouzid</v>
      </c>
    </row>
    <row r="5519" spans="1:3">
      <c r="A5519" t="s">
        <v>17407</v>
      </c>
      <c r="B5519" t="s">
        <v>17408</v>
      </c>
      <c r="C5519" t="str">
        <f t="shared" si="86"/>
        <v>TNSousse</v>
      </c>
    </row>
    <row r="5520" spans="1:3">
      <c r="A5520" t="s">
        <v>17409</v>
      </c>
      <c r="B5520" t="s">
        <v>17410</v>
      </c>
      <c r="C5520" t="str">
        <f t="shared" si="86"/>
        <v>TNMonastir</v>
      </c>
    </row>
    <row r="5521" spans="1:3">
      <c r="A5521" t="s">
        <v>17411</v>
      </c>
      <c r="B5521" t="s">
        <v>17412</v>
      </c>
      <c r="C5521" t="str">
        <f t="shared" si="86"/>
        <v>TNMahdia</v>
      </c>
    </row>
    <row r="5522" spans="1:3">
      <c r="A5522" t="s">
        <v>17413</v>
      </c>
      <c r="B5522" t="s">
        <v>17414</v>
      </c>
      <c r="C5522" t="str">
        <f t="shared" si="86"/>
        <v>TNSfax</v>
      </c>
    </row>
    <row r="5523" spans="1:3">
      <c r="A5523" t="s">
        <v>17415</v>
      </c>
      <c r="B5523" t="s">
        <v>17416</v>
      </c>
      <c r="C5523" t="str">
        <f t="shared" si="86"/>
        <v>TNGafsa</v>
      </c>
    </row>
    <row r="5524" spans="1:3">
      <c r="A5524" t="s">
        <v>17417</v>
      </c>
      <c r="B5524" t="s">
        <v>17418</v>
      </c>
      <c r="C5524" t="str">
        <f t="shared" si="86"/>
        <v>TNTozeur</v>
      </c>
    </row>
    <row r="5525" spans="1:3">
      <c r="A5525" t="s">
        <v>17419</v>
      </c>
      <c r="B5525" t="s">
        <v>17420</v>
      </c>
      <c r="C5525" t="str">
        <f t="shared" si="86"/>
        <v>TNKébili</v>
      </c>
    </row>
    <row r="5526" spans="1:3">
      <c r="A5526" t="s">
        <v>17421</v>
      </c>
      <c r="B5526" t="s">
        <v>17422</v>
      </c>
      <c r="C5526" t="str">
        <f t="shared" si="86"/>
        <v>TNGabès</v>
      </c>
    </row>
    <row r="5527" spans="1:3">
      <c r="A5527" t="s">
        <v>17423</v>
      </c>
      <c r="B5527" t="s">
        <v>17424</v>
      </c>
      <c r="C5527" t="str">
        <f t="shared" si="86"/>
        <v>TNMédenine</v>
      </c>
    </row>
    <row r="5528" spans="1:3">
      <c r="A5528" t="s">
        <v>17425</v>
      </c>
      <c r="B5528" t="s">
        <v>17426</v>
      </c>
      <c r="C5528" t="str">
        <f t="shared" si="86"/>
        <v>TNTataouine</v>
      </c>
    </row>
    <row r="5529" spans="1:3">
      <c r="A5529" t="s">
        <v>17427</v>
      </c>
      <c r="B5529" t="s">
        <v>17428</v>
      </c>
      <c r="C5529" t="str">
        <f t="shared" si="86"/>
        <v>TO'Eua</v>
      </c>
    </row>
    <row r="5530" spans="1:3">
      <c r="A5530" t="s">
        <v>17427</v>
      </c>
      <c r="B5530" t="s">
        <v>17428</v>
      </c>
      <c r="C5530" t="str">
        <f t="shared" si="86"/>
        <v>TO'Eua</v>
      </c>
    </row>
    <row r="5531" spans="1:3">
      <c r="A5531" t="s">
        <v>17429</v>
      </c>
      <c r="B5531" t="s">
        <v>17430</v>
      </c>
      <c r="C5531" t="str">
        <f t="shared" si="86"/>
        <v>TOHa'apai</v>
      </c>
    </row>
    <row r="5532" spans="1:3">
      <c r="A5532" t="s">
        <v>17429</v>
      </c>
      <c r="B5532" t="s">
        <v>17430</v>
      </c>
      <c r="C5532" t="str">
        <f t="shared" si="86"/>
        <v>TOHa'apai</v>
      </c>
    </row>
    <row r="5533" spans="1:3">
      <c r="A5533" t="s">
        <v>17431</v>
      </c>
      <c r="B5533" t="s">
        <v>17432</v>
      </c>
      <c r="C5533" t="str">
        <f t="shared" si="86"/>
        <v>TONiuas</v>
      </c>
    </row>
    <row r="5534" spans="1:3">
      <c r="A5534" t="s">
        <v>17431</v>
      </c>
      <c r="B5534" t="s">
        <v>17432</v>
      </c>
      <c r="C5534" t="str">
        <f t="shared" si="86"/>
        <v>TONiuas</v>
      </c>
    </row>
    <row r="5535" spans="1:3">
      <c r="A5535" t="s">
        <v>17433</v>
      </c>
      <c r="B5535" t="s">
        <v>17434</v>
      </c>
      <c r="C5535" t="str">
        <f t="shared" si="86"/>
        <v>TOTongatapu</v>
      </c>
    </row>
    <row r="5536" spans="1:3">
      <c r="A5536" t="s">
        <v>17433</v>
      </c>
      <c r="B5536" t="s">
        <v>17434</v>
      </c>
      <c r="C5536" t="str">
        <f t="shared" si="86"/>
        <v>TOTongatapu</v>
      </c>
    </row>
    <row r="5537" spans="1:3">
      <c r="A5537" t="s">
        <v>17435</v>
      </c>
      <c r="B5537" t="s">
        <v>17436</v>
      </c>
      <c r="C5537" t="str">
        <f t="shared" si="86"/>
        <v>TOVava'u</v>
      </c>
    </row>
    <row r="5538" spans="1:3">
      <c r="A5538" t="s">
        <v>17435</v>
      </c>
      <c r="B5538" t="s">
        <v>17436</v>
      </c>
      <c r="C5538" t="str">
        <f t="shared" si="86"/>
        <v>TOVava'u</v>
      </c>
    </row>
    <row r="5539" spans="1:3">
      <c r="A5539" t="s">
        <v>17437</v>
      </c>
      <c r="B5539" t="s">
        <v>17438</v>
      </c>
      <c r="C5539" t="str">
        <f t="shared" si="86"/>
        <v>TRAdana</v>
      </c>
    </row>
    <row r="5540" spans="1:3">
      <c r="A5540" t="s">
        <v>17439</v>
      </c>
      <c r="B5540" t="s">
        <v>17440</v>
      </c>
      <c r="C5540" t="str">
        <f t="shared" si="86"/>
        <v>TRAdıyaman</v>
      </c>
    </row>
    <row r="5541" spans="1:3">
      <c r="A5541" t="s">
        <v>17441</v>
      </c>
      <c r="B5541" t="s">
        <v>17442</v>
      </c>
      <c r="C5541" t="str">
        <f t="shared" si="86"/>
        <v>TRAfyonkarahisar</v>
      </c>
    </row>
    <row r="5542" spans="1:3">
      <c r="A5542" t="s">
        <v>17443</v>
      </c>
      <c r="B5542" t="s">
        <v>17444</v>
      </c>
      <c r="C5542" t="str">
        <f t="shared" si="86"/>
        <v>TRAğrı</v>
      </c>
    </row>
    <row r="5543" spans="1:3">
      <c r="A5543" t="s">
        <v>17445</v>
      </c>
      <c r="B5543" t="s">
        <v>17446</v>
      </c>
      <c r="C5543" t="str">
        <f t="shared" si="86"/>
        <v>TRAmasya</v>
      </c>
    </row>
    <row r="5544" spans="1:3">
      <c r="A5544" t="s">
        <v>17447</v>
      </c>
      <c r="B5544" t="s">
        <v>17448</v>
      </c>
      <c r="C5544" t="str">
        <f t="shared" si="86"/>
        <v>TRAnkara</v>
      </c>
    </row>
    <row r="5545" spans="1:3">
      <c r="A5545" t="s">
        <v>17449</v>
      </c>
      <c r="B5545" t="s">
        <v>17450</v>
      </c>
      <c r="C5545" t="str">
        <f t="shared" si="86"/>
        <v>TRAntalya</v>
      </c>
    </row>
    <row r="5546" spans="1:3">
      <c r="A5546" t="s">
        <v>17451</v>
      </c>
      <c r="B5546" t="s">
        <v>17452</v>
      </c>
      <c r="C5546" t="str">
        <f t="shared" si="86"/>
        <v>TRArtvin</v>
      </c>
    </row>
    <row r="5547" spans="1:3">
      <c r="A5547" t="s">
        <v>17453</v>
      </c>
      <c r="B5547" t="s">
        <v>17454</v>
      </c>
      <c r="C5547" t="str">
        <f t="shared" si="86"/>
        <v>TRAydın</v>
      </c>
    </row>
    <row r="5548" spans="1:3">
      <c r="A5548" t="s">
        <v>17455</v>
      </c>
      <c r="B5548" t="s">
        <v>17456</v>
      </c>
      <c r="C5548" t="str">
        <f t="shared" si="86"/>
        <v>TRBalıkesir</v>
      </c>
    </row>
    <row r="5549" spans="1:3">
      <c r="A5549" t="s">
        <v>17457</v>
      </c>
      <c r="B5549" t="s">
        <v>17458</v>
      </c>
      <c r="C5549" t="str">
        <f t="shared" si="86"/>
        <v>TRBilecik</v>
      </c>
    </row>
    <row r="5550" spans="1:3">
      <c r="A5550" t="s">
        <v>17459</v>
      </c>
      <c r="B5550" t="s">
        <v>17460</v>
      </c>
      <c r="C5550" t="str">
        <f t="shared" si="86"/>
        <v>TRBingöl</v>
      </c>
    </row>
    <row r="5551" spans="1:3">
      <c r="A5551" t="s">
        <v>17461</v>
      </c>
      <c r="B5551" t="s">
        <v>17462</v>
      </c>
      <c r="C5551" t="str">
        <f t="shared" si="86"/>
        <v>TRBitlis</v>
      </c>
    </row>
    <row r="5552" spans="1:3">
      <c r="A5552" t="s">
        <v>17463</v>
      </c>
      <c r="B5552" t="s">
        <v>17464</v>
      </c>
      <c r="C5552" t="str">
        <f t="shared" si="86"/>
        <v>TRBolu</v>
      </c>
    </row>
    <row r="5553" spans="1:3">
      <c r="A5553" t="s">
        <v>17465</v>
      </c>
      <c r="B5553" t="s">
        <v>17466</v>
      </c>
      <c r="C5553" t="str">
        <f t="shared" si="86"/>
        <v>TRBurdur</v>
      </c>
    </row>
    <row r="5554" spans="1:3">
      <c r="A5554" t="s">
        <v>17467</v>
      </c>
      <c r="B5554" t="s">
        <v>17468</v>
      </c>
      <c r="C5554" t="str">
        <f t="shared" si="86"/>
        <v>TRBursa</v>
      </c>
    </row>
    <row r="5555" spans="1:3">
      <c r="A5555" t="s">
        <v>17469</v>
      </c>
      <c r="B5555" t="s">
        <v>17470</v>
      </c>
      <c r="C5555" t="str">
        <f t="shared" si="86"/>
        <v>TRÇanakkale</v>
      </c>
    </row>
    <row r="5556" spans="1:3">
      <c r="A5556" t="s">
        <v>17471</v>
      </c>
      <c r="B5556" t="s">
        <v>17472</v>
      </c>
      <c r="C5556" t="str">
        <f t="shared" si="86"/>
        <v>TRÇankırı</v>
      </c>
    </row>
    <row r="5557" spans="1:3">
      <c r="A5557" t="s">
        <v>17473</v>
      </c>
      <c r="B5557" t="s">
        <v>17474</v>
      </c>
      <c r="C5557" t="str">
        <f t="shared" si="86"/>
        <v>TRÇorum</v>
      </c>
    </row>
    <row r="5558" spans="1:3">
      <c r="A5558" t="s">
        <v>17475</v>
      </c>
      <c r="B5558" t="s">
        <v>17476</v>
      </c>
      <c r="C5558" t="str">
        <f t="shared" si="86"/>
        <v>TRDenizli</v>
      </c>
    </row>
    <row r="5559" spans="1:3">
      <c r="A5559" t="s">
        <v>17477</v>
      </c>
      <c r="B5559" t="s">
        <v>17478</v>
      </c>
      <c r="C5559" t="str">
        <f t="shared" si="86"/>
        <v>TRDiyarbakır</v>
      </c>
    </row>
    <row r="5560" spans="1:3">
      <c r="A5560" t="s">
        <v>17479</v>
      </c>
      <c r="B5560" t="s">
        <v>17480</v>
      </c>
      <c r="C5560" t="str">
        <f t="shared" si="86"/>
        <v>TREdirne</v>
      </c>
    </row>
    <row r="5561" spans="1:3">
      <c r="A5561" t="s">
        <v>17481</v>
      </c>
      <c r="B5561" t="s">
        <v>17482</v>
      </c>
      <c r="C5561" t="str">
        <f t="shared" si="86"/>
        <v>TRElazığ</v>
      </c>
    </row>
    <row r="5562" spans="1:3">
      <c r="A5562" t="s">
        <v>17483</v>
      </c>
      <c r="B5562" t="s">
        <v>17484</v>
      </c>
      <c r="C5562" t="str">
        <f t="shared" si="86"/>
        <v>TRErzincan</v>
      </c>
    </row>
    <row r="5563" spans="1:3">
      <c r="A5563" t="s">
        <v>17485</v>
      </c>
      <c r="B5563" t="s">
        <v>17486</v>
      </c>
      <c r="C5563" t="str">
        <f t="shared" si="86"/>
        <v>TRErzurum</v>
      </c>
    </row>
    <row r="5564" spans="1:3">
      <c r="A5564" t="s">
        <v>17487</v>
      </c>
      <c r="B5564" t="s">
        <v>17488</v>
      </c>
      <c r="C5564" t="str">
        <f t="shared" si="86"/>
        <v>TREskişehir</v>
      </c>
    </row>
    <row r="5565" spans="1:3">
      <c r="A5565" t="s">
        <v>17489</v>
      </c>
      <c r="B5565" t="s">
        <v>17490</v>
      </c>
      <c r="C5565" t="str">
        <f t="shared" si="86"/>
        <v>TRGaziantep</v>
      </c>
    </row>
    <row r="5566" spans="1:3">
      <c r="A5566" t="s">
        <v>17491</v>
      </c>
      <c r="B5566" t="s">
        <v>17492</v>
      </c>
      <c r="C5566" t="str">
        <f t="shared" si="86"/>
        <v>TRGiresun</v>
      </c>
    </row>
    <row r="5567" spans="1:3">
      <c r="A5567" t="s">
        <v>17493</v>
      </c>
      <c r="B5567" t="s">
        <v>17494</v>
      </c>
      <c r="C5567" t="str">
        <f t="shared" si="86"/>
        <v>TRGümüşhane</v>
      </c>
    </row>
    <row r="5568" spans="1:3">
      <c r="A5568" t="s">
        <v>17495</v>
      </c>
      <c r="B5568" t="s">
        <v>17496</v>
      </c>
      <c r="C5568" t="str">
        <f t="shared" si="86"/>
        <v>TRHakkâri</v>
      </c>
    </row>
    <row r="5569" spans="1:3">
      <c r="A5569" t="s">
        <v>17497</v>
      </c>
      <c r="B5569" t="s">
        <v>17498</v>
      </c>
      <c r="C5569" t="str">
        <f t="shared" si="86"/>
        <v>TRHatay</v>
      </c>
    </row>
    <row r="5570" spans="1:3">
      <c r="A5570" t="s">
        <v>17499</v>
      </c>
      <c r="B5570" t="s">
        <v>17500</v>
      </c>
      <c r="C5570" t="str">
        <f t="shared" si="86"/>
        <v>TRIsparta</v>
      </c>
    </row>
    <row r="5571" spans="1:3">
      <c r="A5571" t="s">
        <v>17501</v>
      </c>
      <c r="B5571" t="s">
        <v>17502</v>
      </c>
      <c r="C5571" t="str">
        <f t="shared" ref="C5571:C5634" si="87">LEFT(A5571,2)&amp;B5571</f>
        <v>TRMersin</v>
      </c>
    </row>
    <row r="5572" spans="1:3">
      <c r="A5572" t="s">
        <v>17503</v>
      </c>
      <c r="B5572" t="s">
        <v>3151</v>
      </c>
      <c r="C5572" t="str">
        <f t="shared" si="87"/>
        <v>TRİstanbul</v>
      </c>
    </row>
    <row r="5573" spans="1:3">
      <c r="A5573" t="s">
        <v>17504</v>
      </c>
      <c r="B5573" t="s">
        <v>17505</v>
      </c>
      <c r="C5573" t="str">
        <f t="shared" si="87"/>
        <v>TRİzmir</v>
      </c>
    </row>
    <row r="5574" spans="1:3">
      <c r="A5574" t="s">
        <v>17506</v>
      </c>
      <c r="B5574" t="s">
        <v>17507</v>
      </c>
      <c r="C5574" t="str">
        <f t="shared" si="87"/>
        <v>TRKars</v>
      </c>
    </row>
    <row r="5575" spans="1:3">
      <c r="A5575" t="s">
        <v>17508</v>
      </c>
      <c r="B5575" t="s">
        <v>17509</v>
      </c>
      <c r="C5575" t="str">
        <f t="shared" si="87"/>
        <v>TRKastamonu</v>
      </c>
    </row>
    <row r="5576" spans="1:3">
      <c r="A5576" t="s">
        <v>17510</v>
      </c>
      <c r="B5576" t="s">
        <v>17511</v>
      </c>
      <c r="C5576" t="str">
        <f t="shared" si="87"/>
        <v>TRKayseri</v>
      </c>
    </row>
    <row r="5577" spans="1:3">
      <c r="A5577" t="s">
        <v>17512</v>
      </c>
      <c r="B5577" t="s">
        <v>17513</v>
      </c>
      <c r="C5577" t="str">
        <f t="shared" si="87"/>
        <v>TRKırklareli</v>
      </c>
    </row>
    <row r="5578" spans="1:3">
      <c r="A5578" t="s">
        <v>17514</v>
      </c>
      <c r="B5578" t="s">
        <v>17515</v>
      </c>
      <c r="C5578" t="str">
        <f t="shared" si="87"/>
        <v>TRKırşehir</v>
      </c>
    </row>
    <row r="5579" spans="1:3">
      <c r="A5579" t="s">
        <v>17516</v>
      </c>
      <c r="B5579" t="s">
        <v>17517</v>
      </c>
      <c r="C5579" t="str">
        <f t="shared" si="87"/>
        <v>TRKocaeli</v>
      </c>
    </row>
    <row r="5580" spans="1:3">
      <c r="A5580" t="s">
        <v>17518</v>
      </c>
      <c r="B5580" t="s">
        <v>17519</v>
      </c>
      <c r="C5580" t="str">
        <f t="shared" si="87"/>
        <v>TRKonya</v>
      </c>
    </row>
    <row r="5581" spans="1:3">
      <c r="A5581" t="s">
        <v>17520</v>
      </c>
      <c r="B5581" t="s">
        <v>17521</v>
      </c>
      <c r="C5581" t="str">
        <f t="shared" si="87"/>
        <v>TRKütahya</v>
      </c>
    </row>
    <row r="5582" spans="1:3">
      <c r="A5582" t="s">
        <v>17522</v>
      </c>
      <c r="B5582" t="s">
        <v>17523</v>
      </c>
      <c r="C5582" t="str">
        <f t="shared" si="87"/>
        <v>TRMalatya</v>
      </c>
    </row>
    <row r="5583" spans="1:3">
      <c r="A5583" t="s">
        <v>17524</v>
      </c>
      <c r="B5583" t="s">
        <v>17525</v>
      </c>
      <c r="C5583" t="str">
        <f t="shared" si="87"/>
        <v>TRManisa</v>
      </c>
    </row>
    <row r="5584" spans="1:3">
      <c r="A5584" t="s">
        <v>17526</v>
      </c>
      <c r="B5584" t="s">
        <v>17527</v>
      </c>
      <c r="C5584" t="str">
        <f t="shared" si="87"/>
        <v>TRKahramanmaraş</v>
      </c>
    </row>
    <row r="5585" spans="1:3">
      <c r="A5585" t="s">
        <v>17528</v>
      </c>
      <c r="B5585" t="s">
        <v>17529</v>
      </c>
      <c r="C5585" t="str">
        <f t="shared" si="87"/>
        <v>TRMardin</v>
      </c>
    </row>
    <row r="5586" spans="1:3">
      <c r="A5586" t="s">
        <v>17530</v>
      </c>
      <c r="B5586" t="s">
        <v>17531</v>
      </c>
      <c r="C5586" t="str">
        <f t="shared" si="87"/>
        <v>TRMuğla</v>
      </c>
    </row>
    <row r="5587" spans="1:3">
      <c r="A5587" t="s">
        <v>17532</v>
      </c>
      <c r="B5587" t="s">
        <v>17533</v>
      </c>
      <c r="C5587" t="str">
        <f t="shared" si="87"/>
        <v>TRMuş</v>
      </c>
    </row>
    <row r="5588" spans="1:3">
      <c r="A5588" t="s">
        <v>17534</v>
      </c>
      <c r="B5588" t="s">
        <v>17535</v>
      </c>
      <c r="C5588" t="str">
        <f t="shared" si="87"/>
        <v>TRNevşehir</v>
      </c>
    </row>
    <row r="5589" spans="1:3">
      <c r="A5589" t="s">
        <v>17536</v>
      </c>
      <c r="B5589" t="s">
        <v>17537</v>
      </c>
      <c r="C5589" t="str">
        <f t="shared" si="87"/>
        <v>TRNiğde</v>
      </c>
    </row>
    <row r="5590" spans="1:3">
      <c r="A5590" t="s">
        <v>17538</v>
      </c>
      <c r="B5590" t="s">
        <v>17539</v>
      </c>
      <c r="C5590" t="str">
        <f t="shared" si="87"/>
        <v>TROrdu</v>
      </c>
    </row>
    <row r="5591" spans="1:3">
      <c r="A5591" t="s">
        <v>17540</v>
      </c>
      <c r="B5591" t="s">
        <v>17541</v>
      </c>
      <c r="C5591" t="str">
        <f t="shared" si="87"/>
        <v>TRRize</v>
      </c>
    </row>
    <row r="5592" spans="1:3">
      <c r="A5592" t="s">
        <v>17542</v>
      </c>
      <c r="B5592" t="s">
        <v>17543</v>
      </c>
      <c r="C5592" t="str">
        <f t="shared" si="87"/>
        <v>TRSakarya</v>
      </c>
    </row>
    <row r="5593" spans="1:3">
      <c r="A5593" t="s">
        <v>17544</v>
      </c>
      <c r="B5593" t="s">
        <v>17545</v>
      </c>
      <c r="C5593" t="str">
        <f t="shared" si="87"/>
        <v>TRSamsun</v>
      </c>
    </row>
    <row r="5594" spans="1:3">
      <c r="A5594" t="s">
        <v>17546</v>
      </c>
      <c r="B5594" t="s">
        <v>17547</v>
      </c>
      <c r="C5594" t="str">
        <f t="shared" si="87"/>
        <v>TRSiirt</v>
      </c>
    </row>
    <row r="5595" spans="1:3">
      <c r="A5595" t="s">
        <v>17548</v>
      </c>
      <c r="B5595" t="s">
        <v>17549</v>
      </c>
      <c r="C5595" t="str">
        <f t="shared" si="87"/>
        <v>TRSinop</v>
      </c>
    </row>
    <row r="5596" spans="1:3">
      <c r="A5596" t="s">
        <v>17550</v>
      </c>
      <c r="B5596" t="s">
        <v>17551</v>
      </c>
      <c r="C5596" t="str">
        <f t="shared" si="87"/>
        <v>TRSivas</v>
      </c>
    </row>
    <row r="5597" spans="1:3">
      <c r="A5597" t="s">
        <v>17552</v>
      </c>
      <c r="B5597" t="s">
        <v>17553</v>
      </c>
      <c r="C5597" t="str">
        <f t="shared" si="87"/>
        <v>TRTekirdağ</v>
      </c>
    </row>
    <row r="5598" spans="1:3">
      <c r="A5598" t="s">
        <v>17554</v>
      </c>
      <c r="B5598" t="s">
        <v>17555</v>
      </c>
      <c r="C5598" t="str">
        <f t="shared" si="87"/>
        <v>TRTokat</v>
      </c>
    </row>
    <row r="5599" spans="1:3">
      <c r="A5599" t="s">
        <v>17556</v>
      </c>
      <c r="B5599" t="s">
        <v>17557</v>
      </c>
      <c r="C5599" t="str">
        <f t="shared" si="87"/>
        <v>TRTrabzon</v>
      </c>
    </row>
    <row r="5600" spans="1:3">
      <c r="A5600" t="s">
        <v>17558</v>
      </c>
      <c r="B5600" t="s">
        <v>17559</v>
      </c>
      <c r="C5600" t="str">
        <f t="shared" si="87"/>
        <v>TRTunceli</v>
      </c>
    </row>
    <row r="5601" spans="1:3">
      <c r="A5601" t="s">
        <v>17560</v>
      </c>
      <c r="B5601" t="s">
        <v>17561</v>
      </c>
      <c r="C5601" t="str">
        <f t="shared" si="87"/>
        <v>TRŞanlıurfa</v>
      </c>
    </row>
    <row r="5602" spans="1:3">
      <c r="A5602" t="s">
        <v>17562</v>
      </c>
      <c r="B5602" t="s">
        <v>17563</v>
      </c>
      <c r="C5602" t="str">
        <f t="shared" si="87"/>
        <v>TRUşak</v>
      </c>
    </row>
    <row r="5603" spans="1:3">
      <c r="A5603" t="s">
        <v>17564</v>
      </c>
      <c r="B5603" t="s">
        <v>17565</v>
      </c>
      <c r="C5603" t="str">
        <f t="shared" si="87"/>
        <v>TRVan</v>
      </c>
    </row>
    <row r="5604" spans="1:3">
      <c r="A5604" t="s">
        <v>17566</v>
      </c>
      <c r="B5604" t="s">
        <v>17567</v>
      </c>
      <c r="C5604" t="str">
        <f t="shared" si="87"/>
        <v>TRYozgat</v>
      </c>
    </row>
    <row r="5605" spans="1:3">
      <c r="A5605" t="s">
        <v>17568</v>
      </c>
      <c r="B5605" t="s">
        <v>17569</v>
      </c>
      <c r="C5605" t="str">
        <f t="shared" si="87"/>
        <v>TRZonguldak</v>
      </c>
    </row>
    <row r="5606" spans="1:3">
      <c r="A5606" t="s">
        <v>17570</v>
      </c>
      <c r="B5606" t="s">
        <v>17571</v>
      </c>
      <c r="C5606" t="str">
        <f t="shared" si="87"/>
        <v>TRAksaray</v>
      </c>
    </row>
    <row r="5607" spans="1:3">
      <c r="A5607" t="s">
        <v>17572</v>
      </c>
      <c r="B5607" t="s">
        <v>17573</v>
      </c>
      <c r="C5607" t="str">
        <f t="shared" si="87"/>
        <v>TRBayburt</v>
      </c>
    </row>
    <row r="5608" spans="1:3">
      <c r="A5608" t="s">
        <v>17574</v>
      </c>
      <c r="B5608" t="s">
        <v>17575</v>
      </c>
      <c r="C5608" t="str">
        <f t="shared" si="87"/>
        <v>TRKaraman</v>
      </c>
    </row>
    <row r="5609" spans="1:3">
      <c r="A5609" t="s">
        <v>17576</v>
      </c>
      <c r="B5609" t="s">
        <v>17577</v>
      </c>
      <c r="C5609" t="str">
        <f t="shared" si="87"/>
        <v>TRKırıkkale</v>
      </c>
    </row>
    <row r="5610" spans="1:3">
      <c r="A5610" t="s">
        <v>17578</v>
      </c>
      <c r="B5610" t="s">
        <v>17579</v>
      </c>
      <c r="C5610" t="str">
        <f t="shared" si="87"/>
        <v>TRBatman</v>
      </c>
    </row>
    <row r="5611" spans="1:3">
      <c r="A5611" t="s">
        <v>17580</v>
      </c>
      <c r="B5611" t="s">
        <v>17581</v>
      </c>
      <c r="C5611" t="str">
        <f t="shared" si="87"/>
        <v>TRŞırnak</v>
      </c>
    </row>
    <row r="5612" spans="1:3">
      <c r="A5612" t="s">
        <v>17582</v>
      </c>
      <c r="B5612" t="s">
        <v>17583</v>
      </c>
      <c r="C5612" t="str">
        <f t="shared" si="87"/>
        <v>TRBartın</v>
      </c>
    </row>
    <row r="5613" spans="1:3">
      <c r="A5613" t="s">
        <v>17584</v>
      </c>
      <c r="B5613" t="s">
        <v>17585</v>
      </c>
      <c r="C5613" t="str">
        <f t="shared" si="87"/>
        <v>TRArdahan</v>
      </c>
    </row>
    <row r="5614" spans="1:3">
      <c r="A5614" t="s">
        <v>17586</v>
      </c>
      <c r="B5614" t="s">
        <v>17587</v>
      </c>
      <c r="C5614" t="str">
        <f t="shared" si="87"/>
        <v>TRIğdır</v>
      </c>
    </row>
    <row r="5615" spans="1:3">
      <c r="A5615" t="s">
        <v>17588</v>
      </c>
      <c r="B5615" t="s">
        <v>17589</v>
      </c>
      <c r="C5615" t="str">
        <f t="shared" si="87"/>
        <v>TRYalova</v>
      </c>
    </row>
    <row r="5616" spans="1:3">
      <c r="A5616" t="s">
        <v>17590</v>
      </c>
      <c r="B5616" t="s">
        <v>17591</v>
      </c>
      <c r="C5616" t="str">
        <f t="shared" si="87"/>
        <v>TRKarabük</v>
      </c>
    </row>
    <row r="5617" spans="1:3">
      <c r="A5617" t="s">
        <v>17592</v>
      </c>
      <c r="B5617" t="s">
        <v>17593</v>
      </c>
      <c r="C5617" t="str">
        <f t="shared" si="87"/>
        <v>TRKilis</v>
      </c>
    </row>
    <row r="5618" spans="1:3">
      <c r="A5618" t="s">
        <v>17594</v>
      </c>
      <c r="B5618" t="s">
        <v>17595</v>
      </c>
      <c r="C5618" t="str">
        <f t="shared" si="87"/>
        <v>TROsmaniye</v>
      </c>
    </row>
    <row r="5619" spans="1:3">
      <c r="A5619" t="s">
        <v>17596</v>
      </c>
      <c r="B5619" t="s">
        <v>17597</v>
      </c>
      <c r="C5619" t="str">
        <f t="shared" si="87"/>
        <v>TRDüzce</v>
      </c>
    </row>
    <row r="5620" spans="1:3">
      <c r="A5620" t="s">
        <v>17598</v>
      </c>
      <c r="B5620" t="s">
        <v>17599</v>
      </c>
      <c r="C5620" t="str">
        <f t="shared" si="87"/>
        <v>TTArima</v>
      </c>
    </row>
    <row r="5621" spans="1:3">
      <c r="A5621" t="s">
        <v>17600</v>
      </c>
      <c r="B5621" t="s">
        <v>17601</v>
      </c>
      <c r="C5621" t="str">
        <f t="shared" si="87"/>
        <v>TTChaguanas</v>
      </c>
    </row>
    <row r="5622" spans="1:3">
      <c r="A5622" t="s">
        <v>17602</v>
      </c>
      <c r="B5622" t="s">
        <v>17603</v>
      </c>
      <c r="C5622" t="str">
        <f t="shared" si="87"/>
        <v>TTPort of Spain</v>
      </c>
    </row>
    <row r="5623" spans="1:3">
      <c r="A5623" t="s">
        <v>17604</v>
      </c>
      <c r="B5623" t="s">
        <v>17605</v>
      </c>
      <c r="C5623" t="str">
        <f t="shared" si="87"/>
        <v>TTPoint Fortin</v>
      </c>
    </row>
    <row r="5624" spans="1:3">
      <c r="A5624" t="s">
        <v>17606</v>
      </c>
      <c r="B5624" t="s">
        <v>17607</v>
      </c>
      <c r="C5624" t="str">
        <f t="shared" si="87"/>
        <v>TTSan Fernando</v>
      </c>
    </row>
    <row r="5625" spans="1:3">
      <c r="A5625" t="s">
        <v>17608</v>
      </c>
      <c r="B5625" t="s">
        <v>17609</v>
      </c>
      <c r="C5625" t="str">
        <f t="shared" si="87"/>
        <v>TTCouva-Tabaquite-Talparo</v>
      </c>
    </row>
    <row r="5626" spans="1:3">
      <c r="A5626" t="s">
        <v>17610</v>
      </c>
      <c r="B5626" t="s">
        <v>17611</v>
      </c>
      <c r="C5626" t="str">
        <f t="shared" si="87"/>
        <v>TTDiego Martin</v>
      </c>
    </row>
    <row r="5627" spans="1:3">
      <c r="A5627" t="s">
        <v>17612</v>
      </c>
      <c r="B5627" t="s">
        <v>17613</v>
      </c>
      <c r="C5627" t="str">
        <f t="shared" si="87"/>
        <v>TTMayaro-Rio Claro</v>
      </c>
    </row>
    <row r="5628" spans="1:3">
      <c r="A5628" t="s">
        <v>17614</v>
      </c>
      <c r="B5628" t="s">
        <v>17615</v>
      </c>
      <c r="C5628" t="str">
        <f t="shared" si="87"/>
        <v>TTPenal-Debe</v>
      </c>
    </row>
    <row r="5629" spans="1:3">
      <c r="A5629" t="s">
        <v>17616</v>
      </c>
      <c r="B5629" t="s">
        <v>17617</v>
      </c>
      <c r="C5629" t="str">
        <f t="shared" si="87"/>
        <v>TTPrinces Town</v>
      </c>
    </row>
    <row r="5630" spans="1:3">
      <c r="A5630" t="s">
        <v>17618</v>
      </c>
      <c r="B5630" t="s">
        <v>17619</v>
      </c>
      <c r="C5630" t="str">
        <f t="shared" si="87"/>
        <v>TTSangre Grande</v>
      </c>
    </row>
    <row r="5631" spans="1:3">
      <c r="A5631" t="s">
        <v>17620</v>
      </c>
      <c r="B5631" t="s">
        <v>17621</v>
      </c>
      <c r="C5631" t="str">
        <f t="shared" si="87"/>
        <v>TTSiparia</v>
      </c>
    </row>
    <row r="5632" spans="1:3">
      <c r="A5632" t="s">
        <v>17622</v>
      </c>
      <c r="B5632" t="s">
        <v>17623</v>
      </c>
      <c r="C5632" t="str">
        <f t="shared" si="87"/>
        <v>TTSan Juan-Laventille</v>
      </c>
    </row>
    <row r="5633" spans="1:3">
      <c r="A5633" t="s">
        <v>17624</v>
      </c>
      <c r="B5633" t="s">
        <v>17625</v>
      </c>
      <c r="C5633" t="str">
        <f t="shared" si="87"/>
        <v>TTTunapuna-Piarco</v>
      </c>
    </row>
    <row r="5634" spans="1:3">
      <c r="A5634" t="s">
        <v>17626</v>
      </c>
      <c r="B5634" t="s">
        <v>17627</v>
      </c>
      <c r="C5634" t="str">
        <f t="shared" si="87"/>
        <v>TTTobago</v>
      </c>
    </row>
    <row r="5635" spans="1:3">
      <c r="A5635" t="s">
        <v>17628</v>
      </c>
      <c r="B5635" t="s">
        <v>17629</v>
      </c>
      <c r="C5635" t="str">
        <f t="shared" ref="C5635:C5698" si="88">LEFT(A5635,2)&amp;B5635</f>
        <v>TVNiutao</v>
      </c>
    </row>
    <row r="5636" spans="1:3">
      <c r="A5636" t="s">
        <v>17630</v>
      </c>
      <c r="B5636" t="s">
        <v>17631</v>
      </c>
      <c r="C5636" t="str">
        <f t="shared" si="88"/>
        <v>TVNukufetau</v>
      </c>
    </row>
    <row r="5637" spans="1:3">
      <c r="A5637" t="s">
        <v>17632</v>
      </c>
      <c r="B5637" t="s">
        <v>17633</v>
      </c>
      <c r="C5637" t="str">
        <f t="shared" si="88"/>
        <v>TVNukulaelae</v>
      </c>
    </row>
    <row r="5638" spans="1:3">
      <c r="A5638" t="s">
        <v>17634</v>
      </c>
      <c r="B5638" t="s">
        <v>17635</v>
      </c>
      <c r="C5638" t="str">
        <f t="shared" si="88"/>
        <v>TVNanumea</v>
      </c>
    </row>
    <row r="5639" spans="1:3">
      <c r="A5639" t="s">
        <v>17636</v>
      </c>
      <c r="B5639" t="s">
        <v>17637</v>
      </c>
      <c r="C5639" t="str">
        <f t="shared" si="88"/>
        <v>TVNanumaga</v>
      </c>
    </row>
    <row r="5640" spans="1:3">
      <c r="A5640" t="s">
        <v>17638</v>
      </c>
      <c r="B5640" t="s">
        <v>17639</v>
      </c>
      <c r="C5640" t="str">
        <f t="shared" si="88"/>
        <v>TVNui</v>
      </c>
    </row>
    <row r="5641" spans="1:3">
      <c r="A5641" t="s">
        <v>17640</v>
      </c>
      <c r="B5641" t="s">
        <v>17641</v>
      </c>
      <c r="C5641" t="str">
        <f t="shared" si="88"/>
        <v>TVVaitupu</v>
      </c>
    </row>
    <row r="5642" spans="1:3">
      <c r="A5642" t="s">
        <v>17642</v>
      </c>
      <c r="B5642" t="s">
        <v>17643</v>
      </c>
      <c r="C5642" t="str">
        <f t="shared" si="88"/>
        <v>TVFunafuti</v>
      </c>
    </row>
    <row r="5643" spans="1:3">
      <c r="A5643" t="s">
        <v>17644</v>
      </c>
      <c r="B5643" t="s">
        <v>17645</v>
      </c>
      <c r="C5643" t="str">
        <f t="shared" si="88"/>
        <v>TWChiayi</v>
      </c>
    </row>
    <row r="5644" spans="1:3">
      <c r="A5644" t="s">
        <v>17646</v>
      </c>
      <c r="B5644" t="s">
        <v>17647</v>
      </c>
      <c r="C5644" t="str">
        <f t="shared" si="88"/>
        <v>TWHsinchu</v>
      </c>
    </row>
    <row r="5645" spans="1:3">
      <c r="A5645" t="s">
        <v>17648</v>
      </c>
      <c r="B5645" t="s">
        <v>17649</v>
      </c>
      <c r="C5645" t="str">
        <f t="shared" si="88"/>
        <v>TWKeelung</v>
      </c>
    </row>
    <row r="5646" spans="1:3">
      <c r="A5646" t="s">
        <v>17650</v>
      </c>
      <c r="B5646" t="s">
        <v>3278</v>
      </c>
      <c r="C5646" t="str">
        <f t="shared" si="88"/>
        <v>TWKaohsiung</v>
      </c>
    </row>
    <row r="5647" spans="1:3">
      <c r="A5647" t="s">
        <v>17651</v>
      </c>
      <c r="B5647" t="s">
        <v>17652</v>
      </c>
      <c r="C5647" t="str">
        <f t="shared" si="88"/>
        <v>TWNew Taipei</v>
      </c>
    </row>
    <row r="5648" spans="1:3">
      <c r="A5648" t="s">
        <v>17653</v>
      </c>
      <c r="B5648" t="s">
        <v>3746</v>
      </c>
      <c r="C5648" t="str">
        <f t="shared" si="88"/>
        <v>TWTaoyuan</v>
      </c>
    </row>
    <row r="5649" spans="1:3">
      <c r="A5649" t="s">
        <v>17654</v>
      </c>
      <c r="B5649" t="s">
        <v>3751</v>
      </c>
      <c r="C5649" t="str">
        <f t="shared" si="88"/>
        <v>TWTainan</v>
      </c>
    </row>
    <row r="5650" spans="1:3">
      <c r="A5650" t="s">
        <v>17655</v>
      </c>
      <c r="B5650" t="s">
        <v>17656</v>
      </c>
      <c r="C5650" t="str">
        <f t="shared" si="88"/>
        <v>TWTaipei</v>
      </c>
    </row>
    <row r="5651" spans="1:3">
      <c r="A5651" t="s">
        <v>17657</v>
      </c>
      <c r="B5651" t="s">
        <v>17658</v>
      </c>
      <c r="C5651" t="str">
        <f t="shared" si="88"/>
        <v>TWTaichung</v>
      </c>
    </row>
    <row r="5652" spans="1:3">
      <c r="A5652" t="s">
        <v>17659</v>
      </c>
      <c r="B5652" t="s">
        <v>17660</v>
      </c>
      <c r="C5652" t="str">
        <f t="shared" si="88"/>
        <v>TWChanghua</v>
      </c>
    </row>
    <row r="5653" spans="1:3">
      <c r="A5653" t="s">
        <v>17661</v>
      </c>
      <c r="B5653" t="s">
        <v>17645</v>
      </c>
      <c r="C5653" t="str">
        <f t="shared" si="88"/>
        <v>TWChiayi</v>
      </c>
    </row>
    <row r="5654" spans="1:3">
      <c r="A5654" t="s">
        <v>17662</v>
      </c>
      <c r="B5654" t="s">
        <v>17647</v>
      </c>
      <c r="C5654" t="str">
        <f t="shared" si="88"/>
        <v>TWHsinchu</v>
      </c>
    </row>
    <row r="5655" spans="1:3">
      <c r="A5655" t="s">
        <v>17663</v>
      </c>
      <c r="B5655" t="s">
        <v>17664</v>
      </c>
      <c r="C5655" t="str">
        <f t="shared" si="88"/>
        <v>TWHualien</v>
      </c>
    </row>
    <row r="5656" spans="1:3">
      <c r="A5656" t="s">
        <v>17665</v>
      </c>
      <c r="B5656" t="s">
        <v>4348</v>
      </c>
      <c r="C5656" t="str">
        <f t="shared" si="88"/>
        <v>TWYilan</v>
      </c>
    </row>
    <row r="5657" spans="1:3">
      <c r="A5657" t="s">
        <v>17666</v>
      </c>
      <c r="B5657" t="s">
        <v>17667</v>
      </c>
      <c r="C5657" t="str">
        <f t="shared" si="88"/>
        <v>TWKinmen</v>
      </c>
    </row>
    <row r="5658" spans="1:3">
      <c r="A5658" t="s">
        <v>17668</v>
      </c>
      <c r="B5658" t="s">
        <v>17669</v>
      </c>
      <c r="C5658" t="str">
        <f t="shared" si="88"/>
        <v>TWLienchiang</v>
      </c>
    </row>
    <row r="5659" spans="1:3">
      <c r="A5659" t="s">
        <v>17670</v>
      </c>
      <c r="B5659" t="s">
        <v>17671</v>
      </c>
      <c r="C5659" t="str">
        <f t="shared" si="88"/>
        <v>TWMiaoli</v>
      </c>
    </row>
    <row r="5660" spans="1:3">
      <c r="A5660" t="s">
        <v>17672</v>
      </c>
      <c r="B5660" t="s">
        <v>17673</v>
      </c>
      <c r="C5660" t="str">
        <f t="shared" si="88"/>
        <v>TWNantou</v>
      </c>
    </row>
    <row r="5661" spans="1:3">
      <c r="A5661" t="s">
        <v>17674</v>
      </c>
      <c r="B5661" t="s">
        <v>17675</v>
      </c>
      <c r="C5661" t="str">
        <f t="shared" si="88"/>
        <v>TWPenghu</v>
      </c>
    </row>
    <row r="5662" spans="1:3">
      <c r="A5662" t="s">
        <v>17676</v>
      </c>
      <c r="B5662" t="s">
        <v>4323</v>
      </c>
      <c r="C5662" t="str">
        <f t="shared" si="88"/>
        <v>TWPingtung</v>
      </c>
    </row>
    <row r="5663" spans="1:3">
      <c r="A5663" t="s">
        <v>17677</v>
      </c>
      <c r="B5663" t="s">
        <v>17678</v>
      </c>
      <c r="C5663" t="str">
        <f t="shared" si="88"/>
        <v>TWTaitung</v>
      </c>
    </row>
    <row r="5664" spans="1:3">
      <c r="A5664" t="s">
        <v>17679</v>
      </c>
      <c r="B5664" t="s">
        <v>17680</v>
      </c>
      <c r="C5664" t="str">
        <f t="shared" si="88"/>
        <v>TWYunlin</v>
      </c>
    </row>
    <row r="5665" spans="1:3">
      <c r="A5665" t="s">
        <v>17681</v>
      </c>
      <c r="B5665" t="s">
        <v>17682</v>
      </c>
      <c r="C5665" t="str">
        <f t="shared" si="88"/>
        <v>TZArusha</v>
      </c>
    </row>
    <row r="5666" spans="1:3">
      <c r="A5666" t="s">
        <v>17683</v>
      </c>
      <c r="B5666" t="s">
        <v>17684</v>
      </c>
      <c r="C5666" t="str">
        <f t="shared" si="88"/>
        <v>TZDar es Salaam</v>
      </c>
    </row>
    <row r="5667" spans="1:3">
      <c r="A5667" t="s">
        <v>17685</v>
      </c>
      <c r="B5667" t="s">
        <v>17686</v>
      </c>
      <c r="C5667" t="str">
        <f t="shared" si="88"/>
        <v>TZDodoma</v>
      </c>
    </row>
    <row r="5668" spans="1:3">
      <c r="A5668" t="s">
        <v>17687</v>
      </c>
      <c r="B5668" t="s">
        <v>17688</v>
      </c>
      <c r="C5668" t="str">
        <f t="shared" si="88"/>
        <v>TZIringa</v>
      </c>
    </row>
    <row r="5669" spans="1:3">
      <c r="A5669" t="s">
        <v>17689</v>
      </c>
      <c r="B5669" t="s">
        <v>17690</v>
      </c>
      <c r="C5669" t="str">
        <f t="shared" si="88"/>
        <v>TZKagera</v>
      </c>
    </row>
    <row r="5670" spans="1:3">
      <c r="A5670" t="s">
        <v>17691</v>
      </c>
      <c r="B5670" t="s">
        <v>17692</v>
      </c>
      <c r="C5670" t="str">
        <f t="shared" si="88"/>
        <v>TZPemba North</v>
      </c>
    </row>
    <row r="5671" spans="1:3">
      <c r="A5671" t="s">
        <v>17691</v>
      </c>
      <c r="B5671" t="s">
        <v>17693</v>
      </c>
      <c r="C5671" t="str">
        <f t="shared" si="88"/>
        <v>TZKaskazini Pemba</v>
      </c>
    </row>
    <row r="5672" spans="1:3">
      <c r="A5672" t="s">
        <v>17694</v>
      </c>
      <c r="B5672" t="s">
        <v>17695</v>
      </c>
      <c r="C5672" t="str">
        <f t="shared" si="88"/>
        <v>TZZanzibar North</v>
      </c>
    </row>
    <row r="5673" spans="1:3">
      <c r="A5673" t="s">
        <v>17694</v>
      </c>
      <c r="B5673" t="s">
        <v>17696</v>
      </c>
      <c r="C5673" t="str">
        <f t="shared" si="88"/>
        <v>TZKaskazini Unguja</v>
      </c>
    </row>
    <row r="5674" spans="1:3">
      <c r="A5674" t="s">
        <v>17697</v>
      </c>
      <c r="B5674" t="s">
        <v>17698</v>
      </c>
      <c r="C5674" t="str">
        <f t="shared" si="88"/>
        <v>TZKigoma</v>
      </c>
    </row>
    <row r="5675" spans="1:3">
      <c r="A5675" t="s">
        <v>17699</v>
      </c>
      <c r="B5675" t="s">
        <v>17700</v>
      </c>
      <c r="C5675" t="str">
        <f t="shared" si="88"/>
        <v>TZKilimanjaro</v>
      </c>
    </row>
    <row r="5676" spans="1:3">
      <c r="A5676" t="s">
        <v>17701</v>
      </c>
      <c r="B5676" t="s">
        <v>17702</v>
      </c>
      <c r="C5676" t="str">
        <f t="shared" si="88"/>
        <v>TZPemba South</v>
      </c>
    </row>
    <row r="5677" spans="1:3">
      <c r="A5677" t="s">
        <v>17701</v>
      </c>
      <c r="B5677" t="s">
        <v>17703</v>
      </c>
      <c r="C5677" t="str">
        <f t="shared" si="88"/>
        <v>TZKusini Pemba</v>
      </c>
    </row>
    <row r="5678" spans="1:3">
      <c r="A5678" t="s">
        <v>17704</v>
      </c>
      <c r="B5678" t="s">
        <v>17705</v>
      </c>
      <c r="C5678" t="str">
        <f t="shared" si="88"/>
        <v>TZZanzibar South</v>
      </c>
    </row>
    <row r="5679" spans="1:3">
      <c r="A5679" t="s">
        <v>17704</v>
      </c>
      <c r="B5679" t="s">
        <v>17706</v>
      </c>
      <c r="C5679" t="str">
        <f t="shared" si="88"/>
        <v>TZKusini Unguja</v>
      </c>
    </row>
    <row r="5680" spans="1:3">
      <c r="A5680" t="s">
        <v>17707</v>
      </c>
      <c r="B5680" t="s">
        <v>17708</v>
      </c>
      <c r="C5680" t="str">
        <f t="shared" si="88"/>
        <v>TZLindi</v>
      </c>
    </row>
    <row r="5681" spans="1:3">
      <c r="A5681" t="s">
        <v>17709</v>
      </c>
      <c r="B5681" t="s">
        <v>17710</v>
      </c>
      <c r="C5681" t="str">
        <f t="shared" si="88"/>
        <v>TZMara</v>
      </c>
    </row>
    <row r="5682" spans="1:3">
      <c r="A5682" t="s">
        <v>17711</v>
      </c>
      <c r="B5682" t="s">
        <v>17712</v>
      </c>
      <c r="C5682" t="str">
        <f t="shared" si="88"/>
        <v>TZMbeya</v>
      </c>
    </row>
    <row r="5683" spans="1:3">
      <c r="A5683" t="s">
        <v>17713</v>
      </c>
      <c r="B5683" t="s">
        <v>17714</v>
      </c>
      <c r="C5683" t="str">
        <f t="shared" si="88"/>
        <v>TZZanzibar West</v>
      </c>
    </row>
    <row r="5684" spans="1:3">
      <c r="A5684" t="s">
        <v>17713</v>
      </c>
      <c r="B5684" t="s">
        <v>17715</v>
      </c>
      <c r="C5684" t="str">
        <f t="shared" si="88"/>
        <v>TZMjini Magharibi</v>
      </c>
    </row>
    <row r="5685" spans="1:3">
      <c r="A5685" t="s">
        <v>17716</v>
      </c>
      <c r="B5685" t="s">
        <v>17717</v>
      </c>
      <c r="C5685" t="str">
        <f t="shared" si="88"/>
        <v>TZMorogoro</v>
      </c>
    </row>
    <row r="5686" spans="1:3">
      <c r="A5686" t="s">
        <v>17718</v>
      </c>
      <c r="B5686" t="s">
        <v>17719</v>
      </c>
      <c r="C5686" t="str">
        <f t="shared" si="88"/>
        <v>TZMtwara</v>
      </c>
    </row>
    <row r="5687" spans="1:3">
      <c r="A5687" t="s">
        <v>17720</v>
      </c>
      <c r="B5687" t="s">
        <v>14735</v>
      </c>
      <c r="C5687" t="str">
        <f t="shared" si="88"/>
        <v>TZMwanza</v>
      </c>
    </row>
    <row r="5688" spans="1:3">
      <c r="A5688" t="s">
        <v>17721</v>
      </c>
      <c r="B5688" t="s">
        <v>17722</v>
      </c>
      <c r="C5688" t="str">
        <f t="shared" si="88"/>
        <v>TZCoast</v>
      </c>
    </row>
    <row r="5689" spans="1:3">
      <c r="A5689" t="s">
        <v>17721</v>
      </c>
      <c r="B5689" t="s">
        <v>17723</v>
      </c>
      <c r="C5689" t="str">
        <f t="shared" si="88"/>
        <v>TZPwani</v>
      </c>
    </row>
    <row r="5690" spans="1:3">
      <c r="A5690" t="s">
        <v>17724</v>
      </c>
      <c r="B5690" t="s">
        <v>17725</v>
      </c>
      <c r="C5690" t="str">
        <f t="shared" si="88"/>
        <v>TZRukwa</v>
      </c>
    </row>
    <row r="5691" spans="1:3">
      <c r="A5691" t="s">
        <v>17726</v>
      </c>
      <c r="B5691" t="s">
        <v>17727</v>
      </c>
      <c r="C5691" t="str">
        <f t="shared" si="88"/>
        <v>TZRuvuma</v>
      </c>
    </row>
    <row r="5692" spans="1:3">
      <c r="A5692" t="s">
        <v>17728</v>
      </c>
      <c r="B5692" t="s">
        <v>17729</v>
      </c>
      <c r="C5692" t="str">
        <f t="shared" si="88"/>
        <v>TZShinyanga</v>
      </c>
    </row>
    <row r="5693" spans="1:3">
      <c r="A5693" t="s">
        <v>17730</v>
      </c>
      <c r="B5693" t="s">
        <v>17731</v>
      </c>
      <c r="C5693" t="str">
        <f t="shared" si="88"/>
        <v>TZSingida</v>
      </c>
    </row>
    <row r="5694" spans="1:3">
      <c r="A5694" t="s">
        <v>17732</v>
      </c>
      <c r="B5694" t="s">
        <v>17733</v>
      </c>
      <c r="C5694" t="str">
        <f t="shared" si="88"/>
        <v>TZTabora</v>
      </c>
    </row>
    <row r="5695" spans="1:3">
      <c r="A5695" t="s">
        <v>17734</v>
      </c>
      <c r="B5695" t="s">
        <v>17735</v>
      </c>
      <c r="C5695" t="str">
        <f t="shared" si="88"/>
        <v>TZTanga</v>
      </c>
    </row>
    <row r="5696" spans="1:3">
      <c r="A5696" t="s">
        <v>17736</v>
      </c>
      <c r="B5696" t="s">
        <v>17737</v>
      </c>
      <c r="C5696" t="str">
        <f t="shared" si="88"/>
        <v>TZManyara</v>
      </c>
    </row>
    <row r="5697" spans="1:3">
      <c r="A5697" t="s">
        <v>17738</v>
      </c>
      <c r="B5697" t="s">
        <v>3325</v>
      </c>
      <c r="C5697" t="str">
        <f t="shared" si="88"/>
        <v>TZGeita</v>
      </c>
    </row>
    <row r="5698" spans="1:3">
      <c r="A5698" t="s">
        <v>17739</v>
      </c>
      <c r="B5698" t="s">
        <v>17740</v>
      </c>
      <c r="C5698" t="str">
        <f t="shared" si="88"/>
        <v>TZKatavi</v>
      </c>
    </row>
    <row r="5699" spans="1:3">
      <c r="A5699" t="s">
        <v>17741</v>
      </c>
      <c r="B5699" t="s">
        <v>17742</v>
      </c>
      <c r="C5699" t="str">
        <f t="shared" ref="C5699:C5762" si="89">LEFT(A5699,2)&amp;B5699</f>
        <v>TZNjombe</v>
      </c>
    </row>
    <row r="5700" spans="1:3">
      <c r="A5700" t="s">
        <v>17743</v>
      </c>
      <c r="B5700" t="s">
        <v>17744</v>
      </c>
      <c r="C5700" t="str">
        <f t="shared" si="89"/>
        <v>TZSimiyu</v>
      </c>
    </row>
    <row r="5701" spans="1:3">
      <c r="A5701" t="s">
        <v>17745</v>
      </c>
      <c r="B5701" t="s">
        <v>17746</v>
      </c>
      <c r="C5701" t="str">
        <f t="shared" si="89"/>
        <v>TZSongwe</v>
      </c>
    </row>
    <row r="5702" spans="1:3">
      <c r="A5702" t="s">
        <v>17745</v>
      </c>
      <c r="B5702" t="s">
        <v>17746</v>
      </c>
      <c r="C5702" t="str">
        <f t="shared" si="89"/>
        <v>TZSongwe</v>
      </c>
    </row>
    <row r="5703" spans="1:3">
      <c r="A5703" t="s">
        <v>17747</v>
      </c>
      <c r="B5703" t="s">
        <v>17748</v>
      </c>
      <c r="C5703" t="str">
        <f t="shared" si="89"/>
        <v>UAKyiv</v>
      </c>
    </row>
    <row r="5704" spans="1:3">
      <c r="A5704" t="s">
        <v>17749</v>
      </c>
      <c r="B5704" t="s">
        <v>17750</v>
      </c>
      <c r="C5704" t="str">
        <f t="shared" si="89"/>
        <v>UASevastopol</v>
      </c>
    </row>
    <row r="5705" spans="1:3">
      <c r="A5705" t="s">
        <v>17751</v>
      </c>
      <c r="B5705" t="s">
        <v>17752</v>
      </c>
      <c r="C5705" t="str">
        <f t="shared" si="89"/>
        <v>UAVinnytska oblast</v>
      </c>
    </row>
    <row r="5706" spans="1:3">
      <c r="A5706" t="s">
        <v>17753</v>
      </c>
      <c r="B5706" t="s">
        <v>17754</v>
      </c>
      <c r="C5706" t="str">
        <f t="shared" si="89"/>
        <v>UAVolynska oblast</v>
      </c>
    </row>
    <row r="5707" spans="1:3">
      <c r="A5707" t="s">
        <v>17755</v>
      </c>
      <c r="B5707" t="s">
        <v>17756</v>
      </c>
      <c r="C5707" t="str">
        <f t="shared" si="89"/>
        <v>UALuhanska oblast</v>
      </c>
    </row>
    <row r="5708" spans="1:3">
      <c r="A5708" t="s">
        <v>17757</v>
      </c>
      <c r="B5708" t="s">
        <v>17758</v>
      </c>
      <c r="C5708" t="str">
        <f t="shared" si="89"/>
        <v>UADnipropetrovska oblast</v>
      </c>
    </row>
    <row r="5709" spans="1:3">
      <c r="A5709" t="s">
        <v>17759</v>
      </c>
      <c r="B5709" t="s">
        <v>17760</v>
      </c>
      <c r="C5709" t="str">
        <f t="shared" si="89"/>
        <v>UADonetska oblast</v>
      </c>
    </row>
    <row r="5710" spans="1:3">
      <c r="A5710" t="s">
        <v>17761</v>
      </c>
      <c r="B5710" t="s">
        <v>17762</v>
      </c>
      <c r="C5710" t="str">
        <f t="shared" si="89"/>
        <v>UAZhytomyrska oblast</v>
      </c>
    </row>
    <row r="5711" spans="1:3">
      <c r="A5711" t="s">
        <v>17763</v>
      </c>
      <c r="B5711" t="s">
        <v>17764</v>
      </c>
      <c r="C5711" t="str">
        <f t="shared" si="89"/>
        <v>UAZakarpatska oblast</v>
      </c>
    </row>
    <row r="5712" spans="1:3">
      <c r="A5712" t="s">
        <v>17765</v>
      </c>
      <c r="B5712" t="s">
        <v>17766</v>
      </c>
      <c r="C5712" t="str">
        <f t="shared" si="89"/>
        <v>UAZaporizka oblast</v>
      </c>
    </row>
    <row r="5713" spans="1:3">
      <c r="A5713" t="s">
        <v>17767</v>
      </c>
      <c r="B5713" t="s">
        <v>17768</v>
      </c>
      <c r="C5713" t="str">
        <f t="shared" si="89"/>
        <v>UAIvano-Frankivska oblast</v>
      </c>
    </row>
    <row r="5714" spans="1:3">
      <c r="A5714" t="s">
        <v>17769</v>
      </c>
      <c r="B5714" t="s">
        <v>17770</v>
      </c>
      <c r="C5714" t="str">
        <f t="shared" si="89"/>
        <v>UAKyivska oblast</v>
      </c>
    </row>
    <row r="5715" spans="1:3">
      <c r="A5715" t="s">
        <v>17771</v>
      </c>
      <c r="B5715" t="s">
        <v>17772</v>
      </c>
      <c r="C5715" t="str">
        <f t="shared" si="89"/>
        <v>UAKirovohradska oblast</v>
      </c>
    </row>
    <row r="5716" spans="1:3">
      <c r="A5716" t="s">
        <v>17773</v>
      </c>
      <c r="B5716" t="s">
        <v>17774</v>
      </c>
      <c r="C5716" t="str">
        <f t="shared" si="89"/>
        <v>UALvivska oblast</v>
      </c>
    </row>
    <row r="5717" spans="1:3">
      <c r="A5717" t="s">
        <v>17775</v>
      </c>
      <c r="B5717" t="s">
        <v>17776</v>
      </c>
      <c r="C5717" t="str">
        <f t="shared" si="89"/>
        <v>UAMykolaivska oblast</v>
      </c>
    </row>
    <row r="5718" spans="1:3">
      <c r="A5718" t="s">
        <v>17777</v>
      </c>
      <c r="B5718" t="s">
        <v>17778</v>
      </c>
      <c r="C5718" t="str">
        <f t="shared" si="89"/>
        <v>UAOdeska oblast</v>
      </c>
    </row>
    <row r="5719" spans="1:3">
      <c r="A5719" t="s">
        <v>17779</v>
      </c>
      <c r="B5719" t="s">
        <v>17780</v>
      </c>
      <c r="C5719" t="str">
        <f t="shared" si="89"/>
        <v>UAPoltavska oblast</v>
      </c>
    </row>
    <row r="5720" spans="1:3">
      <c r="A5720" t="s">
        <v>17781</v>
      </c>
      <c r="B5720" t="s">
        <v>17782</v>
      </c>
      <c r="C5720" t="str">
        <f t="shared" si="89"/>
        <v>UARivnenska oblast</v>
      </c>
    </row>
    <row r="5721" spans="1:3">
      <c r="A5721" t="s">
        <v>17783</v>
      </c>
      <c r="B5721" t="s">
        <v>17784</v>
      </c>
      <c r="C5721" t="str">
        <f t="shared" si="89"/>
        <v>UASumska oblast</v>
      </c>
    </row>
    <row r="5722" spans="1:3">
      <c r="A5722" t="s">
        <v>17785</v>
      </c>
      <c r="B5722" t="s">
        <v>17786</v>
      </c>
      <c r="C5722" t="str">
        <f t="shared" si="89"/>
        <v>UATernopilska oblast</v>
      </c>
    </row>
    <row r="5723" spans="1:3">
      <c r="A5723" t="s">
        <v>17787</v>
      </c>
      <c r="B5723" t="s">
        <v>17788</v>
      </c>
      <c r="C5723" t="str">
        <f t="shared" si="89"/>
        <v>UAKharkivska oblast</v>
      </c>
    </row>
    <row r="5724" spans="1:3">
      <c r="A5724" t="s">
        <v>17789</v>
      </c>
      <c r="B5724" t="s">
        <v>17790</v>
      </c>
      <c r="C5724" t="str">
        <f t="shared" si="89"/>
        <v>UAKhersonska oblast</v>
      </c>
    </row>
    <row r="5725" spans="1:3">
      <c r="A5725" t="s">
        <v>17791</v>
      </c>
      <c r="B5725" t="s">
        <v>17792</v>
      </c>
      <c r="C5725" t="str">
        <f t="shared" si="89"/>
        <v>UAKhmelnytska oblast</v>
      </c>
    </row>
    <row r="5726" spans="1:3">
      <c r="A5726" t="s">
        <v>17793</v>
      </c>
      <c r="B5726" t="s">
        <v>17794</v>
      </c>
      <c r="C5726" t="str">
        <f t="shared" si="89"/>
        <v>UACherkaska oblast</v>
      </c>
    </row>
    <row r="5727" spans="1:3">
      <c r="A5727" t="s">
        <v>17795</v>
      </c>
      <c r="B5727" t="s">
        <v>17796</v>
      </c>
      <c r="C5727" t="str">
        <f t="shared" si="89"/>
        <v>UAChernihivska oblast</v>
      </c>
    </row>
    <row r="5728" spans="1:3">
      <c r="A5728" t="s">
        <v>17797</v>
      </c>
      <c r="B5728" t="s">
        <v>17798</v>
      </c>
      <c r="C5728" t="str">
        <f t="shared" si="89"/>
        <v>UAChernivetska oblast</v>
      </c>
    </row>
    <row r="5729" spans="1:3">
      <c r="A5729" t="s">
        <v>17799</v>
      </c>
      <c r="B5729" t="s">
        <v>17800</v>
      </c>
      <c r="C5729" t="str">
        <f t="shared" si="89"/>
        <v>UAAvtonomna Respublika Krym</v>
      </c>
    </row>
    <row r="5730" spans="1:3">
      <c r="A5730" t="s">
        <v>17801</v>
      </c>
      <c r="B5730" t="s">
        <v>9096</v>
      </c>
      <c r="C5730" t="str">
        <f t="shared" si="89"/>
        <v>UGCentral</v>
      </c>
    </row>
    <row r="5731" spans="1:3">
      <c r="A5731" t="s">
        <v>17802</v>
      </c>
      <c r="B5731" t="s">
        <v>17803</v>
      </c>
      <c r="C5731" t="str">
        <f t="shared" si="89"/>
        <v>UGKalangala</v>
      </c>
    </row>
    <row r="5732" spans="1:3">
      <c r="A5732" t="s">
        <v>17804</v>
      </c>
      <c r="B5732" t="s">
        <v>17805</v>
      </c>
      <c r="C5732" t="str">
        <f t="shared" si="89"/>
        <v>UGKiboga</v>
      </c>
    </row>
    <row r="5733" spans="1:3">
      <c r="A5733" t="s">
        <v>17806</v>
      </c>
      <c r="B5733" t="s">
        <v>17807</v>
      </c>
      <c r="C5733" t="str">
        <f t="shared" si="89"/>
        <v>UGLuwero</v>
      </c>
    </row>
    <row r="5734" spans="1:3">
      <c r="A5734" t="s">
        <v>17808</v>
      </c>
      <c r="B5734" t="s">
        <v>17809</v>
      </c>
      <c r="C5734" t="str">
        <f t="shared" si="89"/>
        <v>UGMasaka</v>
      </c>
    </row>
    <row r="5735" spans="1:3">
      <c r="A5735" t="s">
        <v>17810</v>
      </c>
      <c r="B5735" t="s">
        <v>17811</v>
      </c>
      <c r="C5735" t="str">
        <f t="shared" si="89"/>
        <v>UGMpigi</v>
      </c>
    </row>
    <row r="5736" spans="1:3">
      <c r="A5736" t="s">
        <v>17812</v>
      </c>
      <c r="B5736" t="s">
        <v>17813</v>
      </c>
      <c r="C5736" t="str">
        <f t="shared" si="89"/>
        <v>UGMubende</v>
      </c>
    </row>
    <row r="5737" spans="1:3">
      <c r="A5737" t="s">
        <v>17814</v>
      </c>
      <c r="B5737" t="s">
        <v>17815</v>
      </c>
      <c r="C5737" t="str">
        <f t="shared" si="89"/>
        <v>UGMukono</v>
      </c>
    </row>
    <row r="5738" spans="1:3">
      <c r="A5738" t="s">
        <v>17816</v>
      </c>
      <c r="B5738" t="s">
        <v>17817</v>
      </c>
      <c r="C5738" t="str">
        <f t="shared" si="89"/>
        <v>UGNakasongola</v>
      </c>
    </row>
    <row r="5739" spans="1:3">
      <c r="A5739" t="s">
        <v>17818</v>
      </c>
      <c r="B5739" t="s">
        <v>17819</v>
      </c>
      <c r="C5739" t="str">
        <f t="shared" si="89"/>
        <v>UGRakai</v>
      </c>
    </row>
    <row r="5740" spans="1:3">
      <c r="A5740" t="s">
        <v>17820</v>
      </c>
      <c r="B5740" t="s">
        <v>17821</v>
      </c>
      <c r="C5740" t="str">
        <f t="shared" si="89"/>
        <v>UGSembabule</v>
      </c>
    </row>
    <row r="5741" spans="1:3">
      <c r="A5741" t="s">
        <v>17822</v>
      </c>
      <c r="B5741" t="s">
        <v>17823</v>
      </c>
      <c r="C5741" t="str">
        <f t="shared" si="89"/>
        <v>UGKayunga</v>
      </c>
    </row>
    <row r="5742" spans="1:3">
      <c r="A5742" t="s">
        <v>17824</v>
      </c>
      <c r="B5742" t="s">
        <v>3072</v>
      </c>
      <c r="C5742" t="str">
        <f t="shared" si="89"/>
        <v>UGWakiso</v>
      </c>
    </row>
    <row r="5743" spans="1:3">
      <c r="A5743" t="s">
        <v>17825</v>
      </c>
      <c r="B5743" t="s">
        <v>17826</v>
      </c>
      <c r="C5743" t="str">
        <f t="shared" si="89"/>
        <v>UGLyantonde</v>
      </c>
    </row>
    <row r="5744" spans="1:3">
      <c r="A5744" t="s">
        <v>17827</v>
      </c>
      <c r="B5744" t="s">
        <v>17828</v>
      </c>
      <c r="C5744" t="str">
        <f t="shared" si="89"/>
        <v>UGMityana</v>
      </c>
    </row>
    <row r="5745" spans="1:3">
      <c r="A5745" t="s">
        <v>17829</v>
      </c>
      <c r="B5745" t="s">
        <v>17830</v>
      </c>
      <c r="C5745" t="str">
        <f t="shared" si="89"/>
        <v>UGNakaseke</v>
      </c>
    </row>
    <row r="5746" spans="1:3">
      <c r="A5746" t="s">
        <v>17831</v>
      </c>
      <c r="B5746" t="s">
        <v>17832</v>
      </c>
      <c r="C5746" t="str">
        <f t="shared" si="89"/>
        <v>UGBuikwe</v>
      </c>
    </row>
    <row r="5747" spans="1:3">
      <c r="A5747" t="s">
        <v>17833</v>
      </c>
      <c r="B5747" t="s">
        <v>17834</v>
      </c>
      <c r="C5747" t="str">
        <f t="shared" si="89"/>
        <v>UGBukomansibi</v>
      </c>
    </row>
    <row r="5748" spans="1:3">
      <c r="A5748" t="s">
        <v>17835</v>
      </c>
      <c r="B5748" t="s">
        <v>17836</v>
      </c>
      <c r="C5748" t="str">
        <f t="shared" si="89"/>
        <v>UGButambala</v>
      </c>
    </row>
    <row r="5749" spans="1:3">
      <c r="A5749" t="s">
        <v>17837</v>
      </c>
      <c r="B5749" t="s">
        <v>17838</v>
      </c>
      <c r="C5749" t="str">
        <f t="shared" si="89"/>
        <v>UGBuvuma</v>
      </c>
    </row>
    <row r="5750" spans="1:3">
      <c r="A5750" t="s">
        <v>17839</v>
      </c>
      <c r="B5750" t="s">
        <v>17840</v>
      </c>
      <c r="C5750" t="str">
        <f t="shared" si="89"/>
        <v>UGGomba</v>
      </c>
    </row>
    <row r="5751" spans="1:3">
      <c r="A5751" t="s">
        <v>17841</v>
      </c>
      <c r="B5751" t="s">
        <v>17842</v>
      </c>
      <c r="C5751" t="str">
        <f t="shared" si="89"/>
        <v>UGKalungu</v>
      </c>
    </row>
    <row r="5752" spans="1:3">
      <c r="A5752" t="s">
        <v>17843</v>
      </c>
      <c r="B5752" t="s">
        <v>17844</v>
      </c>
      <c r="C5752" t="str">
        <f t="shared" si="89"/>
        <v>UGKyankwanzi</v>
      </c>
    </row>
    <row r="5753" spans="1:3">
      <c r="A5753" t="s">
        <v>17845</v>
      </c>
      <c r="B5753" t="s">
        <v>17846</v>
      </c>
      <c r="C5753" t="str">
        <f t="shared" si="89"/>
        <v>UGLwengo</v>
      </c>
    </row>
    <row r="5754" spans="1:3">
      <c r="A5754" t="s">
        <v>17847</v>
      </c>
      <c r="B5754" t="s">
        <v>17848</v>
      </c>
      <c r="C5754" t="str">
        <f t="shared" si="89"/>
        <v>UGKyotera</v>
      </c>
    </row>
    <row r="5755" spans="1:3">
      <c r="A5755" t="s">
        <v>17849</v>
      </c>
      <c r="B5755" t="s">
        <v>17850</v>
      </c>
      <c r="C5755" t="str">
        <f t="shared" si="89"/>
        <v>UGKasanda</v>
      </c>
    </row>
    <row r="5756" spans="1:3">
      <c r="A5756" t="s">
        <v>17851</v>
      </c>
      <c r="B5756" t="s">
        <v>17852</v>
      </c>
      <c r="C5756" t="str">
        <f t="shared" si="89"/>
        <v>UGKampala</v>
      </c>
    </row>
    <row r="5757" spans="1:3">
      <c r="A5757" t="s">
        <v>17853</v>
      </c>
      <c r="B5757" t="s">
        <v>3945</v>
      </c>
      <c r="C5757" t="str">
        <f t="shared" si="89"/>
        <v>UGEastern</v>
      </c>
    </row>
    <row r="5758" spans="1:3">
      <c r="A5758" t="s">
        <v>17854</v>
      </c>
      <c r="B5758" t="s">
        <v>17855</v>
      </c>
      <c r="C5758" t="str">
        <f t="shared" si="89"/>
        <v>UGBugiri</v>
      </c>
    </row>
    <row r="5759" spans="1:3">
      <c r="A5759" t="s">
        <v>17856</v>
      </c>
      <c r="B5759" t="s">
        <v>12620</v>
      </c>
      <c r="C5759" t="str">
        <f t="shared" si="89"/>
        <v>UGBusia</v>
      </c>
    </row>
    <row r="5760" spans="1:3">
      <c r="A5760" t="s">
        <v>17857</v>
      </c>
      <c r="B5760" t="s">
        <v>17858</v>
      </c>
      <c r="C5760" t="str">
        <f t="shared" si="89"/>
        <v>UGIganga</v>
      </c>
    </row>
    <row r="5761" spans="1:3">
      <c r="A5761" t="s">
        <v>17859</v>
      </c>
      <c r="B5761" t="s">
        <v>17860</v>
      </c>
      <c r="C5761" t="str">
        <f t="shared" si="89"/>
        <v>UGJinja</v>
      </c>
    </row>
    <row r="5762" spans="1:3">
      <c r="A5762" t="s">
        <v>17861</v>
      </c>
      <c r="B5762" t="s">
        <v>17862</v>
      </c>
      <c r="C5762" t="str">
        <f t="shared" si="89"/>
        <v>UGKamuli</v>
      </c>
    </row>
    <row r="5763" spans="1:3">
      <c r="A5763" t="s">
        <v>17863</v>
      </c>
      <c r="B5763" t="s">
        <v>17864</v>
      </c>
      <c r="C5763" t="str">
        <f t="shared" ref="C5763:C5826" si="90">LEFT(A5763,2)&amp;B5763</f>
        <v>UGKapchorwa</v>
      </c>
    </row>
    <row r="5764" spans="1:3">
      <c r="A5764" t="s">
        <v>17865</v>
      </c>
      <c r="B5764" t="s">
        <v>17866</v>
      </c>
      <c r="C5764" t="str">
        <f t="shared" si="90"/>
        <v>UGKatakwi</v>
      </c>
    </row>
    <row r="5765" spans="1:3">
      <c r="A5765" t="s">
        <v>17867</v>
      </c>
      <c r="B5765" t="s">
        <v>17868</v>
      </c>
      <c r="C5765" t="str">
        <f t="shared" si="90"/>
        <v>UGKumi</v>
      </c>
    </row>
    <row r="5766" spans="1:3">
      <c r="A5766" t="s">
        <v>17869</v>
      </c>
      <c r="B5766" t="s">
        <v>17870</v>
      </c>
      <c r="C5766" t="str">
        <f t="shared" si="90"/>
        <v>UGMbale</v>
      </c>
    </row>
    <row r="5767" spans="1:3">
      <c r="A5767" t="s">
        <v>17871</v>
      </c>
      <c r="B5767" t="s">
        <v>17872</v>
      </c>
      <c r="C5767" t="str">
        <f t="shared" si="90"/>
        <v>UGPallisa</v>
      </c>
    </row>
    <row r="5768" spans="1:3">
      <c r="A5768" t="s">
        <v>17873</v>
      </c>
      <c r="B5768" t="s">
        <v>17874</v>
      </c>
      <c r="C5768" t="str">
        <f t="shared" si="90"/>
        <v>UGSoroti</v>
      </c>
    </row>
    <row r="5769" spans="1:3">
      <c r="A5769" t="s">
        <v>17875</v>
      </c>
      <c r="B5769" t="s">
        <v>17876</v>
      </c>
      <c r="C5769" t="str">
        <f t="shared" si="90"/>
        <v>UGTororo</v>
      </c>
    </row>
    <row r="5770" spans="1:3">
      <c r="A5770" t="s">
        <v>17877</v>
      </c>
      <c r="B5770" t="s">
        <v>17878</v>
      </c>
      <c r="C5770" t="str">
        <f t="shared" si="90"/>
        <v>UGKaberamaido</v>
      </c>
    </row>
    <row r="5771" spans="1:3">
      <c r="A5771" t="s">
        <v>17879</v>
      </c>
      <c r="B5771" t="s">
        <v>17880</v>
      </c>
      <c r="C5771" t="str">
        <f t="shared" si="90"/>
        <v>UGMayuge</v>
      </c>
    </row>
    <row r="5772" spans="1:3">
      <c r="A5772" t="s">
        <v>17881</v>
      </c>
      <c r="B5772" t="s">
        <v>17882</v>
      </c>
      <c r="C5772" t="str">
        <f t="shared" si="90"/>
        <v>UGSironko</v>
      </c>
    </row>
    <row r="5773" spans="1:3">
      <c r="A5773" t="s">
        <v>17883</v>
      </c>
      <c r="B5773" t="s">
        <v>17884</v>
      </c>
      <c r="C5773" t="str">
        <f t="shared" si="90"/>
        <v>UGAmuria</v>
      </c>
    </row>
    <row r="5774" spans="1:3">
      <c r="A5774" t="s">
        <v>17885</v>
      </c>
      <c r="B5774" t="s">
        <v>17886</v>
      </c>
      <c r="C5774" t="str">
        <f t="shared" si="90"/>
        <v>UGBudaka</v>
      </c>
    </row>
    <row r="5775" spans="1:3">
      <c r="A5775" t="s">
        <v>17887</v>
      </c>
      <c r="B5775" t="s">
        <v>17888</v>
      </c>
      <c r="C5775" t="str">
        <f t="shared" si="90"/>
        <v>UGBududa</v>
      </c>
    </row>
    <row r="5776" spans="1:3">
      <c r="A5776" t="s">
        <v>17889</v>
      </c>
      <c r="B5776" t="s">
        <v>17890</v>
      </c>
      <c r="C5776" t="str">
        <f t="shared" si="90"/>
        <v>UGBukedea</v>
      </c>
    </row>
    <row r="5777" spans="1:3">
      <c r="A5777" t="s">
        <v>17891</v>
      </c>
      <c r="B5777" t="s">
        <v>17892</v>
      </c>
      <c r="C5777" t="str">
        <f t="shared" si="90"/>
        <v>UGBukwa</v>
      </c>
    </row>
    <row r="5778" spans="1:3">
      <c r="A5778" t="s">
        <v>17893</v>
      </c>
      <c r="B5778" t="s">
        <v>17894</v>
      </c>
      <c r="C5778" t="str">
        <f t="shared" si="90"/>
        <v>UGButaleja</v>
      </c>
    </row>
    <row r="5779" spans="1:3">
      <c r="A5779" t="s">
        <v>17895</v>
      </c>
      <c r="B5779" t="s">
        <v>17896</v>
      </c>
      <c r="C5779" t="str">
        <f t="shared" si="90"/>
        <v>UGKaliro</v>
      </c>
    </row>
    <row r="5780" spans="1:3">
      <c r="A5780" t="s">
        <v>17897</v>
      </c>
      <c r="B5780" t="s">
        <v>17898</v>
      </c>
      <c r="C5780" t="str">
        <f t="shared" si="90"/>
        <v>UGManafwa</v>
      </c>
    </row>
    <row r="5781" spans="1:3">
      <c r="A5781" t="s">
        <v>17899</v>
      </c>
      <c r="B5781" t="s">
        <v>17900</v>
      </c>
      <c r="C5781" t="str">
        <f t="shared" si="90"/>
        <v>UGNamutumba</v>
      </c>
    </row>
    <row r="5782" spans="1:3">
      <c r="A5782" t="s">
        <v>17901</v>
      </c>
      <c r="B5782" t="s">
        <v>17902</v>
      </c>
      <c r="C5782" t="str">
        <f t="shared" si="90"/>
        <v>UGBulambuli</v>
      </c>
    </row>
    <row r="5783" spans="1:3">
      <c r="A5783" t="s">
        <v>17903</v>
      </c>
      <c r="B5783" t="s">
        <v>17904</v>
      </c>
      <c r="C5783" t="str">
        <f t="shared" si="90"/>
        <v>UGBuyende</v>
      </c>
    </row>
    <row r="5784" spans="1:3">
      <c r="A5784" t="s">
        <v>17905</v>
      </c>
      <c r="B5784" t="s">
        <v>17906</v>
      </c>
      <c r="C5784" t="str">
        <f t="shared" si="90"/>
        <v>UGKibuku</v>
      </c>
    </row>
    <row r="5785" spans="1:3">
      <c r="A5785" t="s">
        <v>17907</v>
      </c>
      <c r="B5785" t="s">
        <v>17908</v>
      </c>
      <c r="C5785" t="str">
        <f t="shared" si="90"/>
        <v>UGKween</v>
      </c>
    </row>
    <row r="5786" spans="1:3">
      <c r="A5786" t="s">
        <v>17909</v>
      </c>
      <c r="B5786" t="s">
        <v>17910</v>
      </c>
      <c r="C5786" t="str">
        <f t="shared" si="90"/>
        <v>UGLuuka</v>
      </c>
    </row>
    <row r="5787" spans="1:3">
      <c r="A5787" t="s">
        <v>17911</v>
      </c>
      <c r="B5787" t="s">
        <v>17912</v>
      </c>
      <c r="C5787" t="str">
        <f t="shared" si="90"/>
        <v>UGNamayingo</v>
      </c>
    </row>
    <row r="5788" spans="1:3">
      <c r="A5788" t="s">
        <v>17913</v>
      </c>
      <c r="B5788" t="s">
        <v>17914</v>
      </c>
      <c r="C5788" t="str">
        <f t="shared" si="90"/>
        <v>UGNgora</v>
      </c>
    </row>
    <row r="5789" spans="1:3">
      <c r="A5789" t="s">
        <v>17915</v>
      </c>
      <c r="B5789" t="s">
        <v>17916</v>
      </c>
      <c r="C5789" t="str">
        <f t="shared" si="90"/>
        <v>UGSerere</v>
      </c>
    </row>
    <row r="5790" spans="1:3">
      <c r="A5790" t="s">
        <v>17917</v>
      </c>
      <c r="B5790" t="s">
        <v>17918</v>
      </c>
      <c r="C5790" t="str">
        <f t="shared" si="90"/>
        <v>UGButebo</v>
      </c>
    </row>
    <row r="5791" spans="1:3">
      <c r="A5791" t="s">
        <v>17919</v>
      </c>
      <c r="B5791" t="s">
        <v>17920</v>
      </c>
      <c r="C5791" t="str">
        <f t="shared" si="90"/>
        <v>UGNamisindwa</v>
      </c>
    </row>
    <row r="5792" spans="1:3">
      <c r="A5792" t="s">
        <v>17921</v>
      </c>
      <c r="B5792" t="s">
        <v>17922</v>
      </c>
      <c r="C5792" t="str">
        <f t="shared" si="90"/>
        <v>UGBugweri</v>
      </c>
    </row>
    <row r="5793" spans="1:3">
      <c r="A5793" t="s">
        <v>17923</v>
      </c>
      <c r="B5793" t="s">
        <v>17924</v>
      </c>
      <c r="C5793" t="str">
        <f t="shared" si="90"/>
        <v>UGKapelebyong</v>
      </c>
    </row>
    <row r="5794" spans="1:3">
      <c r="A5794" t="s">
        <v>17925</v>
      </c>
      <c r="B5794" t="s">
        <v>10659</v>
      </c>
      <c r="C5794" t="str">
        <f t="shared" si="90"/>
        <v>UGNorthern</v>
      </c>
    </row>
    <row r="5795" spans="1:3">
      <c r="A5795" t="s">
        <v>17926</v>
      </c>
      <c r="B5795" t="s">
        <v>17927</v>
      </c>
      <c r="C5795" t="str">
        <f t="shared" si="90"/>
        <v>UGAdjumani</v>
      </c>
    </row>
    <row r="5796" spans="1:3">
      <c r="A5796" t="s">
        <v>17928</v>
      </c>
      <c r="B5796" t="s">
        <v>17929</v>
      </c>
      <c r="C5796" t="str">
        <f t="shared" si="90"/>
        <v>UGApac</v>
      </c>
    </row>
    <row r="5797" spans="1:3">
      <c r="A5797" t="s">
        <v>17930</v>
      </c>
      <c r="B5797" t="s">
        <v>17931</v>
      </c>
      <c r="C5797" t="str">
        <f t="shared" si="90"/>
        <v>UGArua</v>
      </c>
    </row>
    <row r="5798" spans="1:3">
      <c r="A5798" t="s">
        <v>17932</v>
      </c>
      <c r="B5798" t="s">
        <v>17933</v>
      </c>
      <c r="C5798" t="str">
        <f t="shared" si="90"/>
        <v>UGGulu</v>
      </c>
    </row>
    <row r="5799" spans="1:3">
      <c r="A5799" t="s">
        <v>17934</v>
      </c>
      <c r="B5799" t="s">
        <v>17935</v>
      </c>
      <c r="C5799" t="str">
        <f t="shared" si="90"/>
        <v>UGKitgum</v>
      </c>
    </row>
    <row r="5800" spans="1:3">
      <c r="A5800" t="s">
        <v>17936</v>
      </c>
      <c r="B5800" t="s">
        <v>17937</v>
      </c>
      <c r="C5800" t="str">
        <f t="shared" si="90"/>
        <v>UGKotido</v>
      </c>
    </row>
    <row r="5801" spans="1:3">
      <c r="A5801" t="s">
        <v>17938</v>
      </c>
      <c r="B5801" t="s">
        <v>17939</v>
      </c>
      <c r="C5801" t="str">
        <f t="shared" si="90"/>
        <v>UGLira</v>
      </c>
    </row>
    <row r="5802" spans="1:3">
      <c r="A5802" t="s">
        <v>17940</v>
      </c>
      <c r="B5802" t="s">
        <v>17941</v>
      </c>
      <c r="C5802" t="str">
        <f t="shared" si="90"/>
        <v>UGMoroto</v>
      </c>
    </row>
    <row r="5803" spans="1:3">
      <c r="A5803" t="s">
        <v>17942</v>
      </c>
      <c r="B5803" t="s">
        <v>17943</v>
      </c>
      <c r="C5803" t="str">
        <f t="shared" si="90"/>
        <v>UGMoyo</v>
      </c>
    </row>
    <row r="5804" spans="1:3">
      <c r="A5804" t="s">
        <v>17944</v>
      </c>
      <c r="B5804" t="s">
        <v>17945</v>
      </c>
      <c r="C5804" t="str">
        <f t="shared" si="90"/>
        <v>UGNebbi</v>
      </c>
    </row>
    <row r="5805" spans="1:3">
      <c r="A5805" t="s">
        <v>17946</v>
      </c>
      <c r="B5805" t="s">
        <v>17947</v>
      </c>
      <c r="C5805" t="str">
        <f t="shared" si="90"/>
        <v>UGNakapiripirit</v>
      </c>
    </row>
    <row r="5806" spans="1:3">
      <c r="A5806" t="s">
        <v>17948</v>
      </c>
      <c r="B5806" t="s">
        <v>17949</v>
      </c>
      <c r="C5806" t="str">
        <f t="shared" si="90"/>
        <v>UGPader</v>
      </c>
    </row>
    <row r="5807" spans="1:3">
      <c r="A5807" t="s">
        <v>17950</v>
      </c>
      <c r="B5807" t="s">
        <v>17951</v>
      </c>
      <c r="C5807" t="str">
        <f t="shared" si="90"/>
        <v>UGYumbe</v>
      </c>
    </row>
    <row r="5808" spans="1:3">
      <c r="A5808" t="s">
        <v>17952</v>
      </c>
      <c r="B5808" t="s">
        <v>17953</v>
      </c>
      <c r="C5808" t="str">
        <f t="shared" si="90"/>
        <v>UGAbim</v>
      </c>
    </row>
    <row r="5809" spans="1:3">
      <c r="A5809" t="s">
        <v>17954</v>
      </c>
      <c r="B5809" t="s">
        <v>17955</v>
      </c>
      <c r="C5809" t="str">
        <f t="shared" si="90"/>
        <v>UGAmolatar</v>
      </c>
    </row>
    <row r="5810" spans="1:3">
      <c r="A5810" t="s">
        <v>17956</v>
      </c>
      <c r="B5810" t="s">
        <v>17957</v>
      </c>
      <c r="C5810" t="str">
        <f t="shared" si="90"/>
        <v>UGAmuru</v>
      </c>
    </row>
    <row r="5811" spans="1:3">
      <c r="A5811" t="s">
        <v>17958</v>
      </c>
      <c r="B5811" t="s">
        <v>17959</v>
      </c>
      <c r="C5811" t="str">
        <f t="shared" si="90"/>
        <v>UGDokolo</v>
      </c>
    </row>
    <row r="5812" spans="1:3">
      <c r="A5812" t="s">
        <v>17960</v>
      </c>
      <c r="B5812" t="s">
        <v>17961</v>
      </c>
      <c r="C5812" t="str">
        <f t="shared" si="90"/>
        <v>UGKaabong</v>
      </c>
    </row>
    <row r="5813" spans="1:3">
      <c r="A5813" t="s">
        <v>17962</v>
      </c>
      <c r="B5813" t="s">
        <v>17963</v>
      </c>
      <c r="C5813" t="str">
        <f t="shared" si="90"/>
        <v>UGKoboko</v>
      </c>
    </row>
    <row r="5814" spans="1:3">
      <c r="A5814" t="s">
        <v>17964</v>
      </c>
      <c r="B5814" t="s">
        <v>17965</v>
      </c>
      <c r="C5814" t="str">
        <f t="shared" si="90"/>
        <v>UGMaracha</v>
      </c>
    </row>
    <row r="5815" spans="1:3">
      <c r="A5815" t="s">
        <v>17966</v>
      </c>
      <c r="B5815" t="s">
        <v>17967</v>
      </c>
      <c r="C5815" t="str">
        <f t="shared" si="90"/>
        <v>UGOyam</v>
      </c>
    </row>
    <row r="5816" spans="1:3">
      <c r="A5816" t="s">
        <v>17968</v>
      </c>
      <c r="B5816" t="s">
        <v>17969</v>
      </c>
      <c r="C5816" t="str">
        <f t="shared" si="90"/>
        <v>UGAgago</v>
      </c>
    </row>
    <row r="5817" spans="1:3">
      <c r="A5817" t="s">
        <v>17970</v>
      </c>
      <c r="B5817" t="s">
        <v>17971</v>
      </c>
      <c r="C5817" t="str">
        <f t="shared" si="90"/>
        <v>UGAlebtong</v>
      </c>
    </row>
    <row r="5818" spans="1:3">
      <c r="A5818" t="s">
        <v>17972</v>
      </c>
      <c r="B5818" t="s">
        <v>17973</v>
      </c>
      <c r="C5818" t="str">
        <f t="shared" si="90"/>
        <v>UGAmudat</v>
      </c>
    </row>
    <row r="5819" spans="1:3">
      <c r="A5819" t="s">
        <v>17974</v>
      </c>
      <c r="B5819" t="s">
        <v>17975</v>
      </c>
      <c r="C5819" t="str">
        <f t="shared" si="90"/>
        <v>UGKole</v>
      </c>
    </row>
    <row r="5820" spans="1:3">
      <c r="A5820" t="s">
        <v>17976</v>
      </c>
      <c r="B5820" t="s">
        <v>17977</v>
      </c>
      <c r="C5820" t="str">
        <f t="shared" si="90"/>
        <v>UGLamwo</v>
      </c>
    </row>
    <row r="5821" spans="1:3">
      <c r="A5821" t="s">
        <v>17978</v>
      </c>
      <c r="B5821" t="s">
        <v>17979</v>
      </c>
      <c r="C5821" t="str">
        <f t="shared" si="90"/>
        <v>UGNapak</v>
      </c>
    </row>
    <row r="5822" spans="1:3">
      <c r="A5822" t="s">
        <v>17980</v>
      </c>
      <c r="B5822" t="s">
        <v>17981</v>
      </c>
      <c r="C5822" t="str">
        <f t="shared" si="90"/>
        <v>UGNwoya</v>
      </c>
    </row>
    <row r="5823" spans="1:3">
      <c r="A5823" t="s">
        <v>17982</v>
      </c>
      <c r="B5823" t="s">
        <v>17983</v>
      </c>
      <c r="C5823" t="str">
        <f t="shared" si="90"/>
        <v>UGOtuke</v>
      </c>
    </row>
    <row r="5824" spans="1:3">
      <c r="A5824" t="s">
        <v>17984</v>
      </c>
      <c r="B5824" t="s">
        <v>17985</v>
      </c>
      <c r="C5824" t="str">
        <f t="shared" si="90"/>
        <v>UGZombo</v>
      </c>
    </row>
    <row r="5825" spans="1:3">
      <c r="A5825" t="s">
        <v>17986</v>
      </c>
      <c r="B5825" t="s">
        <v>17987</v>
      </c>
      <c r="C5825" t="str">
        <f t="shared" si="90"/>
        <v>UGOmoro</v>
      </c>
    </row>
    <row r="5826" spans="1:3">
      <c r="A5826" t="s">
        <v>17988</v>
      </c>
      <c r="B5826" t="s">
        <v>17989</v>
      </c>
      <c r="C5826" t="str">
        <f t="shared" si="90"/>
        <v>UGPakwach</v>
      </c>
    </row>
    <row r="5827" spans="1:3">
      <c r="A5827" t="s">
        <v>17990</v>
      </c>
      <c r="B5827" t="s">
        <v>17991</v>
      </c>
      <c r="C5827" t="str">
        <f t="shared" ref="C5827:C5890" si="91">LEFT(A5827,2)&amp;B5827</f>
        <v>UGKwania</v>
      </c>
    </row>
    <row r="5828" spans="1:3">
      <c r="A5828" t="s">
        <v>17992</v>
      </c>
      <c r="B5828" t="s">
        <v>17993</v>
      </c>
      <c r="C5828" t="str">
        <f t="shared" si="91"/>
        <v>UGNabilatuk</v>
      </c>
    </row>
    <row r="5829" spans="1:3">
      <c r="A5829" t="s">
        <v>17994</v>
      </c>
      <c r="B5829" t="s">
        <v>4211</v>
      </c>
      <c r="C5829" t="str">
        <f t="shared" si="91"/>
        <v>UGWestern</v>
      </c>
    </row>
    <row r="5830" spans="1:3">
      <c r="A5830" t="s">
        <v>17995</v>
      </c>
      <c r="B5830" t="s">
        <v>17996</v>
      </c>
      <c r="C5830" t="str">
        <f t="shared" si="91"/>
        <v>UGBundibugyo</v>
      </c>
    </row>
    <row r="5831" spans="1:3">
      <c r="A5831" t="s">
        <v>17997</v>
      </c>
      <c r="B5831" t="s">
        <v>17998</v>
      </c>
      <c r="C5831" t="str">
        <f t="shared" si="91"/>
        <v>UGBushenyi</v>
      </c>
    </row>
    <row r="5832" spans="1:3">
      <c r="A5832" t="s">
        <v>17999</v>
      </c>
      <c r="B5832" t="s">
        <v>18000</v>
      </c>
      <c r="C5832" t="str">
        <f t="shared" si="91"/>
        <v>UGHoima</v>
      </c>
    </row>
    <row r="5833" spans="1:3">
      <c r="A5833" t="s">
        <v>18001</v>
      </c>
      <c r="B5833" t="s">
        <v>18002</v>
      </c>
      <c r="C5833" t="str">
        <f t="shared" si="91"/>
        <v>UGKabale</v>
      </c>
    </row>
    <row r="5834" spans="1:3">
      <c r="A5834" t="s">
        <v>18003</v>
      </c>
      <c r="B5834" t="s">
        <v>18004</v>
      </c>
      <c r="C5834" t="str">
        <f t="shared" si="91"/>
        <v>UGKabarole</v>
      </c>
    </row>
    <row r="5835" spans="1:3">
      <c r="A5835" t="s">
        <v>18005</v>
      </c>
      <c r="B5835" t="s">
        <v>18006</v>
      </c>
      <c r="C5835" t="str">
        <f t="shared" si="91"/>
        <v>UGKasese</v>
      </c>
    </row>
    <row r="5836" spans="1:3">
      <c r="A5836" t="s">
        <v>18007</v>
      </c>
      <c r="B5836" t="s">
        <v>18008</v>
      </c>
      <c r="C5836" t="str">
        <f t="shared" si="91"/>
        <v>UGKibaale</v>
      </c>
    </row>
    <row r="5837" spans="1:3">
      <c r="A5837" t="s">
        <v>18009</v>
      </c>
      <c r="B5837" t="s">
        <v>18010</v>
      </c>
      <c r="C5837" t="str">
        <f t="shared" si="91"/>
        <v>UGKisoro</v>
      </c>
    </row>
    <row r="5838" spans="1:3">
      <c r="A5838" t="s">
        <v>18011</v>
      </c>
      <c r="B5838" t="s">
        <v>18012</v>
      </c>
      <c r="C5838" t="str">
        <f t="shared" si="91"/>
        <v>UGMasindi</v>
      </c>
    </row>
    <row r="5839" spans="1:3">
      <c r="A5839" t="s">
        <v>18013</v>
      </c>
      <c r="B5839" t="s">
        <v>4210</v>
      </c>
      <c r="C5839" t="str">
        <f t="shared" si="91"/>
        <v>UGMbarara</v>
      </c>
    </row>
    <row r="5840" spans="1:3">
      <c r="A5840" t="s">
        <v>18014</v>
      </c>
      <c r="B5840" t="s">
        <v>18015</v>
      </c>
      <c r="C5840" t="str">
        <f t="shared" si="91"/>
        <v>UGNtungamo</v>
      </c>
    </row>
    <row r="5841" spans="1:3">
      <c r="A5841" t="s">
        <v>18016</v>
      </c>
      <c r="B5841" t="s">
        <v>18017</v>
      </c>
      <c r="C5841" t="str">
        <f t="shared" si="91"/>
        <v>UGRukungiri</v>
      </c>
    </row>
    <row r="5842" spans="1:3">
      <c r="A5842" t="s">
        <v>18018</v>
      </c>
      <c r="B5842" t="s">
        <v>18019</v>
      </c>
      <c r="C5842" t="str">
        <f t="shared" si="91"/>
        <v>UGKamwenge</v>
      </c>
    </row>
    <row r="5843" spans="1:3">
      <c r="A5843" t="s">
        <v>18020</v>
      </c>
      <c r="B5843" t="s">
        <v>18021</v>
      </c>
      <c r="C5843" t="str">
        <f t="shared" si="91"/>
        <v>UGKanungu</v>
      </c>
    </row>
    <row r="5844" spans="1:3">
      <c r="A5844" t="s">
        <v>18022</v>
      </c>
      <c r="B5844" t="s">
        <v>18023</v>
      </c>
      <c r="C5844" t="str">
        <f t="shared" si="91"/>
        <v>UGKyenjojo</v>
      </c>
    </row>
    <row r="5845" spans="1:3">
      <c r="A5845" t="s">
        <v>18024</v>
      </c>
      <c r="B5845" t="s">
        <v>18025</v>
      </c>
      <c r="C5845" t="str">
        <f t="shared" si="91"/>
        <v>UGBuliisa</v>
      </c>
    </row>
    <row r="5846" spans="1:3">
      <c r="A5846" t="s">
        <v>18026</v>
      </c>
      <c r="B5846" t="s">
        <v>18027</v>
      </c>
      <c r="C5846" t="str">
        <f t="shared" si="91"/>
        <v>UGIbanda</v>
      </c>
    </row>
    <row r="5847" spans="1:3">
      <c r="A5847" t="s">
        <v>18028</v>
      </c>
      <c r="B5847" t="s">
        <v>18029</v>
      </c>
      <c r="C5847" t="str">
        <f t="shared" si="91"/>
        <v>UGIsingiro</v>
      </c>
    </row>
    <row r="5848" spans="1:3">
      <c r="A5848" t="s">
        <v>18030</v>
      </c>
      <c r="B5848" t="s">
        <v>18031</v>
      </c>
      <c r="C5848" t="str">
        <f t="shared" si="91"/>
        <v>UGKiruhura</v>
      </c>
    </row>
    <row r="5849" spans="1:3">
      <c r="A5849" t="s">
        <v>18032</v>
      </c>
      <c r="B5849" t="s">
        <v>18033</v>
      </c>
      <c r="C5849" t="str">
        <f t="shared" si="91"/>
        <v>UGBuhweju</v>
      </c>
    </row>
    <row r="5850" spans="1:3">
      <c r="A5850" t="s">
        <v>18034</v>
      </c>
      <c r="B5850" t="s">
        <v>18035</v>
      </c>
      <c r="C5850" t="str">
        <f t="shared" si="91"/>
        <v>UGKiryandongo</v>
      </c>
    </row>
    <row r="5851" spans="1:3">
      <c r="A5851" t="s">
        <v>18036</v>
      </c>
      <c r="B5851" t="s">
        <v>18037</v>
      </c>
      <c r="C5851" t="str">
        <f t="shared" si="91"/>
        <v>UGKyegegwa</v>
      </c>
    </row>
    <row r="5852" spans="1:3">
      <c r="A5852" t="s">
        <v>18038</v>
      </c>
      <c r="B5852" t="s">
        <v>18039</v>
      </c>
      <c r="C5852" t="str">
        <f t="shared" si="91"/>
        <v>UGMitooma</v>
      </c>
    </row>
    <row r="5853" spans="1:3">
      <c r="A5853" t="s">
        <v>18040</v>
      </c>
      <c r="B5853" t="s">
        <v>18041</v>
      </c>
      <c r="C5853" t="str">
        <f t="shared" si="91"/>
        <v>UGNtoroko</v>
      </c>
    </row>
    <row r="5854" spans="1:3">
      <c r="A5854" t="s">
        <v>18042</v>
      </c>
      <c r="B5854" t="s">
        <v>18043</v>
      </c>
      <c r="C5854" t="str">
        <f t="shared" si="91"/>
        <v>UGRubirizi</v>
      </c>
    </row>
    <row r="5855" spans="1:3">
      <c r="A5855" t="s">
        <v>18044</v>
      </c>
      <c r="B5855" t="s">
        <v>18045</v>
      </c>
      <c r="C5855" t="str">
        <f t="shared" si="91"/>
        <v>UGSheema</v>
      </c>
    </row>
    <row r="5856" spans="1:3">
      <c r="A5856" t="s">
        <v>18046</v>
      </c>
      <c r="B5856" t="s">
        <v>18047</v>
      </c>
      <c r="C5856" t="str">
        <f t="shared" si="91"/>
        <v>UGKagadi</v>
      </c>
    </row>
    <row r="5857" spans="1:3">
      <c r="A5857" t="s">
        <v>18048</v>
      </c>
      <c r="B5857" t="s">
        <v>18049</v>
      </c>
      <c r="C5857" t="str">
        <f t="shared" si="91"/>
        <v>UGKakumiro</v>
      </c>
    </row>
    <row r="5858" spans="1:3">
      <c r="A5858" t="s">
        <v>18050</v>
      </c>
      <c r="B5858" t="s">
        <v>18051</v>
      </c>
      <c r="C5858" t="str">
        <f t="shared" si="91"/>
        <v>UGRubanda</v>
      </c>
    </row>
    <row r="5859" spans="1:3">
      <c r="A5859" t="s">
        <v>18052</v>
      </c>
      <c r="B5859" t="s">
        <v>18053</v>
      </c>
      <c r="C5859" t="str">
        <f t="shared" si="91"/>
        <v>UGBunyangabu</v>
      </c>
    </row>
    <row r="5860" spans="1:3">
      <c r="A5860" t="s">
        <v>18054</v>
      </c>
      <c r="B5860" t="s">
        <v>18055</v>
      </c>
      <c r="C5860" t="str">
        <f t="shared" si="91"/>
        <v>UGRukiga</v>
      </c>
    </row>
    <row r="5861" spans="1:3">
      <c r="A5861" t="s">
        <v>18056</v>
      </c>
      <c r="B5861" t="s">
        <v>18057</v>
      </c>
      <c r="C5861" t="str">
        <f t="shared" si="91"/>
        <v>UGKikuube</v>
      </c>
    </row>
    <row r="5862" spans="1:3">
      <c r="A5862" t="s">
        <v>18058</v>
      </c>
      <c r="B5862" t="s">
        <v>18059</v>
      </c>
      <c r="C5862" t="str">
        <f t="shared" si="91"/>
        <v>UMJohnston Atoll</v>
      </c>
    </row>
    <row r="5863" spans="1:3">
      <c r="A5863" t="s">
        <v>18060</v>
      </c>
      <c r="B5863" t="s">
        <v>18061</v>
      </c>
      <c r="C5863" t="str">
        <f t="shared" si="91"/>
        <v>UMMidway Islands</v>
      </c>
    </row>
    <row r="5864" spans="1:3">
      <c r="A5864" t="s">
        <v>18062</v>
      </c>
      <c r="B5864" t="s">
        <v>18063</v>
      </c>
      <c r="C5864" t="str">
        <f t="shared" si="91"/>
        <v>UMNavassa Island</v>
      </c>
    </row>
    <row r="5865" spans="1:3">
      <c r="A5865" t="s">
        <v>18064</v>
      </c>
      <c r="B5865" t="s">
        <v>18065</v>
      </c>
      <c r="C5865" t="str">
        <f t="shared" si="91"/>
        <v>UMWake Island</v>
      </c>
    </row>
    <row r="5866" spans="1:3">
      <c r="A5866" t="s">
        <v>18066</v>
      </c>
      <c r="B5866" t="s">
        <v>18067</v>
      </c>
      <c r="C5866" t="str">
        <f t="shared" si="91"/>
        <v>UMBaker Island</v>
      </c>
    </row>
    <row r="5867" spans="1:3">
      <c r="A5867" t="s">
        <v>18068</v>
      </c>
      <c r="B5867" t="s">
        <v>18069</v>
      </c>
      <c r="C5867" t="str">
        <f t="shared" si="91"/>
        <v>UMHowland Island</v>
      </c>
    </row>
    <row r="5868" spans="1:3">
      <c r="A5868" t="s">
        <v>18070</v>
      </c>
      <c r="B5868" t="s">
        <v>18071</v>
      </c>
      <c r="C5868" t="str">
        <f t="shared" si="91"/>
        <v>UMJarvis Island</v>
      </c>
    </row>
    <row r="5869" spans="1:3">
      <c r="A5869" t="s">
        <v>18072</v>
      </c>
      <c r="B5869" t="s">
        <v>18073</v>
      </c>
      <c r="C5869" t="str">
        <f t="shared" si="91"/>
        <v>UMKingman Reef</v>
      </c>
    </row>
    <row r="5870" spans="1:3">
      <c r="A5870" t="s">
        <v>18074</v>
      </c>
      <c r="B5870" t="s">
        <v>18075</v>
      </c>
      <c r="C5870" t="str">
        <f t="shared" si="91"/>
        <v>UMPalmyra Atoll</v>
      </c>
    </row>
    <row r="5871" spans="1:3">
      <c r="A5871" t="s">
        <v>18076</v>
      </c>
      <c r="B5871" t="s">
        <v>18077</v>
      </c>
      <c r="C5871" t="str">
        <f t="shared" si="91"/>
        <v>USDistrict of Columbia</v>
      </c>
    </row>
    <row r="5872" spans="1:3">
      <c r="A5872" t="s">
        <v>18078</v>
      </c>
      <c r="B5872" t="s">
        <v>18079</v>
      </c>
      <c r="C5872" t="str">
        <f t="shared" si="91"/>
        <v>USAmerican Samoa (see also separate country code entry under AS)</v>
      </c>
    </row>
    <row r="5873" spans="1:3">
      <c r="A5873" t="s">
        <v>18080</v>
      </c>
      <c r="B5873" t="s">
        <v>18081</v>
      </c>
      <c r="C5873" t="str">
        <f t="shared" si="91"/>
        <v>USGuam (see also separate country code entry under GU)</v>
      </c>
    </row>
    <row r="5874" spans="1:3">
      <c r="A5874" t="s">
        <v>18082</v>
      </c>
      <c r="B5874" t="s">
        <v>18083</v>
      </c>
      <c r="C5874" t="str">
        <f t="shared" si="91"/>
        <v>USNorthern Mariana Islands (see also separate country code entry under MP)</v>
      </c>
    </row>
    <row r="5875" spans="1:3">
      <c r="A5875" t="s">
        <v>18084</v>
      </c>
      <c r="B5875" t="s">
        <v>18085</v>
      </c>
      <c r="C5875" t="str">
        <f t="shared" si="91"/>
        <v>USPuerto Rico (see also separate country code entry under PR)</v>
      </c>
    </row>
    <row r="5876" spans="1:3">
      <c r="A5876" t="s">
        <v>18086</v>
      </c>
      <c r="B5876" t="s">
        <v>18087</v>
      </c>
      <c r="C5876" t="str">
        <f t="shared" si="91"/>
        <v>USUnited States Minor Outlying Islands (see also separate country code entry under UM)</v>
      </c>
    </row>
    <row r="5877" spans="1:3">
      <c r="A5877" t="s">
        <v>18088</v>
      </c>
      <c r="B5877" t="s">
        <v>18089</v>
      </c>
      <c r="C5877" t="str">
        <f t="shared" si="91"/>
        <v>USVirgin Islands, U.S. (see also separate country code entry under VI)</v>
      </c>
    </row>
    <row r="5878" spans="1:3">
      <c r="A5878" t="s">
        <v>18090</v>
      </c>
      <c r="B5878" t="s">
        <v>18091</v>
      </c>
      <c r="C5878" t="str">
        <f t="shared" si="91"/>
        <v>USAlaska</v>
      </c>
    </row>
    <row r="5879" spans="1:3">
      <c r="A5879" t="s">
        <v>18092</v>
      </c>
      <c r="B5879" t="s">
        <v>4253</v>
      </c>
      <c r="C5879" t="str">
        <f t="shared" si="91"/>
        <v>USAlabama</v>
      </c>
    </row>
    <row r="5880" spans="1:3">
      <c r="A5880" t="s">
        <v>18093</v>
      </c>
      <c r="B5880" t="s">
        <v>18094</v>
      </c>
      <c r="C5880" t="str">
        <f t="shared" si="91"/>
        <v>USArkansas</v>
      </c>
    </row>
    <row r="5881" spans="1:3">
      <c r="A5881" t="s">
        <v>18095</v>
      </c>
      <c r="B5881" t="s">
        <v>18096</v>
      </c>
      <c r="C5881" t="str">
        <f t="shared" si="91"/>
        <v>USArizona</v>
      </c>
    </row>
    <row r="5882" spans="1:3">
      <c r="A5882" t="s">
        <v>18097</v>
      </c>
      <c r="B5882" t="s">
        <v>18098</v>
      </c>
      <c r="C5882" t="str">
        <f t="shared" si="91"/>
        <v>USCalifornia</v>
      </c>
    </row>
    <row r="5883" spans="1:3">
      <c r="A5883" t="s">
        <v>18099</v>
      </c>
      <c r="B5883" t="s">
        <v>18100</v>
      </c>
      <c r="C5883" t="str">
        <f t="shared" si="91"/>
        <v>USColorado</v>
      </c>
    </row>
    <row r="5884" spans="1:3">
      <c r="A5884" t="s">
        <v>18101</v>
      </c>
      <c r="B5884" t="s">
        <v>18102</v>
      </c>
      <c r="C5884" t="str">
        <f t="shared" si="91"/>
        <v>USConnecticut</v>
      </c>
    </row>
    <row r="5885" spans="1:3">
      <c r="A5885" t="s">
        <v>18103</v>
      </c>
      <c r="B5885" t="s">
        <v>18104</v>
      </c>
      <c r="C5885" t="str">
        <f t="shared" si="91"/>
        <v>USDelaware</v>
      </c>
    </row>
    <row r="5886" spans="1:3">
      <c r="A5886" t="s">
        <v>18105</v>
      </c>
      <c r="B5886" t="s">
        <v>18106</v>
      </c>
      <c r="C5886" t="str">
        <f t="shared" si="91"/>
        <v>USFlorida</v>
      </c>
    </row>
    <row r="5887" spans="1:3">
      <c r="A5887" t="s">
        <v>18107</v>
      </c>
      <c r="B5887" t="s">
        <v>18108</v>
      </c>
      <c r="C5887" t="str">
        <f t="shared" si="91"/>
        <v>USGeorgia</v>
      </c>
    </row>
    <row r="5888" spans="1:3">
      <c r="A5888" t="s">
        <v>18109</v>
      </c>
      <c r="B5888" t="s">
        <v>18110</v>
      </c>
      <c r="C5888" t="str">
        <f t="shared" si="91"/>
        <v>USHawaii</v>
      </c>
    </row>
    <row r="5889" spans="1:3">
      <c r="A5889" t="s">
        <v>18111</v>
      </c>
      <c r="B5889" t="s">
        <v>18112</v>
      </c>
      <c r="C5889" t="str">
        <f t="shared" si="91"/>
        <v>USIowa</v>
      </c>
    </row>
    <row r="5890" spans="1:3">
      <c r="A5890" t="s">
        <v>18113</v>
      </c>
      <c r="B5890" t="s">
        <v>4156</v>
      </c>
      <c r="C5890" t="str">
        <f t="shared" si="91"/>
        <v>USIdaho</v>
      </c>
    </row>
    <row r="5891" spans="1:3">
      <c r="A5891" t="s">
        <v>18114</v>
      </c>
      <c r="B5891" t="s">
        <v>18115</v>
      </c>
      <c r="C5891" t="str">
        <f t="shared" ref="C5891:C5954" si="92">LEFT(A5891,2)&amp;B5891</f>
        <v>USIllinois</v>
      </c>
    </row>
    <row r="5892" spans="1:3">
      <c r="A5892" t="s">
        <v>18116</v>
      </c>
      <c r="B5892" t="s">
        <v>18117</v>
      </c>
      <c r="C5892" t="str">
        <f t="shared" si="92"/>
        <v>USIndiana</v>
      </c>
    </row>
    <row r="5893" spans="1:3">
      <c r="A5893" t="s">
        <v>18118</v>
      </c>
      <c r="B5893" t="s">
        <v>18119</v>
      </c>
      <c r="C5893" t="str">
        <f t="shared" si="92"/>
        <v>USKansas</v>
      </c>
    </row>
    <row r="5894" spans="1:3">
      <c r="A5894" t="s">
        <v>18120</v>
      </c>
      <c r="B5894" t="s">
        <v>18121</v>
      </c>
      <c r="C5894" t="str">
        <f t="shared" si="92"/>
        <v>USKentucky</v>
      </c>
    </row>
    <row r="5895" spans="1:3">
      <c r="A5895" t="s">
        <v>18122</v>
      </c>
      <c r="B5895" t="s">
        <v>18123</v>
      </c>
      <c r="C5895" t="str">
        <f t="shared" si="92"/>
        <v>USLouisiana</v>
      </c>
    </row>
    <row r="5896" spans="1:3">
      <c r="A5896" t="s">
        <v>18124</v>
      </c>
      <c r="B5896" t="s">
        <v>3556</v>
      </c>
      <c r="C5896" t="str">
        <f t="shared" si="92"/>
        <v>USMassachusetts</v>
      </c>
    </row>
    <row r="5897" spans="1:3">
      <c r="A5897" t="s">
        <v>18125</v>
      </c>
      <c r="B5897" t="s">
        <v>13259</v>
      </c>
      <c r="C5897" t="str">
        <f t="shared" si="92"/>
        <v>USMaryland</v>
      </c>
    </row>
    <row r="5898" spans="1:3">
      <c r="A5898" t="s">
        <v>18126</v>
      </c>
      <c r="B5898" t="s">
        <v>18127</v>
      </c>
      <c r="C5898" t="str">
        <f t="shared" si="92"/>
        <v>USMaine</v>
      </c>
    </row>
    <row r="5899" spans="1:3">
      <c r="A5899" t="s">
        <v>18128</v>
      </c>
      <c r="B5899" t="s">
        <v>18129</v>
      </c>
      <c r="C5899" t="str">
        <f t="shared" si="92"/>
        <v>USMichigan</v>
      </c>
    </row>
    <row r="5900" spans="1:3">
      <c r="A5900" t="s">
        <v>18130</v>
      </c>
      <c r="B5900" t="s">
        <v>18131</v>
      </c>
      <c r="C5900" t="str">
        <f t="shared" si="92"/>
        <v>USMinnesota</v>
      </c>
    </row>
    <row r="5901" spans="1:3">
      <c r="A5901" t="s">
        <v>18132</v>
      </c>
      <c r="B5901" t="s">
        <v>18133</v>
      </c>
      <c r="C5901" t="str">
        <f t="shared" si="92"/>
        <v>USMissouri</v>
      </c>
    </row>
    <row r="5902" spans="1:3">
      <c r="A5902" t="s">
        <v>18134</v>
      </c>
      <c r="B5902" t="s">
        <v>18135</v>
      </c>
      <c r="C5902" t="str">
        <f t="shared" si="92"/>
        <v>USMississippi</v>
      </c>
    </row>
    <row r="5903" spans="1:3">
      <c r="A5903" t="s">
        <v>18136</v>
      </c>
      <c r="B5903" t="s">
        <v>8809</v>
      </c>
      <c r="C5903" t="str">
        <f t="shared" si="92"/>
        <v>USMontana</v>
      </c>
    </row>
    <row r="5904" spans="1:3">
      <c r="A5904" t="s">
        <v>18137</v>
      </c>
      <c r="B5904" t="s">
        <v>3535</v>
      </c>
      <c r="C5904" t="str">
        <f t="shared" si="92"/>
        <v>USNorth Carolina</v>
      </c>
    </row>
    <row r="5905" spans="1:3">
      <c r="A5905" t="s">
        <v>18138</v>
      </c>
      <c r="B5905" t="s">
        <v>3678</v>
      </c>
      <c r="C5905" t="str">
        <f t="shared" si="92"/>
        <v>USNorth Dakota</v>
      </c>
    </row>
    <row r="5906" spans="1:3">
      <c r="A5906" t="s">
        <v>18139</v>
      </c>
      <c r="B5906" t="s">
        <v>18140</v>
      </c>
      <c r="C5906" t="str">
        <f t="shared" si="92"/>
        <v>USNebraska</v>
      </c>
    </row>
    <row r="5907" spans="1:3">
      <c r="A5907" t="s">
        <v>18141</v>
      </c>
      <c r="B5907" t="s">
        <v>18142</v>
      </c>
      <c r="C5907" t="str">
        <f t="shared" si="92"/>
        <v>USNew Hampshire</v>
      </c>
    </row>
    <row r="5908" spans="1:3">
      <c r="A5908" t="s">
        <v>18143</v>
      </c>
      <c r="B5908" t="s">
        <v>18144</v>
      </c>
      <c r="C5908" t="str">
        <f t="shared" si="92"/>
        <v>USNew Jersey</v>
      </c>
    </row>
    <row r="5909" spans="1:3">
      <c r="A5909" t="s">
        <v>18145</v>
      </c>
      <c r="B5909" t="s">
        <v>18146</v>
      </c>
      <c r="C5909" t="str">
        <f t="shared" si="92"/>
        <v>USNew Mexico</v>
      </c>
    </row>
    <row r="5910" spans="1:3">
      <c r="A5910" t="s">
        <v>18147</v>
      </c>
      <c r="B5910" t="s">
        <v>4336</v>
      </c>
      <c r="C5910" t="str">
        <f t="shared" si="92"/>
        <v>USNevada</v>
      </c>
    </row>
    <row r="5911" spans="1:3">
      <c r="A5911" t="s">
        <v>18148</v>
      </c>
      <c r="B5911" t="s">
        <v>3515</v>
      </c>
      <c r="C5911" t="str">
        <f t="shared" si="92"/>
        <v>USNew York</v>
      </c>
    </row>
    <row r="5912" spans="1:3">
      <c r="A5912" t="s">
        <v>18149</v>
      </c>
      <c r="B5912" t="s">
        <v>3105</v>
      </c>
      <c r="C5912" t="str">
        <f t="shared" si="92"/>
        <v>USOhio</v>
      </c>
    </row>
    <row r="5913" spans="1:3">
      <c r="A5913" t="s">
        <v>18150</v>
      </c>
      <c r="B5913" t="s">
        <v>18151</v>
      </c>
      <c r="C5913" t="str">
        <f t="shared" si="92"/>
        <v>USOklahoma</v>
      </c>
    </row>
    <row r="5914" spans="1:3">
      <c r="A5914" t="s">
        <v>18152</v>
      </c>
      <c r="B5914" t="s">
        <v>18153</v>
      </c>
      <c r="C5914" t="str">
        <f t="shared" si="92"/>
        <v>USOregon</v>
      </c>
    </row>
    <row r="5915" spans="1:3">
      <c r="A5915" t="s">
        <v>18154</v>
      </c>
      <c r="B5915" t="s">
        <v>3063</v>
      </c>
      <c r="C5915" t="str">
        <f t="shared" si="92"/>
        <v>USPennsylvania</v>
      </c>
    </row>
    <row r="5916" spans="1:3">
      <c r="A5916" t="s">
        <v>18155</v>
      </c>
      <c r="B5916" t="s">
        <v>3067</v>
      </c>
      <c r="C5916" t="str">
        <f t="shared" si="92"/>
        <v>USRhode Island</v>
      </c>
    </row>
    <row r="5917" spans="1:3">
      <c r="A5917" t="s">
        <v>18156</v>
      </c>
      <c r="B5917" t="s">
        <v>18157</v>
      </c>
      <c r="C5917" t="str">
        <f t="shared" si="92"/>
        <v>USSouth Carolina</v>
      </c>
    </row>
    <row r="5918" spans="1:3">
      <c r="A5918" t="s">
        <v>18158</v>
      </c>
      <c r="B5918" t="s">
        <v>18159</v>
      </c>
      <c r="C5918" t="str">
        <f t="shared" si="92"/>
        <v>USSouth Dakota</v>
      </c>
    </row>
    <row r="5919" spans="1:3">
      <c r="A5919" t="s">
        <v>18160</v>
      </c>
      <c r="B5919" t="s">
        <v>18161</v>
      </c>
      <c r="C5919" t="str">
        <f t="shared" si="92"/>
        <v>USTennessee</v>
      </c>
    </row>
    <row r="5920" spans="1:3">
      <c r="A5920" t="s">
        <v>18162</v>
      </c>
      <c r="B5920" t="s">
        <v>18163</v>
      </c>
      <c r="C5920" t="str">
        <f t="shared" si="92"/>
        <v>USTexas</v>
      </c>
    </row>
    <row r="5921" spans="1:3">
      <c r="A5921" t="s">
        <v>18164</v>
      </c>
      <c r="B5921" t="s">
        <v>3142</v>
      </c>
      <c r="C5921" t="str">
        <f t="shared" si="92"/>
        <v>USUtah</v>
      </c>
    </row>
    <row r="5922" spans="1:3">
      <c r="A5922" t="s">
        <v>18165</v>
      </c>
      <c r="B5922" t="s">
        <v>18166</v>
      </c>
      <c r="C5922" t="str">
        <f t="shared" si="92"/>
        <v>USVirginia</v>
      </c>
    </row>
    <row r="5923" spans="1:3">
      <c r="A5923" t="s">
        <v>18167</v>
      </c>
      <c r="B5923" t="s">
        <v>18168</v>
      </c>
      <c r="C5923" t="str">
        <f t="shared" si="92"/>
        <v>USVermont</v>
      </c>
    </row>
    <row r="5924" spans="1:3">
      <c r="A5924" t="s">
        <v>18169</v>
      </c>
      <c r="B5924" t="s">
        <v>18170</v>
      </c>
      <c r="C5924" t="str">
        <f t="shared" si="92"/>
        <v>USWashington</v>
      </c>
    </row>
    <row r="5925" spans="1:3">
      <c r="A5925" t="s">
        <v>18171</v>
      </c>
      <c r="B5925" t="s">
        <v>18172</v>
      </c>
      <c r="C5925" t="str">
        <f t="shared" si="92"/>
        <v>USWisconsin</v>
      </c>
    </row>
    <row r="5926" spans="1:3">
      <c r="A5926" t="s">
        <v>18173</v>
      </c>
      <c r="B5926" t="s">
        <v>18174</v>
      </c>
      <c r="C5926" t="str">
        <f t="shared" si="92"/>
        <v>USWest Virginia</v>
      </c>
    </row>
    <row r="5927" spans="1:3">
      <c r="A5927" t="s">
        <v>18175</v>
      </c>
      <c r="B5927" t="s">
        <v>18176</v>
      </c>
      <c r="C5927" t="str">
        <f t="shared" si="92"/>
        <v>USWyoming</v>
      </c>
    </row>
    <row r="5928" spans="1:3">
      <c r="A5928" t="s">
        <v>18177</v>
      </c>
      <c r="B5928" t="s">
        <v>18178</v>
      </c>
      <c r="C5928" t="str">
        <f t="shared" si="92"/>
        <v>UYArtigas</v>
      </c>
    </row>
    <row r="5929" spans="1:3">
      <c r="A5929" t="s">
        <v>18179</v>
      </c>
      <c r="B5929" t="s">
        <v>18180</v>
      </c>
      <c r="C5929" t="str">
        <f t="shared" si="92"/>
        <v>UYCanelones</v>
      </c>
    </row>
    <row r="5930" spans="1:3">
      <c r="A5930" t="s">
        <v>18181</v>
      </c>
      <c r="B5930" t="s">
        <v>18182</v>
      </c>
      <c r="C5930" t="str">
        <f t="shared" si="92"/>
        <v>UYCerro Largo</v>
      </c>
    </row>
    <row r="5931" spans="1:3">
      <c r="A5931" t="s">
        <v>18183</v>
      </c>
      <c r="B5931" t="s">
        <v>18184</v>
      </c>
      <c r="C5931" t="str">
        <f t="shared" si="92"/>
        <v>UYColonia</v>
      </c>
    </row>
    <row r="5932" spans="1:3">
      <c r="A5932" t="s">
        <v>18185</v>
      </c>
      <c r="B5932" t="s">
        <v>18186</v>
      </c>
      <c r="C5932" t="str">
        <f t="shared" si="92"/>
        <v>UYDurazno</v>
      </c>
    </row>
    <row r="5933" spans="1:3">
      <c r="A5933" t="s">
        <v>18187</v>
      </c>
      <c r="B5933" t="s">
        <v>18106</v>
      </c>
      <c r="C5933" t="str">
        <f t="shared" si="92"/>
        <v>UYFlorida</v>
      </c>
    </row>
    <row r="5934" spans="1:3">
      <c r="A5934" t="s">
        <v>18188</v>
      </c>
      <c r="B5934" t="s">
        <v>18189</v>
      </c>
      <c r="C5934" t="str">
        <f t="shared" si="92"/>
        <v>UYFlores</v>
      </c>
    </row>
    <row r="5935" spans="1:3">
      <c r="A5935" t="s">
        <v>18190</v>
      </c>
      <c r="B5935" t="s">
        <v>18191</v>
      </c>
      <c r="C5935" t="str">
        <f t="shared" si="92"/>
        <v>UYLavalleja</v>
      </c>
    </row>
    <row r="5936" spans="1:3">
      <c r="A5936" t="s">
        <v>18192</v>
      </c>
      <c r="B5936" t="s">
        <v>18193</v>
      </c>
      <c r="C5936" t="str">
        <f t="shared" si="92"/>
        <v>UYMaldonado</v>
      </c>
    </row>
    <row r="5937" spans="1:3">
      <c r="A5937" t="s">
        <v>18194</v>
      </c>
      <c r="B5937" t="s">
        <v>18195</v>
      </c>
      <c r="C5937" t="str">
        <f t="shared" si="92"/>
        <v>UYMontevideo</v>
      </c>
    </row>
    <row r="5938" spans="1:3">
      <c r="A5938" t="s">
        <v>18196</v>
      </c>
      <c r="B5938" t="s">
        <v>18197</v>
      </c>
      <c r="C5938" t="str">
        <f t="shared" si="92"/>
        <v>UYPaysandú</v>
      </c>
    </row>
    <row r="5939" spans="1:3">
      <c r="A5939" t="s">
        <v>18198</v>
      </c>
      <c r="B5939" t="s">
        <v>8283</v>
      </c>
      <c r="C5939" t="str">
        <f t="shared" si="92"/>
        <v>UYRío Negro</v>
      </c>
    </row>
    <row r="5940" spans="1:3">
      <c r="A5940" t="s">
        <v>18199</v>
      </c>
      <c r="B5940" t="s">
        <v>18200</v>
      </c>
      <c r="C5940" t="str">
        <f t="shared" si="92"/>
        <v>UYRocha</v>
      </c>
    </row>
    <row r="5941" spans="1:3">
      <c r="A5941" t="s">
        <v>18201</v>
      </c>
      <c r="B5941" t="s">
        <v>18202</v>
      </c>
      <c r="C5941" t="str">
        <f t="shared" si="92"/>
        <v>UYRivera</v>
      </c>
    </row>
    <row r="5942" spans="1:3">
      <c r="A5942" t="s">
        <v>18203</v>
      </c>
      <c r="B5942" t="s">
        <v>18204</v>
      </c>
      <c r="C5942" t="str">
        <f t="shared" si="92"/>
        <v>UYSalto</v>
      </c>
    </row>
    <row r="5943" spans="1:3">
      <c r="A5943" t="s">
        <v>18205</v>
      </c>
      <c r="B5943" t="s">
        <v>9590</v>
      </c>
      <c r="C5943" t="str">
        <f t="shared" si="92"/>
        <v>UYSan José</v>
      </c>
    </row>
    <row r="5944" spans="1:3">
      <c r="A5944" t="s">
        <v>18206</v>
      </c>
      <c r="B5944" t="s">
        <v>18207</v>
      </c>
      <c r="C5944" t="str">
        <f t="shared" si="92"/>
        <v>UYSoriano</v>
      </c>
    </row>
    <row r="5945" spans="1:3">
      <c r="A5945" t="s">
        <v>18208</v>
      </c>
      <c r="B5945" t="s">
        <v>18209</v>
      </c>
      <c r="C5945" t="str">
        <f t="shared" si="92"/>
        <v>UYTacuarembó</v>
      </c>
    </row>
    <row r="5946" spans="1:3">
      <c r="A5946" t="s">
        <v>18210</v>
      </c>
      <c r="B5946" t="s">
        <v>18211</v>
      </c>
      <c r="C5946" t="str">
        <f t="shared" si="92"/>
        <v>UYTreinta y Tres</v>
      </c>
    </row>
    <row r="5947" spans="1:3">
      <c r="A5947" t="s">
        <v>18212</v>
      </c>
      <c r="B5947" t="s">
        <v>18213</v>
      </c>
      <c r="C5947" t="str">
        <f t="shared" si="92"/>
        <v>UZAndijon</v>
      </c>
    </row>
    <row r="5948" spans="1:3">
      <c r="A5948" t="s">
        <v>18214</v>
      </c>
      <c r="B5948" t="s">
        <v>18215</v>
      </c>
      <c r="C5948" t="str">
        <f t="shared" si="92"/>
        <v>UZBuxoro</v>
      </c>
    </row>
    <row r="5949" spans="1:3">
      <c r="A5949" t="s">
        <v>18216</v>
      </c>
      <c r="B5949" t="s">
        <v>18217</v>
      </c>
      <c r="C5949" t="str">
        <f t="shared" si="92"/>
        <v>UZFarg‘ona</v>
      </c>
    </row>
    <row r="5950" spans="1:3">
      <c r="A5950" t="s">
        <v>18218</v>
      </c>
      <c r="B5950" t="s">
        <v>18219</v>
      </c>
      <c r="C5950" t="str">
        <f t="shared" si="92"/>
        <v>UZJizzax</v>
      </c>
    </row>
    <row r="5951" spans="1:3">
      <c r="A5951" t="s">
        <v>18220</v>
      </c>
      <c r="B5951" t="s">
        <v>18221</v>
      </c>
      <c r="C5951" t="str">
        <f t="shared" si="92"/>
        <v>UZNamangan</v>
      </c>
    </row>
    <row r="5952" spans="1:3">
      <c r="A5952" t="s">
        <v>18222</v>
      </c>
      <c r="B5952" t="s">
        <v>3596</v>
      </c>
      <c r="C5952" t="str">
        <f t="shared" si="92"/>
        <v>UZNavoiy</v>
      </c>
    </row>
    <row r="5953" spans="1:3">
      <c r="A5953" t="s">
        <v>18223</v>
      </c>
      <c r="B5953" t="s">
        <v>18224</v>
      </c>
      <c r="C5953" t="str">
        <f t="shared" si="92"/>
        <v>UZQashqadaryo</v>
      </c>
    </row>
    <row r="5954" spans="1:3">
      <c r="A5954" t="s">
        <v>18225</v>
      </c>
      <c r="B5954" t="s">
        <v>18226</v>
      </c>
      <c r="C5954" t="str">
        <f t="shared" si="92"/>
        <v>UZSamarqand</v>
      </c>
    </row>
    <row r="5955" spans="1:3">
      <c r="A5955" t="s">
        <v>18227</v>
      </c>
      <c r="B5955" t="s">
        <v>18228</v>
      </c>
      <c r="C5955" t="str">
        <f t="shared" ref="C5955:C6018" si="93">LEFT(A5955,2)&amp;B5955</f>
        <v>UZSirdaryo</v>
      </c>
    </row>
    <row r="5956" spans="1:3">
      <c r="A5956" t="s">
        <v>18229</v>
      </c>
      <c r="B5956" t="s">
        <v>18230</v>
      </c>
      <c r="C5956" t="str">
        <f t="shared" si="93"/>
        <v>UZSurxondaryo</v>
      </c>
    </row>
    <row r="5957" spans="1:3">
      <c r="A5957" t="s">
        <v>18231</v>
      </c>
      <c r="B5957" t="s">
        <v>3111</v>
      </c>
      <c r="C5957" t="str">
        <f t="shared" si="93"/>
        <v>UZToshkent</v>
      </c>
    </row>
    <row r="5958" spans="1:3">
      <c r="A5958" t="s">
        <v>18232</v>
      </c>
      <c r="B5958" t="s">
        <v>18233</v>
      </c>
      <c r="C5958" t="str">
        <f t="shared" si="93"/>
        <v>UZXorazm</v>
      </c>
    </row>
    <row r="5959" spans="1:3">
      <c r="A5959" t="s">
        <v>18234</v>
      </c>
      <c r="B5959" t="s">
        <v>18235</v>
      </c>
      <c r="C5959" t="str">
        <f t="shared" si="93"/>
        <v>UZQoraqalpog‘iston Respublikasi</v>
      </c>
    </row>
    <row r="5960" spans="1:3">
      <c r="A5960" t="s">
        <v>18236</v>
      </c>
      <c r="B5960" t="s">
        <v>3111</v>
      </c>
      <c r="C5960" t="str">
        <f t="shared" si="93"/>
        <v>UZToshkent</v>
      </c>
    </row>
    <row r="5961" spans="1:3">
      <c r="A5961" t="s">
        <v>18237</v>
      </c>
      <c r="B5961" t="s">
        <v>18238</v>
      </c>
      <c r="C5961" t="str">
        <f t="shared" si="93"/>
        <v>VCCharlotte</v>
      </c>
    </row>
    <row r="5962" spans="1:3">
      <c r="A5962" t="s">
        <v>18239</v>
      </c>
      <c r="B5962" t="s">
        <v>8493</v>
      </c>
      <c r="C5962" t="str">
        <f t="shared" si="93"/>
        <v>VCSaint Andrew</v>
      </c>
    </row>
    <row r="5963" spans="1:3">
      <c r="A5963" t="s">
        <v>18240</v>
      </c>
      <c r="B5963" t="s">
        <v>9922</v>
      </c>
      <c r="C5963" t="str">
        <f t="shared" si="93"/>
        <v>VCSaint David</v>
      </c>
    </row>
    <row r="5964" spans="1:3">
      <c r="A5964" t="s">
        <v>18241</v>
      </c>
      <c r="B5964" t="s">
        <v>8161</v>
      </c>
      <c r="C5964" t="str">
        <f t="shared" si="93"/>
        <v>VCSaint George</v>
      </c>
    </row>
    <row r="5965" spans="1:3">
      <c r="A5965" t="s">
        <v>18242</v>
      </c>
      <c r="B5965" t="s">
        <v>9931</v>
      </c>
      <c r="C5965" t="str">
        <f t="shared" si="93"/>
        <v>VCSaint Patrick</v>
      </c>
    </row>
    <row r="5966" spans="1:3">
      <c r="A5966" t="s">
        <v>18243</v>
      </c>
      <c r="B5966" t="s">
        <v>18244</v>
      </c>
      <c r="C5966" t="str">
        <f t="shared" si="93"/>
        <v>VCGrenadines</v>
      </c>
    </row>
    <row r="5967" spans="1:3">
      <c r="A5967" t="s">
        <v>18245</v>
      </c>
      <c r="B5967" t="s">
        <v>18246</v>
      </c>
      <c r="C5967" t="str">
        <f t="shared" si="93"/>
        <v>VEAnzoátegui</v>
      </c>
    </row>
    <row r="5968" spans="1:3">
      <c r="A5968" t="s">
        <v>18247</v>
      </c>
      <c r="B5968" t="s">
        <v>18248</v>
      </c>
      <c r="C5968" t="str">
        <f t="shared" si="93"/>
        <v>VEApure</v>
      </c>
    </row>
    <row r="5969" spans="1:3">
      <c r="A5969" t="s">
        <v>18249</v>
      </c>
      <c r="B5969" t="s">
        <v>18250</v>
      </c>
      <c r="C5969" t="str">
        <f t="shared" si="93"/>
        <v>VEAragua</v>
      </c>
    </row>
    <row r="5970" spans="1:3">
      <c r="A5970" t="s">
        <v>18251</v>
      </c>
      <c r="B5970" t="s">
        <v>18252</v>
      </c>
      <c r="C5970" t="str">
        <f t="shared" si="93"/>
        <v>VEBarinas</v>
      </c>
    </row>
    <row r="5971" spans="1:3">
      <c r="A5971" t="s">
        <v>18253</v>
      </c>
      <c r="B5971" t="s">
        <v>9521</v>
      </c>
      <c r="C5971" t="str">
        <f t="shared" si="93"/>
        <v>VEBolívar</v>
      </c>
    </row>
    <row r="5972" spans="1:3">
      <c r="A5972" t="s">
        <v>18254</v>
      </c>
      <c r="B5972" t="s">
        <v>18255</v>
      </c>
      <c r="C5972" t="str">
        <f t="shared" si="93"/>
        <v>VECarabobo</v>
      </c>
    </row>
    <row r="5973" spans="1:3">
      <c r="A5973" t="s">
        <v>18256</v>
      </c>
      <c r="B5973" t="s">
        <v>18257</v>
      </c>
      <c r="C5973" t="str">
        <f t="shared" si="93"/>
        <v>VECojedes</v>
      </c>
    </row>
    <row r="5974" spans="1:3">
      <c r="A5974" t="s">
        <v>18258</v>
      </c>
      <c r="B5974" t="s">
        <v>18259</v>
      </c>
      <c r="C5974" t="str">
        <f t="shared" si="93"/>
        <v>VEFalcón</v>
      </c>
    </row>
    <row r="5975" spans="1:3">
      <c r="A5975" t="s">
        <v>18260</v>
      </c>
      <c r="B5975" t="s">
        <v>18261</v>
      </c>
      <c r="C5975" t="str">
        <f t="shared" si="93"/>
        <v>VEGuárico</v>
      </c>
    </row>
    <row r="5976" spans="1:3">
      <c r="A5976" t="s">
        <v>18262</v>
      </c>
      <c r="B5976" t="s">
        <v>18263</v>
      </c>
      <c r="C5976" t="str">
        <f t="shared" si="93"/>
        <v>VELara</v>
      </c>
    </row>
    <row r="5977" spans="1:3">
      <c r="A5977" t="s">
        <v>18264</v>
      </c>
      <c r="B5977" t="s">
        <v>18265</v>
      </c>
      <c r="C5977" t="str">
        <f t="shared" si="93"/>
        <v>VEMérida</v>
      </c>
    </row>
    <row r="5978" spans="1:3">
      <c r="A5978" t="s">
        <v>18266</v>
      </c>
      <c r="B5978" t="s">
        <v>18267</v>
      </c>
      <c r="C5978" t="str">
        <f t="shared" si="93"/>
        <v>VEMiranda</v>
      </c>
    </row>
    <row r="5979" spans="1:3">
      <c r="A5979" t="s">
        <v>18268</v>
      </c>
      <c r="B5979" t="s">
        <v>18269</v>
      </c>
      <c r="C5979" t="str">
        <f t="shared" si="93"/>
        <v>VEMonagas</v>
      </c>
    </row>
    <row r="5980" spans="1:3">
      <c r="A5980" t="s">
        <v>18270</v>
      </c>
      <c r="B5980" t="s">
        <v>18271</v>
      </c>
      <c r="C5980" t="str">
        <f t="shared" si="93"/>
        <v>VENueva Esparta</v>
      </c>
    </row>
    <row r="5981" spans="1:3">
      <c r="A5981" t="s">
        <v>18272</v>
      </c>
      <c r="B5981" t="s">
        <v>18273</v>
      </c>
      <c r="C5981" t="str">
        <f t="shared" si="93"/>
        <v>VEPortuguesa</v>
      </c>
    </row>
    <row r="5982" spans="1:3">
      <c r="A5982" t="s">
        <v>18274</v>
      </c>
      <c r="B5982" t="s">
        <v>9566</v>
      </c>
      <c r="C5982" t="str">
        <f t="shared" si="93"/>
        <v>VESucre</v>
      </c>
    </row>
    <row r="5983" spans="1:3">
      <c r="A5983" t="s">
        <v>18275</v>
      </c>
      <c r="B5983" t="s">
        <v>18276</v>
      </c>
      <c r="C5983" t="str">
        <f t="shared" si="93"/>
        <v>VETáchira</v>
      </c>
    </row>
    <row r="5984" spans="1:3">
      <c r="A5984" t="s">
        <v>18277</v>
      </c>
      <c r="B5984" t="s">
        <v>18278</v>
      </c>
      <c r="C5984" t="str">
        <f t="shared" si="93"/>
        <v>VETrujillo</v>
      </c>
    </row>
    <row r="5985" spans="1:3">
      <c r="A5985" t="s">
        <v>18279</v>
      </c>
      <c r="B5985" t="s">
        <v>18280</v>
      </c>
      <c r="C5985" t="str">
        <f t="shared" si="93"/>
        <v>VEYaracuy</v>
      </c>
    </row>
    <row r="5986" spans="1:3">
      <c r="A5986" t="s">
        <v>18281</v>
      </c>
      <c r="B5986" t="s">
        <v>18282</v>
      </c>
      <c r="C5986" t="str">
        <f t="shared" si="93"/>
        <v>VEZulia</v>
      </c>
    </row>
    <row r="5987" spans="1:3">
      <c r="A5987" t="s">
        <v>18283</v>
      </c>
      <c r="B5987" t="s">
        <v>18284</v>
      </c>
      <c r="C5987" t="str">
        <f t="shared" si="93"/>
        <v>VEVargas</v>
      </c>
    </row>
    <row r="5988" spans="1:3">
      <c r="A5988" t="s">
        <v>18285</v>
      </c>
      <c r="B5988" t="s">
        <v>18286</v>
      </c>
      <c r="C5988" t="str">
        <f t="shared" si="93"/>
        <v>VEDelta Amacuro</v>
      </c>
    </row>
    <row r="5989" spans="1:3">
      <c r="A5989" t="s">
        <v>18287</v>
      </c>
      <c r="B5989" t="s">
        <v>3232</v>
      </c>
      <c r="C5989" t="str">
        <f t="shared" si="93"/>
        <v>VEAmazonas</v>
      </c>
    </row>
    <row r="5990" spans="1:3">
      <c r="A5990" t="s">
        <v>18288</v>
      </c>
      <c r="B5990" t="s">
        <v>18289</v>
      </c>
      <c r="C5990" t="str">
        <f t="shared" si="93"/>
        <v>VEDependencias Federales</v>
      </c>
    </row>
    <row r="5991" spans="1:3">
      <c r="A5991" t="s">
        <v>18290</v>
      </c>
      <c r="B5991" t="s">
        <v>18291</v>
      </c>
      <c r="C5991" t="str">
        <f t="shared" si="93"/>
        <v>VEDistrito Capital</v>
      </c>
    </row>
    <row r="5992" spans="1:3">
      <c r="A5992" t="s">
        <v>18292</v>
      </c>
      <c r="B5992" t="s">
        <v>18293</v>
      </c>
      <c r="C5992" t="str">
        <f t="shared" si="93"/>
        <v>VNLai Châu</v>
      </c>
    </row>
    <row r="5993" spans="1:3">
      <c r="A5993" t="s">
        <v>18294</v>
      </c>
      <c r="B5993" t="s">
        <v>18295</v>
      </c>
      <c r="C5993" t="str">
        <f t="shared" si="93"/>
        <v>VNLào Cai</v>
      </c>
    </row>
    <row r="5994" spans="1:3">
      <c r="A5994" t="s">
        <v>18296</v>
      </c>
      <c r="B5994" t="s">
        <v>18297</v>
      </c>
      <c r="C5994" t="str">
        <f t="shared" si="93"/>
        <v>VNHà Giang</v>
      </c>
    </row>
    <row r="5995" spans="1:3">
      <c r="A5995" t="s">
        <v>18298</v>
      </c>
      <c r="B5995" t="s">
        <v>4036</v>
      </c>
      <c r="C5995" t="str">
        <f t="shared" si="93"/>
        <v>VNCao Bằng</v>
      </c>
    </row>
    <row r="5996" spans="1:3">
      <c r="A5996" t="s">
        <v>18299</v>
      </c>
      <c r="B5996" t="s">
        <v>18300</v>
      </c>
      <c r="C5996" t="str">
        <f t="shared" si="93"/>
        <v>VNSơn La</v>
      </c>
    </row>
    <row r="5997" spans="1:3">
      <c r="A5997" t="s">
        <v>18301</v>
      </c>
      <c r="B5997" t="s">
        <v>18302</v>
      </c>
      <c r="C5997" t="str">
        <f t="shared" si="93"/>
        <v>VNYên Bái</v>
      </c>
    </row>
    <row r="5998" spans="1:3">
      <c r="A5998" t="s">
        <v>18303</v>
      </c>
      <c r="B5998" t="s">
        <v>4203</v>
      </c>
      <c r="C5998" t="str">
        <f t="shared" si="93"/>
        <v>VNTuyên Quang</v>
      </c>
    </row>
    <row r="5999" spans="1:3">
      <c r="A5999" t="s">
        <v>18304</v>
      </c>
      <c r="B5999" t="s">
        <v>18305</v>
      </c>
      <c r="C5999" t="str">
        <f t="shared" si="93"/>
        <v>VNLạng Sơn</v>
      </c>
    </row>
    <row r="6000" spans="1:3">
      <c r="A6000" t="s">
        <v>18306</v>
      </c>
      <c r="B6000" t="s">
        <v>18307</v>
      </c>
      <c r="C6000" t="str">
        <f t="shared" si="93"/>
        <v>VNQuảng Ninh</v>
      </c>
    </row>
    <row r="6001" spans="1:3">
      <c r="A6001" t="s">
        <v>18308</v>
      </c>
      <c r="B6001" t="s">
        <v>18309</v>
      </c>
      <c r="C6001" t="str">
        <f t="shared" si="93"/>
        <v>VNHòa Bình</v>
      </c>
    </row>
    <row r="6002" spans="1:3">
      <c r="A6002" t="s">
        <v>18310</v>
      </c>
      <c r="B6002" t="s">
        <v>18311</v>
      </c>
      <c r="C6002" t="str">
        <f t="shared" si="93"/>
        <v>VNNinh Bình</v>
      </c>
    </row>
    <row r="6003" spans="1:3">
      <c r="A6003" t="s">
        <v>18312</v>
      </c>
      <c r="B6003" t="s">
        <v>18313</v>
      </c>
      <c r="C6003" t="str">
        <f t="shared" si="93"/>
        <v>VNThái Bình</v>
      </c>
    </row>
    <row r="6004" spans="1:3">
      <c r="A6004" t="s">
        <v>18314</v>
      </c>
      <c r="B6004" t="s">
        <v>4370</v>
      </c>
      <c r="C6004" t="str">
        <f t="shared" si="93"/>
        <v>VNThanh Hóa</v>
      </c>
    </row>
    <row r="6005" spans="1:3">
      <c r="A6005" t="s">
        <v>18315</v>
      </c>
      <c r="B6005" t="s">
        <v>3986</v>
      </c>
      <c r="C6005" t="str">
        <f t="shared" si="93"/>
        <v>VNNghệ An</v>
      </c>
    </row>
    <row r="6006" spans="1:3">
      <c r="A6006" t="s">
        <v>18316</v>
      </c>
      <c r="B6006" t="s">
        <v>18317</v>
      </c>
      <c r="C6006" t="str">
        <f t="shared" si="93"/>
        <v>VNHà Tĩnh</v>
      </c>
    </row>
    <row r="6007" spans="1:3">
      <c r="A6007" t="s">
        <v>18318</v>
      </c>
      <c r="B6007" t="s">
        <v>18319</v>
      </c>
      <c r="C6007" t="str">
        <f t="shared" si="93"/>
        <v>VNQuảng Bình</v>
      </c>
    </row>
    <row r="6008" spans="1:3">
      <c r="A6008" t="s">
        <v>18320</v>
      </c>
      <c r="B6008" t="s">
        <v>18321</v>
      </c>
      <c r="C6008" t="str">
        <f t="shared" si="93"/>
        <v>VNQuảng Trị</v>
      </c>
    </row>
    <row r="6009" spans="1:3">
      <c r="A6009" t="s">
        <v>18322</v>
      </c>
      <c r="B6009" t="s">
        <v>18323</v>
      </c>
      <c r="C6009" t="str">
        <f t="shared" si="93"/>
        <v>VNThừa Thiên-Huế</v>
      </c>
    </row>
    <row r="6010" spans="1:3">
      <c r="A6010" t="s">
        <v>18324</v>
      </c>
      <c r="B6010" t="s">
        <v>18325</v>
      </c>
      <c r="C6010" t="str">
        <f t="shared" si="93"/>
        <v>VNQuảng Nam</v>
      </c>
    </row>
    <row r="6011" spans="1:3">
      <c r="A6011" t="s">
        <v>18326</v>
      </c>
      <c r="B6011" t="s">
        <v>18327</v>
      </c>
      <c r="C6011" t="str">
        <f t="shared" si="93"/>
        <v>VNKon Tum</v>
      </c>
    </row>
    <row r="6012" spans="1:3">
      <c r="A6012" t="s">
        <v>18328</v>
      </c>
      <c r="B6012" t="s">
        <v>18329</v>
      </c>
      <c r="C6012" t="str">
        <f t="shared" si="93"/>
        <v>VNQuảng Ngãi</v>
      </c>
    </row>
    <row r="6013" spans="1:3">
      <c r="A6013" t="s">
        <v>18330</v>
      </c>
      <c r="B6013" t="s">
        <v>18331</v>
      </c>
      <c r="C6013" t="str">
        <f t="shared" si="93"/>
        <v>VNGia Lai</v>
      </c>
    </row>
    <row r="6014" spans="1:3">
      <c r="A6014" t="s">
        <v>18332</v>
      </c>
      <c r="B6014" t="s">
        <v>18333</v>
      </c>
      <c r="C6014" t="str">
        <f t="shared" si="93"/>
        <v>VNBình Định</v>
      </c>
    </row>
    <row r="6015" spans="1:3">
      <c r="A6015" t="s">
        <v>18334</v>
      </c>
      <c r="B6015" t="s">
        <v>4332</v>
      </c>
      <c r="C6015" t="str">
        <f t="shared" si="93"/>
        <v>VNPhú Yên</v>
      </c>
    </row>
    <row r="6016" spans="1:3">
      <c r="A6016" t="s">
        <v>18335</v>
      </c>
      <c r="B6016" t="s">
        <v>18336</v>
      </c>
      <c r="C6016" t="str">
        <f t="shared" si="93"/>
        <v>VNĐắk Lắk</v>
      </c>
    </row>
    <row r="6017" spans="1:3">
      <c r="A6017" t="s">
        <v>18337</v>
      </c>
      <c r="B6017" t="s">
        <v>18338</v>
      </c>
      <c r="C6017" t="str">
        <f t="shared" si="93"/>
        <v>VNKhánh Hòa</v>
      </c>
    </row>
    <row r="6018" spans="1:3">
      <c r="A6018" t="s">
        <v>18339</v>
      </c>
      <c r="B6018" t="s">
        <v>18340</v>
      </c>
      <c r="C6018" t="str">
        <f t="shared" si="93"/>
        <v>VNLâm Đồng</v>
      </c>
    </row>
    <row r="6019" spans="1:3">
      <c r="A6019" t="s">
        <v>18341</v>
      </c>
      <c r="B6019" t="s">
        <v>18342</v>
      </c>
      <c r="C6019" t="str">
        <f t="shared" ref="C6019:C6082" si="94">LEFT(A6019,2)&amp;B6019</f>
        <v>VNNinh Thuận</v>
      </c>
    </row>
    <row r="6020" spans="1:3">
      <c r="A6020" t="s">
        <v>18343</v>
      </c>
      <c r="B6020" t="s">
        <v>18344</v>
      </c>
      <c r="C6020" t="str">
        <f t="shared" si="94"/>
        <v>VNTây Ninh</v>
      </c>
    </row>
    <row r="6021" spans="1:3">
      <c r="A6021" t="s">
        <v>18345</v>
      </c>
      <c r="B6021" t="s">
        <v>18346</v>
      </c>
      <c r="C6021" t="str">
        <f t="shared" si="94"/>
        <v>VNĐồng Nai</v>
      </c>
    </row>
    <row r="6022" spans="1:3">
      <c r="A6022" t="s">
        <v>18347</v>
      </c>
      <c r="B6022" t="s">
        <v>18348</v>
      </c>
      <c r="C6022" t="str">
        <f t="shared" si="94"/>
        <v>VNBình Thuận</v>
      </c>
    </row>
    <row r="6023" spans="1:3">
      <c r="A6023" t="s">
        <v>18349</v>
      </c>
      <c r="B6023" t="s">
        <v>18350</v>
      </c>
      <c r="C6023" t="str">
        <f t="shared" si="94"/>
        <v>VNLong An</v>
      </c>
    </row>
    <row r="6024" spans="1:3">
      <c r="A6024" t="s">
        <v>18351</v>
      </c>
      <c r="B6024" t="s">
        <v>18352</v>
      </c>
      <c r="C6024" t="str">
        <f t="shared" si="94"/>
        <v>VNBà Rịa - Vũng Tàu</v>
      </c>
    </row>
    <row r="6025" spans="1:3">
      <c r="A6025" t="s">
        <v>18353</v>
      </c>
      <c r="B6025" t="s">
        <v>18354</v>
      </c>
      <c r="C6025" t="str">
        <f t="shared" si="94"/>
        <v>VNAn Giang</v>
      </c>
    </row>
    <row r="6026" spans="1:3">
      <c r="A6026" t="s">
        <v>18355</v>
      </c>
      <c r="B6026" t="s">
        <v>18356</v>
      </c>
      <c r="C6026" t="str">
        <f t="shared" si="94"/>
        <v>VNĐồng Tháp</v>
      </c>
    </row>
    <row r="6027" spans="1:3">
      <c r="A6027" t="s">
        <v>18357</v>
      </c>
      <c r="B6027" t="s">
        <v>18358</v>
      </c>
      <c r="C6027" t="str">
        <f t="shared" si="94"/>
        <v>VNTiền Giang</v>
      </c>
    </row>
    <row r="6028" spans="1:3">
      <c r="A6028" t="s">
        <v>18359</v>
      </c>
      <c r="B6028" t="s">
        <v>18360</v>
      </c>
      <c r="C6028" t="str">
        <f t="shared" si="94"/>
        <v>VNKiến Giang</v>
      </c>
    </row>
    <row r="6029" spans="1:3">
      <c r="A6029" t="s">
        <v>18361</v>
      </c>
      <c r="B6029" t="s">
        <v>18362</v>
      </c>
      <c r="C6029" t="str">
        <f t="shared" si="94"/>
        <v>VNVĩnh Long</v>
      </c>
    </row>
    <row r="6030" spans="1:3">
      <c r="A6030" t="s">
        <v>18363</v>
      </c>
      <c r="B6030" t="s">
        <v>18364</v>
      </c>
      <c r="C6030" t="str">
        <f t="shared" si="94"/>
        <v>VNBến Tre</v>
      </c>
    </row>
    <row r="6031" spans="1:3">
      <c r="A6031" t="s">
        <v>18365</v>
      </c>
      <c r="B6031" t="s">
        <v>18366</v>
      </c>
      <c r="C6031" t="str">
        <f t="shared" si="94"/>
        <v>VNTrà Vinh</v>
      </c>
    </row>
    <row r="6032" spans="1:3">
      <c r="A6032" t="s">
        <v>18367</v>
      </c>
      <c r="B6032" t="s">
        <v>18368</v>
      </c>
      <c r="C6032" t="str">
        <f t="shared" si="94"/>
        <v>VNSóc Trăng</v>
      </c>
    </row>
    <row r="6033" spans="1:3">
      <c r="A6033" t="s">
        <v>18369</v>
      </c>
      <c r="B6033" t="s">
        <v>18370</v>
      </c>
      <c r="C6033" t="str">
        <f t="shared" si="94"/>
        <v>VNBắc Kạn</v>
      </c>
    </row>
    <row r="6034" spans="1:3">
      <c r="A6034" t="s">
        <v>18371</v>
      </c>
      <c r="B6034" t="s">
        <v>18372</v>
      </c>
      <c r="C6034" t="str">
        <f t="shared" si="94"/>
        <v>VNBắc Giang</v>
      </c>
    </row>
    <row r="6035" spans="1:3">
      <c r="A6035" t="s">
        <v>18373</v>
      </c>
      <c r="B6035" t="s">
        <v>18374</v>
      </c>
      <c r="C6035" t="str">
        <f t="shared" si="94"/>
        <v>VNBạc Liêu</v>
      </c>
    </row>
    <row r="6036" spans="1:3">
      <c r="A6036" t="s">
        <v>18375</v>
      </c>
      <c r="B6036" t="s">
        <v>18376</v>
      </c>
      <c r="C6036" t="str">
        <f t="shared" si="94"/>
        <v>VNBắc Ninh</v>
      </c>
    </row>
    <row r="6037" spans="1:3">
      <c r="A6037" t="s">
        <v>18377</v>
      </c>
      <c r="B6037" t="s">
        <v>18378</v>
      </c>
      <c r="C6037" t="str">
        <f t="shared" si="94"/>
        <v>VNBình Dương</v>
      </c>
    </row>
    <row r="6038" spans="1:3">
      <c r="A6038" t="s">
        <v>18379</v>
      </c>
      <c r="B6038" t="s">
        <v>18380</v>
      </c>
      <c r="C6038" t="str">
        <f t="shared" si="94"/>
        <v>VNBình Phước</v>
      </c>
    </row>
    <row r="6039" spans="1:3">
      <c r="A6039" t="s">
        <v>18381</v>
      </c>
      <c r="B6039" t="s">
        <v>18382</v>
      </c>
      <c r="C6039" t="str">
        <f t="shared" si="94"/>
        <v>VNCà Mau</v>
      </c>
    </row>
    <row r="6040" spans="1:3">
      <c r="A6040" t="s">
        <v>18383</v>
      </c>
      <c r="B6040" t="s">
        <v>18384</v>
      </c>
      <c r="C6040" t="str">
        <f t="shared" si="94"/>
        <v>VNHải Dương</v>
      </c>
    </row>
    <row r="6041" spans="1:3">
      <c r="A6041" t="s">
        <v>18385</v>
      </c>
      <c r="B6041" t="s">
        <v>18386</v>
      </c>
      <c r="C6041" t="str">
        <f t="shared" si="94"/>
        <v>VNHà Nam</v>
      </c>
    </row>
    <row r="6042" spans="1:3">
      <c r="A6042" t="s">
        <v>18387</v>
      </c>
      <c r="B6042" t="s">
        <v>18388</v>
      </c>
      <c r="C6042" t="str">
        <f t="shared" si="94"/>
        <v>VNHưng Yên</v>
      </c>
    </row>
    <row r="6043" spans="1:3">
      <c r="A6043" t="s">
        <v>18389</v>
      </c>
      <c r="B6043" t="s">
        <v>18390</v>
      </c>
      <c r="C6043" t="str">
        <f t="shared" si="94"/>
        <v>VNNam Định</v>
      </c>
    </row>
    <row r="6044" spans="1:3">
      <c r="A6044" t="s">
        <v>18391</v>
      </c>
      <c r="B6044" t="s">
        <v>18392</v>
      </c>
      <c r="C6044" t="str">
        <f t="shared" si="94"/>
        <v>VNPhú Thọ</v>
      </c>
    </row>
    <row r="6045" spans="1:3">
      <c r="A6045" t="s">
        <v>18393</v>
      </c>
      <c r="B6045" t="s">
        <v>4362</v>
      </c>
      <c r="C6045" t="str">
        <f t="shared" si="94"/>
        <v>VNThái Nguyên</v>
      </c>
    </row>
    <row r="6046" spans="1:3">
      <c r="A6046" t="s">
        <v>18394</v>
      </c>
      <c r="B6046" t="s">
        <v>18395</v>
      </c>
      <c r="C6046" t="str">
        <f t="shared" si="94"/>
        <v>VNVĩnh Phúc</v>
      </c>
    </row>
    <row r="6047" spans="1:3">
      <c r="A6047" t="s">
        <v>18396</v>
      </c>
      <c r="B6047" t="s">
        <v>18397</v>
      </c>
      <c r="C6047" t="str">
        <f t="shared" si="94"/>
        <v>VNĐiện Biên</v>
      </c>
    </row>
    <row r="6048" spans="1:3">
      <c r="A6048" t="s">
        <v>18398</v>
      </c>
      <c r="B6048" t="s">
        <v>18399</v>
      </c>
      <c r="C6048" t="str">
        <f t="shared" si="94"/>
        <v>VNĐắk Nông</v>
      </c>
    </row>
    <row r="6049" spans="1:3">
      <c r="A6049" t="s">
        <v>18400</v>
      </c>
      <c r="B6049" t="s">
        <v>18401</v>
      </c>
      <c r="C6049" t="str">
        <f t="shared" si="94"/>
        <v>VNHậu Giang</v>
      </c>
    </row>
    <row r="6050" spans="1:3">
      <c r="A6050" t="s">
        <v>18402</v>
      </c>
      <c r="B6050" t="s">
        <v>18403</v>
      </c>
      <c r="C6050" t="str">
        <f t="shared" si="94"/>
        <v>VNCan Tho</v>
      </c>
    </row>
    <row r="6051" spans="1:3">
      <c r="A6051" t="s">
        <v>18404</v>
      </c>
      <c r="B6051" t="s">
        <v>18405</v>
      </c>
      <c r="C6051" t="str">
        <f t="shared" si="94"/>
        <v>VNDa Nang</v>
      </c>
    </row>
    <row r="6052" spans="1:3">
      <c r="A6052" t="s">
        <v>18406</v>
      </c>
      <c r="B6052" t="s">
        <v>4129</v>
      </c>
      <c r="C6052" t="str">
        <f t="shared" si="94"/>
        <v>VNHa Noi</v>
      </c>
    </row>
    <row r="6053" spans="1:3">
      <c r="A6053" t="s">
        <v>18407</v>
      </c>
      <c r="B6053" t="s">
        <v>4248</v>
      </c>
      <c r="C6053" t="str">
        <f t="shared" si="94"/>
        <v>VNHai Phong</v>
      </c>
    </row>
    <row r="6054" spans="1:3">
      <c r="A6054" t="s">
        <v>18408</v>
      </c>
      <c r="B6054" t="s">
        <v>18409</v>
      </c>
      <c r="C6054" t="str">
        <f t="shared" si="94"/>
        <v>VNHo Chi Minh</v>
      </c>
    </row>
    <row r="6055" spans="1:3">
      <c r="A6055" t="s">
        <v>18410</v>
      </c>
      <c r="B6055" t="s">
        <v>18411</v>
      </c>
      <c r="C6055" t="str">
        <f t="shared" si="94"/>
        <v>VUMalampa</v>
      </c>
    </row>
    <row r="6056" spans="1:3">
      <c r="A6056" t="s">
        <v>18410</v>
      </c>
      <c r="B6056" t="s">
        <v>18411</v>
      </c>
      <c r="C6056" t="str">
        <f t="shared" si="94"/>
        <v>VUMalampa</v>
      </c>
    </row>
    <row r="6057" spans="1:3">
      <c r="A6057" t="s">
        <v>18412</v>
      </c>
      <c r="B6057" t="s">
        <v>18413</v>
      </c>
      <c r="C6057" t="str">
        <f t="shared" si="94"/>
        <v>VUPénama</v>
      </c>
    </row>
    <row r="6058" spans="1:3">
      <c r="A6058" t="s">
        <v>18412</v>
      </c>
      <c r="B6058" t="s">
        <v>18413</v>
      </c>
      <c r="C6058" t="str">
        <f t="shared" si="94"/>
        <v>VUPénama</v>
      </c>
    </row>
    <row r="6059" spans="1:3">
      <c r="A6059" t="s">
        <v>18414</v>
      </c>
      <c r="B6059" t="s">
        <v>18415</v>
      </c>
      <c r="C6059" t="str">
        <f t="shared" si="94"/>
        <v>VUSanma</v>
      </c>
    </row>
    <row r="6060" spans="1:3">
      <c r="A6060" t="s">
        <v>18414</v>
      </c>
      <c r="B6060" t="s">
        <v>18415</v>
      </c>
      <c r="C6060" t="str">
        <f t="shared" si="94"/>
        <v>VUSanma</v>
      </c>
    </row>
    <row r="6061" spans="1:3">
      <c r="A6061" t="s">
        <v>18416</v>
      </c>
      <c r="B6061" t="s">
        <v>18417</v>
      </c>
      <c r="C6061" t="str">
        <f t="shared" si="94"/>
        <v>VUShéfa</v>
      </c>
    </row>
    <row r="6062" spans="1:3">
      <c r="A6062" t="s">
        <v>18416</v>
      </c>
      <c r="B6062" t="s">
        <v>18417</v>
      </c>
      <c r="C6062" t="str">
        <f t="shared" si="94"/>
        <v>VUShéfa</v>
      </c>
    </row>
    <row r="6063" spans="1:3">
      <c r="A6063" t="s">
        <v>18418</v>
      </c>
      <c r="B6063" t="s">
        <v>18419</v>
      </c>
      <c r="C6063" t="str">
        <f t="shared" si="94"/>
        <v>VUTaféa</v>
      </c>
    </row>
    <row r="6064" spans="1:3">
      <c r="A6064" t="s">
        <v>18418</v>
      </c>
      <c r="B6064" t="s">
        <v>18419</v>
      </c>
      <c r="C6064" t="str">
        <f t="shared" si="94"/>
        <v>VUTaféa</v>
      </c>
    </row>
    <row r="6065" spans="1:3">
      <c r="A6065" t="s">
        <v>18420</v>
      </c>
      <c r="B6065" t="s">
        <v>18421</v>
      </c>
      <c r="C6065" t="str">
        <f t="shared" si="94"/>
        <v>VUTorba</v>
      </c>
    </row>
    <row r="6066" spans="1:3">
      <c r="A6066" t="s">
        <v>18420</v>
      </c>
      <c r="B6066" t="s">
        <v>18421</v>
      </c>
      <c r="C6066" t="str">
        <f t="shared" si="94"/>
        <v>VUTorba</v>
      </c>
    </row>
    <row r="6067" spans="1:3">
      <c r="A6067" t="s">
        <v>18422</v>
      </c>
      <c r="B6067" t="s">
        <v>18423</v>
      </c>
      <c r="C6067" t="str">
        <f t="shared" si="94"/>
        <v>WFAlo</v>
      </c>
    </row>
    <row r="6068" spans="1:3">
      <c r="A6068" t="s">
        <v>18424</v>
      </c>
      <c r="B6068" t="s">
        <v>18425</v>
      </c>
      <c r="C6068" t="str">
        <f t="shared" si="94"/>
        <v>WFSigave</v>
      </c>
    </row>
    <row r="6069" spans="1:3">
      <c r="A6069" t="s">
        <v>18426</v>
      </c>
      <c r="B6069" t="s">
        <v>18427</v>
      </c>
      <c r="C6069" t="str">
        <f t="shared" si="94"/>
        <v>WFUvea</v>
      </c>
    </row>
    <row r="6070" spans="1:3">
      <c r="A6070" t="s">
        <v>18428</v>
      </c>
      <c r="B6070" t="s">
        <v>18429</v>
      </c>
      <c r="C6070" t="str">
        <f t="shared" si="94"/>
        <v>WSA'ana</v>
      </c>
    </row>
    <row r="6071" spans="1:3">
      <c r="A6071" t="s">
        <v>18428</v>
      </c>
      <c r="B6071" t="s">
        <v>18429</v>
      </c>
      <c r="C6071" t="str">
        <f t="shared" si="94"/>
        <v>WSA'ana</v>
      </c>
    </row>
    <row r="6072" spans="1:3">
      <c r="A6072" t="s">
        <v>18430</v>
      </c>
      <c r="B6072" t="s">
        <v>18431</v>
      </c>
      <c r="C6072" t="str">
        <f t="shared" si="94"/>
        <v>WSAiga-i-le-Tai</v>
      </c>
    </row>
    <row r="6073" spans="1:3">
      <c r="A6073" t="s">
        <v>18430</v>
      </c>
      <c r="B6073" t="s">
        <v>18431</v>
      </c>
      <c r="C6073" t="str">
        <f t="shared" si="94"/>
        <v>WSAiga-i-le-Tai</v>
      </c>
    </row>
    <row r="6074" spans="1:3">
      <c r="A6074" t="s">
        <v>18432</v>
      </c>
      <c r="B6074" t="s">
        <v>18433</v>
      </c>
      <c r="C6074" t="str">
        <f t="shared" si="94"/>
        <v>WSAtua</v>
      </c>
    </row>
    <row r="6075" spans="1:3">
      <c r="A6075" t="s">
        <v>18432</v>
      </c>
      <c r="B6075" t="s">
        <v>18433</v>
      </c>
      <c r="C6075" t="str">
        <f t="shared" si="94"/>
        <v>WSAtua</v>
      </c>
    </row>
    <row r="6076" spans="1:3">
      <c r="A6076" t="s">
        <v>18434</v>
      </c>
      <c r="B6076" t="s">
        <v>18435</v>
      </c>
      <c r="C6076" t="str">
        <f t="shared" si="94"/>
        <v>WSFa'asaleleaga</v>
      </c>
    </row>
    <row r="6077" spans="1:3">
      <c r="A6077" t="s">
        <v>18434</v>
      </c>
      <c r="B6077" t="s">
        <v>18435</v>
      </c>
      <c r="C6077" t="str">
        <f t="shared" si="94"/>
        <v>WSFa'asaleleaga</v>
      </c>
    </row>
    <row r="6078" spans="1:3">
      <c r="A6078" t="s">
        <v>18436</v>
      </c>
      <c r="B6078" t="s">
        <v>18437</v>
      </c>
      <c r="C6078" t="str">
        <f t="shared" si="94"/>
        <v>WSGaga'emauga</v>
      </c>
    </row>
    <row r="6079" spans="1:3">
      <c r="A6079" t="s">
        <v>18436</v>
      </c>
      <c r="B6079" t="s">
        <v>18437</v>
      </c>
      <c r="C6079" t="str">
        <f t="shared" si="94"/>
        <v>WSGaga'emauga</v>
      </c>
    </row>
    <row r="6080" spans="1:3">
      <c r="A6080" t="s">
        <v>18438</v>
      </c>
      <c r="B6080" t="s">
        <v>18439</v>
      </c>
      <c r="C6080" t="str">
        <f t="shared" si="94"/>
        <v>WSGagaifomauga</v>
      </c>
    </row>
    <row r="6081" spans="1:3">
      <c r="A6081" t="s">
        <v>18438</v>
      </c>
      <c r="B6081" t="s">
        <v>18439</v>
      </c>
      <c r="C6081" t="str">
        <f t="shared" si="94"/>
        <v>WSGagaifomauga</v>
      </c>
    </row>
    <row r="6082" spans="1:3">
      <c r="A6082" t="s">
        <v>18440</v>
      </c>
      <c r="B6082" t="s">
        <v>18441</v>
      </c>
      <c r="C6082" t="str">
        <f t="shared" si="94"/>
        <v>WSPalauli</v>
      </c>
    </row>
    <row r="6083" spans="1:3">
      <c r="A6083" t="s">
        <v>18440</v>
      </c>
      <c r="B6083" t="s">
        <v>18441</v>
      </c>
      <c r="C6083" t="str">
        <f t="shared" ref="C6083:C6146" si="95">LEFT(A6083,2)&amp;B6083</f>
        <v>WSPalauli</v>
      </c>
    </row>
    <row r="6084" spans="1:3">
      <c r="A6084" t="s">
        <v>18442</v>
      </c>
      <c r="B6084" t="s">
        <v>18443</v>
      </c>
      <c r="C6084" t="str">
        <f t="shared" si="95"/>
        <v>WSSatupa'itea</v>
      </c>
    </row>
    <row r="6085" spans="1:3">
      <c r="A6085" t="s">
        <v>18442</v>
      </c>
      <c r="B6085" t="s">
        <v>18443</v>
      </c>
      <c r="C6085" t="str">
        <f t="shared" si="95"/>
        <v>WSSatupa'itea</v>
      </c>
    </row>
    <row r="6086" spans="1:3">
      <c r="A6086" t="s">
        <v>18444</v>
      </c>
      <c r="B6086" t="s">
        <v>18445</v>
      </c>
      <c r="C6086" t="str">
        <f t="shared" si="95"/>
        <v>WSTuamasaga</v>
      </c>
    </row>
    <row r="6087" spans="1:3">
      <c r="A6087" t="s">
        <v>18444</v>
      </c>
      <c r="B6087" t="s">
        <v>18445</v>
      </c>
      <c r="C6087" t="str">
        <f t="shared" si="95"/>
        <v>WSTuamasaga</v>
      </c>
    </row>
    <row r="6088" spans="1:3">
      <c r="A6088" t="s">
        <v>18446</v>
      </c>
      <c r="B6088" t="s">
        <v>18447</v>
      </c>
      <c r="C6088" t="str">
        <f t="shared" si="95"/>
        <v>WSVa'a-o-Fonoti</v>
      </c>
    </row>
    <row r="6089" spans="1:3">
      <c r="A6089" t="s">
        <v>18446</v>
      </c>
      <c r="B6089" t="s">
        <v>18447</v>
      </c>
      <c r="C6089" t="str">
        <f t="shared" si="95"/>
        <v>WSVa'a-o-Fonoti</v>
      </c>
    </row>
    <row r="6090" spans="1:3">
      <c r="A6090" t="s">
        <v>18448</v>
      </c>
      <c r="B6090" t="s">
        <v>18449</v>
      </c>
      <c r="C6090" t="str">
        <f t="shared" si="95"/>
        <v>WSVaisigano</v>
      </c>
    </row>
    <row r="6091" spans="1:3">
      <c r="A6091" t="s">
        <v>18448</v>
      </c>
      <c r="B6091" t="s">
        <v>18449</v>
      </c>
      <c r="C6091" t="str">
        <f t="shared" si="95"/>
        <v>WSVaisigano</v>
      </c>
    </row>
    <row r="6092" spans="1:3">
      <c r="A6092" t="s">
        <v>18450</v>
      </c>
      <c r="B6092" t="s">
        <v>18451</v>
      </c>
      <c r="C6092" t="str">
        <f t="shared" si="95"/>
        <v>YEAmānat al ‘Āşimah [city]</v>
      </c>
    </row>
    <row r="6093" spans="1:3">
      <c r="A6093" t="s">
        <v>18452</v>
      </c>
      <c r="B6093" t="s">
        <v>18453</v>
      </c>
      <c r="C6093" t="str">
        <f t="shared" si="95"/>
        <v>YEAbyan</v>
      </c>
    </row>
    <row r="6094" spans="1:3">
      <c r="A6094" t="s">
        <v>18454</v>
      </c>
      <c r="B6094" t="s">
        <v>18455</v>
      </c>
      <c r="C6094" t="str">
        <f t="shared" si="95"/>
        <v>YE‘Adan</v>
      </c>
    </row>
    <row r="6095" spans="1:3">
      <c r="A6095" t="s">
        <v>18456</v>
      </c>
      <c r="B6095" t="s">
        <v>18457</v>
      </c>
      <c r="C6095" t="str">
        <f t="shared" si="95"/>
        <v>YE‘Amrān</v>
      </c>
    </row>
    <row r="6096" spans="1:3">
      <c r="A6096" t="s">
        <v>18458</v>
      </c>
      <c r="B6096" t="s">
        <v>18459</v>
      </c>
      <c r="C6096" t="str">
        <f t="shared" si="95"/>
        <v>YEAl Bayḑā’</v>
      </c>
    </row>
    <row r="6097" spans="1:3">
      <c r="A6097" t="s">
        <v>18460</v>
      </c>
      <c r="B6097" t="s">
        <v>18461</v>
      </c>
      <c r="C6097" t="str">
        <f t="shared" si="95"/>
        <v>YEAḑ Ḑāli‘</v>
      </c>
    </row>
    <row r="6098" spans="1:3">
      <c r="A6098" t="s">
        <v>18462</v>
      </c>
      <c r="B6098" t="s">
        <v>18463</v>
      </c>
      <c r="C6098" t="str">
        <f t="shared" si="95"/>
        <v>YEDhamār</v>
      </c>
    </row>
    <row r="6099" spans="1:3">
      <c r="A6099" t="s">
        <v>18464</v>
      </c>
      <c r="B6099" t="s">
        <v>18465</v>
      </c>
      <c r="C6099" t="str">
        <f t="shared" si="95"/>
        <v>YEḨaḑramawt</v>
      </c>
    </row>
    <row r="6100" spans="1:3">
      <c r="A6100" t="s">
        <v>18466</v>
      </c>
      <c r="B6100" t="s">
        <v>18467</v>
      </c>
      <c r="C6100" t="str">
        <f t="shared" si="95"/>
        <v>YEḨajjah</v>
      </c>
    </row>
    <row r="6101" spans="1:3">
      <c r="A6101" t="s">
        <v>18468</v>
      </c>
      <c r="B6101" t="s">
        <v>18469</v>
      </c>
      <c r="C6101" t="str">
        <f t="shared" si="95"/>
        <v>YEAl Ḩudaydah</v>
      </c>
    </row>
    <row r="6102" spans="1:3">
      <c r="A6102" t="s">
        <v>18470</v>
      </c>
      <c r="B6102" t="s">
        <v>18471</v>
      </c>
      <c r="C6102" t="str">
        <f t="shared" si="95"/>
        <v>YEIbb</v>
      </c>
    </row>
    <row r="6103" spans="1:3">
      <c r="A6103" t="s">
        <v>18472</v>
      </c>
      <c r="B6103" t="s">
        <v>16259</v>
      </c>
      <c r="C6103" t="str">
        <f t="shared" si="95"/>
        <v>YEAl Jawf</v>
      </c>
    </row>
    <row r="6104" spans="1:3">
      <c r="A6104" t="s">
        <v>18473</v>
      </c>
      <c r="B6104" t="s">
        <v>18474</v>
      </c>
      <c r="C6104" t="str">
        <f t="shared" si="95"/>
        <v>YELaḩij</v>
      </c>
    </row>
    <row r="6105" spans="1:3">
      <c r="A6105" t="s">
        <v>18475</v>
      </c>
      <c r="B6105" t="s">
        <v>18476</v>
      </c>
      <c r="C6105" t="str">
        <f t="shared" si="95"/>
        <v>YEMa’rib</v>
      </c>
    </row>
    <row r="6106" spans="1:3">
      <c r="A6106" t="s">
        <v>18477</v>
      </c>
      <c r="B6106" t="s">
        <v>18478</v>
      </c>
      <c r="C6106" t="str">
        <f t="shared" si="95"/>
        <v>YEAl Mahrah</v>
      </c>
    </row>
    <row r="6107" spans="1:3">
      <c r="A6107" t="s">
        <v>18479</v>
      </c>
      <c r="B6107" t="s">
        <v>18480</v>
      </c>
      <c r="C6107" t="str">
        <f t="shared" si="95"/>
        <v>YEAl Maḩwīt</v>
      </c>
    </row>
    <row r="6108" spans="1:3">
      <c r="A6108" t="s">
        <v>18481</v>
      </c>
      <c r="B6108" t="s">
        <v>18482</v>
      </c>
      <c r="C6108" t="str">
        <f t="shared" si="95"/>
        <v>YERaymah</v>
      </c>
    </row>
    <row r="6109" spans="1:3">
      <c r="A6109" t="s">
        <v>18483</v>
      </c>
      <c r="B6109" t="s">
        <v>18484</v>
      </c>
      <c r="C6109" t="str">
        <f t="shared" si="95"/>
        <v>YEŞāʻdah</v>
      </c>
    </row>
    <row r="6110" spans="1:3">
      <c r="A6110" t="s">
        <v>18485</v>
      </c>
      <c r="B6110" t="s">
        <v>18486</v>
      </c>
      <c r="C6110" t="str">
        <f t="shared" si="95"/>
        <v>YEShabwah</v>
      </c>
    </row>
    <row r="6111" spans="1:3">
      <c r="A6111" t="s">
        <v>18487</v>
      </c>
      <c r="B6111" t="s">
        <v>18488</v>
      </c>
      <c r="C6111" t="str">
        <f t="shared" si="95"/>
        <v>YEŞanʻā’</v>
      </c>
    </row>
    <row r="6112" spans="1:3">
      <c r="A6112" t="s">
        <v>18489</v>
      </c>
      <c r="B6112" t="s">
        <v>18490</v>
      </c>
      <c r="C6112" t="str">
        <f t="shared" si="95"/>
        <v>YEArkhabīl Suquţrá</v>
      </c>
    </row>
    <row r="6113" spans="1:3">
      <c r="A6113" t="s">
        <v>18491</v>
      </c>
      <c r="B6113" t="s">
        <v>18492</v>
      </c>
      <c r="C6113" t="str">
        <f t="shared" si="95"/>
        <v>YETāʻizz</v>
      </c>
    </row>
    <row r="6114" spans="1:3">
      <c r="A6114" t="s">
        <v>18493</v>
      </c>
      <c r="B6114" t="s">
        <v>18494</v>
      </c>
      <c r="C6114" t="str">
        <f t="shared" si="95"/>
        <v>ZAOos-Kaap</v>
      </c>
    </row>
    <row r="6115" spans="1:3">
      <c r="A6115" t="s">
        <v>18493</v>
      </c>
      <c r="B6115" t="s">
        <v>18495</v>
      </c>
      <c r="C6115" t="str">
        <f t="shared" si="95"/>
        <v>ZAEastern Cape</v>
      </c>
    </row>
    <row r="6116" spans="1:3">
      <c r="A6116" t="s">
        <v>18493</v>
      </c>
      <c r="B6116" t="s">
        <v>18496</v>
      </c>
      <c r="C6116" t="str">
        <f t="shared" si="95"/>
        <v>ZAiPumalanga-Kapa</v>
      </c>
    </row>
    <row r="6117" spans="1:3">
      <c r="A6117" t="s">
        <v>18493</v>
      </c>
      <c r="B6117" t="s">
        <v>18497</v>
      </c>
      <c r="C6117" t="str">
        <f t="shared" si="95"/>
        <v>ZAKapa Bohlabela</v>
      </c>
    </row>
    <row r="6118" spans="1:3">
      <c r="A6118" t="s">
        <v>18493</v>
      </c>
      <c r="B6118" t="s">
        <v>18498</v>
      </c>
      <c r="C6118" t="str">
        <f t="shared" si="95"/>
        <v>ZAKapa Botjhabela</v>
      </c>
    </row>
    <row r="6119" spans="1:3">
      <c r="A6119" t="s">
        <v>18493</v>
      </c>
      <c r="B6119" t="s">
        <v>18499</v>
      </c>
      <c r="C6119" t="str">
        <f t="shared" si="95"/>
        <v>ZAKapa Botlhaba</v>
      </c>
    </row>
    <row r="6120" spans="1:3">
      <c r="A6120" t="s">
        <v>18493</v>
      </c>
      <c r="B6120" t="s">
        <v>18500</v>
      </c>
      <c r="C6120" t="str">
        <f t="shared" si="95"/>
        <v>ZAKapa-Vuxa</v>
      </c>
    </row>
    <row r="6121" spans="1:3">
      <c r="A6121" t="s">
        <v>18493</v>
      </c>
      <c r="B6121" t="s">
        <v>18501</v>
      </c>
      <c r="C6121" t="str">
        <f t="shared" si="95"/>
        <v>ZAKapa Vhubvaḓuvha</v>
      </c>
    </row>
    <row r="6122" spans="1:3">
      <c r="A6122" t="s">
        <v>18493</v>
      </c>
      <c r="B6122" t="s">
        <v>18502</v>
      </c>
      <c r="C6122" t="str">
        <f t="shared" si="95"/>
        <v>ZAMpuma-Koloni</v>
      </c>
    </row>
    <row r="6123" spans="1:3">
      <c r="A6123" t="s">
        <v>18493</v>
      </c>
      <c r="B6123" t="s">
        <v>18503</v>
      </c>
      <c r="C6123" t="str">
        <f t="shared" si="95"/>
        <v>ZAMpumalanga-Kapa</v>
      </c>
    </row>
    <row r="6124" spans="1:3">
      <c r="A6124" t="s">
        <v>18504</v>
      </c>
      <c r="B6124" t="s">
        <v>18505</v>
      </c>
      <c r="C6124" t="str">
        <f t="shared" si="95"/>
        <v>ZAVrystaat</v>
      </c>
    </row>
    <row r="6125" spans="1:3">
      <c r="A6125" t="s">
        <v>18504</v>
      </c>
      <c r="B6125" t="s">
        <v>18506</v>
      </c>
      <c r="C6125" t="str">
        <f t="shared" si="95"/>
        <v>ZAFree State</v>
      </c>
    </row>
    <row r="6126" spans="1:3">
      <c r="A6126" t="s">
        <v>18504</v>
      </c>
      <c r="B6126" t="s">
        <v>18507</v>
      </c>
      <c r="C6126" t="str">
        <f t="shared" si="95"/>
        <v>ZAiFreyistata</v>
      </c>
    </row>
    <row r="6127" spans="1:3">
      <c r="A6127" t="s">
        <v>18504</v>
      </c>
      <c r="B6127" t="s">
        <v>18508</v>
      </c>
      <c r="C6127" t="str">
        <f t="shared" si="95"/>
        <v>ZAFreistata</v>
      </c>
    </row>
    <row r="6128" spans="1:3">
      <c r="A6128" t="s">
        <v>18504</v>
      </c>
      <c r="B6128" t="s">
        <v>18508</v>
      </c>
      <c r="C6128" t="str">
        <f t="shared" si="95"/>
        <v>ZAFreistata</v>
      </c>
    </row>
    <row r="6129" spans="1:3">
      <c r="A6129" t="s">
        <v>18504</v>
      </c>
      <c r="B6129" t="s">
        <v>18509</v>
      </c>
      <c r="C6129" t="str">
        <f t="shared" si="95"/>
        <v>ZAForeisetata</v>
      </c>
    </row>
    <row r="6130" spans="1:3">
      <c r="A6130" t="s">
        <v>18504</v>
      </c>
      <c r="B6130" t="s">
        <v>18506</v>
      </c>
      <c r="C6130" t="str">
        <f t="shared" si="95"/>
        <v>ZAFree State</v>
      </c>
    </row>
    <row r="6131" spans="1:3">
      <c r="A6131" t="s">
        <v>18504</v>
      </c>
      <c r="B6131" t="s">
        <v>18510</v>
      </c>
      <c r="C6131" t="str">
        <f t="shared" si="95"/>
        <v>ZAFureisitata</v>
      </c>
    </row>
    <row r="6132" spans="1:3">
      <c r="A6132" t="s">
        <v>18504</v>
      </c>
      <c r="B6132" t="s">
        <v>18511</v>
      </c>
      <c r="C6132" t="str">
        <f t="shared" si="95"/>
        <v>ZAFreyistata</v>
      </c>
    </row>
    <row r="6133" spans="1:3">
      <c r="A6133" t="s">
        <v>18504</v>
      </c>
      <c r="B6133" t="s">
        <v>18512</v>
      </c>
      <c r="C6133" t="str">
        <f t="shared" si="95"/>
        <v>ZAFuleyisitata</v>
      </c>
    </row>
    <row r="6134" spans="1:3">
      <c r="A6134" t="s">
        <v>18513</v>
      </c>
      <c r="B6134" t="s">
        <v>3161</v>
      </c>
      <c r="C6134" t="str">
        <f t="shared" si="95"/>
        <v>ZAGauteng</v>
      </c>
    </row>
    <row r="6135" spans="1:3">
      <c r="A6135" t="s">
        <v>18513</v>
      </c>
      <c r="B6135" t="s">
        <v>3161</v>
      </c>
      <c r="C6135" t="str">
        <f t="shared" si="95"/>
        <v>ZAGauteng</v>
      </c>
    </row>
    <row r="6136" spans="1:3">
      <c r="A6136" t="s">
        <v>18513</v>
      </c>
      <c r="B6136" t="s">
        <v>18514</v>
      </c>
      <c r="C6136" t="str">
        <f t="shared" si="95"/>
        <v>ZAiGauteng</v>
      </c>
    </row>
    <row r="6137" spans="1:3">
      <c r="A6137" t="s">
        <v>18513</v>
      </c>
      <c r="B6137" t="s">
        <v>3161</v>
      </c>
      <c r="C6137" t="str">
        <f t="shared" si="95"/>
        <v>ZAGauteng</v>
      </c>
    </row>
    <row r="6138" spans="1:3">
      <c r="A6138" t="s">
        <v>18513</v>
      </c>
      <c r="B6138" t="s">
        <v>18515</v>
      </c>
      <c r="C6138" t="str">
        <f t="shared" si="95"/>
        <v>ZAKgauteng</v>
      </c>
    </row>
    <row r="6139" spans="1:3">
      <c r="A6139" t="s">
        <v>18513</v>
      </c>
      <c r="B6139" t="s">
        <v>3161</v>
      </c>
      <c r="C6139" t="str">
        <f t="shared" si="95"/>
        <v>ZAGauteng</v>
      </c>
    </row>
    <row r="6140" spans="1:3">
      <c r="A6140" t="s">
        <v>18513</v>
      </c>
      <c r="B6140" t="s">
        <v>3161</v>
      </c>
      <c r="C6140" t="str">
        <f t="shared" si="95"/>
        <v>ZAGauteng</v>
      </c>
    </row>
    <row r="6141" spans="1:3">
      <c r="A6141" t="s">
        <v>18513</v>
      </c>
      <c r="B6141" t="s">
        <v>3161</v>
      </c>
      <c r="C6141" t="str">
        <f t="shared" si="95"/>
        <v>ZAGauteng</v>
      </c>
    </row>
    <row r="6142" spans="1:3">
      <c r="A6142" t="s">
        <v>18513</v>
      </c>
      <c r="B6142" t="s">
        <v>3161</v>
      </c>
      <c r="C6142" t="str">
        <f t="shared" si="95"/>
        <v>ZAGauteng</v>
      </c>
    </row>
    <row r="6143" spans="1:3">
      <c r="A6143" t="s">
        <v>18513</v>
      </c>
      <c r="B6143" t="s">
        <v>18516</v>
      </c>
      <c r="C6143" t="str">
        <f t="shared" si="95"/>
        <v>ZARhawuti</v>
      </c>
    </row>
    <row r="6144" spans="1:3">
      <c r="A6144" t="s">
        <v>18513</v>
      </c>
      <c r="B6144" t="s">
        <v>3161</v>
      </c>
      <c r="C6144" t="str">
        <f t="shared" si="95"/>
        <v>ZAGauteng</v>
      </c>
    </row>
    <row r="6145" spans="1:3">
      <c r="A6145" t="s">
        <v>18517</v>
      </c>
      <c r="B6145" t="s">
        <v>18518</v>
      </c>
      <c r="C6145" t="str">
        <f t="shared" si="95"/>
        <v>ZAKwaZulu-Natal</v>
      </c>
    </row>
    <row r="6146" spans="1:3">
      <c r="A6146" t="s">
        <v>18517</v>
      </c>
      <c r="B6146" t="s">
        <v>18519</v>
      </c>
      <c r="C6146" t="str">
        <f t="shared" si="95"/>
        <v>ZAKwazulu-Natal</v>
      </c>
    </row>
    <row r="6147" spans="1:3">
      <c r="A6147" t="s">
        <v>18517</v>
      </c>
      <c r="B6147" t="s">
        <v>18520</v>
      </c>
      <c r="C6147" t="str">
        <f t="shared" ref="C6147:C6210" si="96">LEFT(A6147,2)&amp;B6147</f>
        <v>ZAiKwaZulu-Natal</v>
      </c>
    </row>
    <row r="6148" spans="1:3">
      <c r="A6148" t="s">
        <v>18517</v>
      </c>
      <c r="B6148" t="s">
        <v>18521</v>
      </c>
      <c r="C6148" t="str">
        <f t="shared" si="96"/>
        <v>ZAGaZulu-Natala</v>
      </c>
    </row>
    <row r="6149" spans="1:3">
      <c r="A6149" t="s">
        <v>18517</v>
      </c>
      <c r="B6149" t="s">
        <v>18522</v>
      </c>
      <c r="C6149" t="str">
        <f t="shared" si="96"/>
        <v>ZAHazolo-Natala</v>
      </c>
    </row>
    <row r="6150" spans="1:3">
      <c r="A6150" t="s">
        <v>18517</v>
      </c>
      <c r="B6150" t="s">
        <v>18523</v>
      </c>
      <c r="C6150" t="str">
        <f t="shared" si="96"/>
        <v>ZAKwaZulu-Natali</v>
      </c>
    </row>
    <row r="6151" spans="1:3">
      <c r="A6151" t="s">
        <v>18517</v>
      </c>
      <c r="B6151" t="s">
        <v>18518</v>
      </c>
      <c r="C6151" t="str">
        <f t="shared" si="96"/>
        <v>ZAKwaZulu-Natal</v>
      </c>
    </row>
    <row r="6152" spans="1:3">
      <c r="A6152" t="s">
        <v>18517</v>
      </c>
      <c r="B6152" t="s">
        <v>18519</v>
      </c>
      <c r="C6152" t="str">
        <f t="shared" si="96"/>
        <v>ZAKwazulu-Natal</v>
      </c>
    </row>
    <row r="6153" spans="1:3">
      <c r="A6153" t="s">
        <v>18517</v>
      </c>
      <c r="B6153" t="s">
        <v>18524</v>
      </c>
      <c r="C6153" t="str">
        <f t="shared" si="96"/>
        <v>ZAHaZulu-Natal</v>
      </c>
    </row>
    <row r="6154" spans="1:3">
      <c r="A6154" t="s">
        <v>18517</v>
      </c>
      <c r="B6154" t="s">
        <v>18525</v>
      </c>
      <c r="C6154" t="str">
        <f t="shared" si="96"/>
        <v>ZAKwaZulu-Natala</v>
      </c>
    </row>
    <row r="6155" spans="1:3">
      <c r="A6155" t="s">
        <v>18517</v>
      </c>
      <c r="B6155" t="s">
        <v>18523</v>
      </c>
      <c r="C6155" t="str">
        <f t="shared" si="96"/>
        <v>ZAKwaZulu-Natali</v>
      </c>
    </row>
    <row r="6156" spans="1:3">
      <c r="A6156" t="s">
        <v>18526</v>
      </c>
      <c r="B6156" t="s">
        <v>18527</v>
      </c>
      <c r="C6156" t="str">
        <f t="shared" si="96"/>
        <v>ZALimpopo</v>
      </c>
    </row>
    <row r="6157" spans="1:3">
      <c r="A6157" t="s">
        <v>18526</v>
      </c>
      <c r="B6157" t="s">
        <v>18527</v>
      </c>
      <c r="C6157" t="str">
        <f t="shared" si="96"/>
        <v>ZALimpopo</v>
      </c>
    </row>
    <row r="6158" spans="1:3">
      <c r="A6158" t="s">
        <v>18526</v>
      </c>
      <c r="B6158" t="s">
        <v>18527</v>
      </c>
      <c r="C6158" t="str">
        <f t="shared" si="96"/>
        <v>ZALimpopo</v>
      </c>
    </row>
    <row r="6159" spans="1:3">
      <c r="A6159" t="s">
        <v>18526</v>
      </c>
      <c r="B6159" t="s">
        <v>18527</v>
      </c>
      <c r="C6159" t="str">
        <f t="shared" si="96"/>
        <v>ZALimpopo</v>
      </c>
    </row>
    <row r="6160" spans="1:3">
      <c r="A6160" t="s">
        <v>18526</v>
      </c>
      <c r="B6160" t="s">
        <v>18527</v>
      </c>
      <c r="C6160" t="str">
        <f t="shared" si="96"/>
        <v>ZALimpopo</v>
      </c>
    </row>
    <row r="6161" spans="1:3">
      <c r="A6161" t="s">
        <v>18526</v>
      </c>
      <c r="B6161" t="s">
        <v>18527</v>
      </c>
      <c r="C6161" t="str">
        <f t="shared" si="96"/>
        <v>ZALimpopo</v>
      </c>
    </row>
    <row r="6162" spans="1:3">
      <c r="A6162" t="s">
        <v>18526</v>
      </c>
      <c r="B6162" t="s">
        <v>18527</v>
      </c>
      <c r="C6162" t="str">
        <f t="shared" si="96"/>
        <v>ZALimpopo</v>
      </c>
    </row>
    <row r="6163" spans="1:3">
      <c r="A6163" t="s">
        <v>18526</v>
      </c>
      <c r="B6163" t="s">
        <v>18527</v>
      </c>
      <c r="C6163" t="str">
        <f t="shared" si="96"/>
        <v>ZALimpopo</v>
      </c>
    </row>
    <row r="6164" spans="1:3">
      <c r="A6164" t="s">
        <v>18526</v>
      </c>
      <c r="B6164" t="s">
        <v>18528</v>
      </c>
      <c r="C6164" t="str">
        <f t="shared" si="96"/>
        <v>ZAVhembe</v>
      </c>
    </row>
    <row r="6165" spans="1:3">
      <c r="A6165" t="s">
        <v>18526</v>
      </c>
      <c r="B6165" t="s">
        <v>18527</v>
      </c>
      <c r="C6165" t="str">
        <f t="shared" si="96"/>
        <v>ZALimpopo</v>
      </c>
    </row>
    <row r="6166" spans="1:3">
      <c r="A6166" t="s">
        <v>18526</v>
      </c>
      <c r="B6166" t="s">
        <v>18527</v>
      </c>
      <c r="C6166" t="str">
        <f t="shared" si="96"/>
        <v>ZALimpopo</v>
      </c>
    </row>
    <row r="6167" spans="1:3">
      <c r="A6167" t="s">
        <v>18529</v>
      </c>
      <c r="B6167" t="s">
        <v>18530</v>
      </c>
      <c r="C6167" t="str">
        <f t="shared" si="96"/>
        <v>ZAMpumalanga</v>
      </c>
    </row>
    <row r="6168" spans="1:3">
      <c r="A6168" t="s">
        <v>18529</v>
      </c>
      <c r="B6168" t="s">
        <v>18530</v>
      </c>
      <c r="C6168" t="str">
        <f t="shared" si="96"/>
        <v>ZAMpumalanga</v>
      </c>
    </row>
    <row r="6169" spans="1:3">
      <c r="A6169" t="s">
        <v>18529</v>
      </c>
      <c r="B6169" t="s">
        <v>18531</v>
      </c>
      <c r="C6169" t="str">
        <f t="shared" si="96"/>
        <v>ZAiMpumalanga</v>
      </c>
    </row>
    <row r="6170" spans="1:3">
      <c r="A6170" t="s">
        <v>18529</v>
      </c>
      <c r="B6170" t="s">
        <v>18530</v>
      </c>
      <c r="C6170" t="str">
        <f t="shared" si="96"/>
        <v>ZAMpumalanga</v>
      </c>
    </row>
    <row r="6171" spans="1:3">
      <c r="A6171" t="s">
        <v>18529</v>
      </c>
      <c r="B6171" t="s">
        <v>18530</v>
      </c>
      <c r="C6171" t="str">
        <f t="shared" si="96"/>
        <v>ZAMpumalanga</v>
      </c>
    </row>
    <row r="6172" spans="1:3">
      <c r="A6172" t="s">
        <v>18529</v>
      </c>
      <c r="B6172" t="s">
        <v>18530</v>
      </c>
      <c r="C6172" t="str">
        <f t="shared" si="96"/>
        <v>ZAMpumalanga</v>
      </c>
    </row>
    <row r="6173" spans="1:3">
      <c r="A6173" t="s">
        <v>18529</v>
      </c>
      <c r="B6173" t="s">
        <v>18530</v>
      </c>
      <c r="C6173" t="str">
        <f t="shared" si="96"/>
        <v>ZAMpumalanga</v>
      </c>
    </row>
    <row r="6174" spans="1:3">
      <c r="A6174" t="s">
        <v>18529</v>
      </c>
      <c r="B6174" t="s">
        <v>18530</v>
      </c>
      <c r="C6174" t="str">
        <f t="shared" si="96"/>
        <v>ZAMpumalanga</v>
      </c>
    </row>
    <row r="6175" spans="1:3">
      <c r="A6175" t="s">
        <v>18529</v>
      </c>
      <c r="B6175" t="s">
        <v>18530</v>
      </c>
      <c r="C6175" t="str">
        <f t="shared" si="96"/>
        <v>ZAMpumalanga</v>
      </c>
    </row>
    <row r="6176" spans="1:3">
      <c r="A6176" t="s">
        <v>18529</v>
      </c>
      <c r="B6176" t="s">
        <v>18530</v>
      </c>
      <c r="C6176" t="str">
        <f t="shared" si="96"/>
        <v>ZAMpumalanga</v>
      </c>
    </row>
    <row r="6177" spans="1:3">
      <c r="A6177" t="s">
        <v>18529</v>
      </c>
      <c r="B6177" t="s">
        <v>18530</v>
      </c>
      <c r="C6177" t="str">
        <f t="shared" si="96"/>
        <v>ZAMpumalanga</v>
      </c>
    </row>
    <row r="6178" spans="1:3">
      <c r="A6178" t="s">
        <v>18532</v>
      </c>
      <c r="B6178" t="s">
        <v>18533</v>
      </c>
      <c r="C6178" t="str">
        <f t="shared" si="96"/>
        <v>ZANoord-Kaap</v>
      </c>
    </row>
    <row r="6179" spans="1:3">
      <c r="A6179" t="s">
        <v>18532</v>
      </c>
      <c r="B6179" t="s">
        <v>18534</v>
      </c>
      <c r="C6179" t="str">
        <f t="shared" si="96"/>
        <v>ZANorthern Cape</v>
      </c>
    </row>
    <row r="6180" spans="1:3">
      <c r="A6180" t="s">
        <v>18532</v>
      </c>
      <c r="B6180" t="s">
        <v>18535</v>
      </c>
      <c r="C6180" t="str">
        <f t="shared" si="96"/>
        <v>ZAiTlhagwini-Kapa</v>
      </c>
    </row>
    <row r="6181" spans="1:3">
      <c r="A6181" t="s">
        <v>18532</v>
      </c>
      <c r="B6181" t="s">
        <v>18536</v>
      </c>
      <c r="C6181" t="str">
        <f t="shared" si="96"/>
        <v>ZAKapa Leboya</v>
      </c>
    </row>
    <row r="6182" spans="1:3">
      <c r="A6182" t="s">
        <v>18532</v>
      </c>
      <c r="B6182" t="s">
        <v>18536</v>
      </c>
      <c r="C6182" t="str">
        <f t="shared" si="96"/>
        <v>ZAKapa Leboya</v>
      </c>
    </row>
    <row r="6183" spans="1:3">
      <c r="A6183" t="s">
        <v>18532</v>
      </c>
      <c r="B6183" t="s">
        <v>18537</v>
      </c>
      <c r="C6183" t="str">
        <f t="shared" si="96"/>
        <v>ZAKapa Bokone</v>
      </c>
    </row>
    <row r="6184" spans="1:3">
      <c r="A6184" t="s">
        <v>18532</v>
      </c>
      <c r="B6184" t="s">
        <v>18538</v>
      </c>
      <c r="C6184" t="str">
        <f t="shared" si="96"/>
        <v>ZAKapa-N'walungu</v>
      </c>
    </row>
    <row r="6185" spans="1:3">
      <c r="A6185" t="s">
        <v>18532</v>
      </c>
      <c r="B6185" t="s">
        <v>18539</v>
      </c>
      <c r="C6185" t="str">
        <f t="shared" si="96"/>
        <v>ZAKapa Devhula</v>
      </c>
    </row>
    <row r="6186" spans="1:3">
      <c r="A6186" t="s">
        <v>18532</v>
      </c>
      <c r="B6186" t="s">
        <v>18540</v>
      </c>
      <c r="C6186" t="str">
        <f t="shared" si="96"/>
        <v>ZAMntla-Koloni</v>
      </c>
    </row>
    <row r="6187" spans="1:3">
      <c r="A6187" t="s">
        <v>18532</v>
      </c>
      <c r="B6187" t="s">
        <v>18541</v>
      </c>
      <c r="C6187" t="str">
        <f t="shared" si="96"/>
        <v>ZANyakatho-Kapa</v>
      </c>
    </row>
    <row r="6188" spans="1:3">
      <c r="A6188" t="s">
        <v>18542</v>
      </c>
      <c r="B6188" t="s">
        <v>18543</v>
      </c>
      <c r="C6188" t="str">
        <f t="shared" si="96"/>
        <v>ZANoordwes</v>
      </c>
    </row>
    <row r="6189" spans="1:3">
      <c r="A6189" t="s">
        <v>18542</v>
      </c>
      <c r="B6189" t="s">
        <v>9450</v>
      </c>
      <c r="C6189" t="str">
        <f t="shared" si="96"/>
        <v>ZANorth-West</v>
      </c>
    </row>
    <row r="6190" spans="1:3">
      <c r="A6190" t="s">
        <v>18542</v>
      </c>
      <c r="B6190" t="s">
        <v>18544</v>
      </c>
      <c r="C6190" t="str">
        <f t="shared" si="96"/>
        <v>ZAiTlhagwini-Tjhingalanga</v>
      </c>
    </row>
    <row r="6191" spans="1:3">
      <c r="A6191" t="s">
        <v>18542</v>
      </c>
      <c r="B6191" t="s">
        <v>18545</v>
      </c>
      <c r="C6191" t="str">
        <f t="shared" si="96"/>
        <v>ZALebowa Bodikela</v>
      </c>
    </row>
    <row r="6192" spans="1:3">
      <c r="A6192" t="s">
        <v>18542</v>
      </c>
      <c r="B6192" t="s">
        <v>18546</v>
      </c>
      <c r="C6192" t="str">
        <f t="shared" si="96"/>
        <v>ZALeboya (le) Bophirima</v>
      </c>
    </row>
    <row r="6193" spans="1:3">
      <c r="A6193" t="s">
        <v>18542</v>
      </c>
      <c r="B6193" t="s">
        <v>18547</v>
      </c>
      <c r="C6193" t="str">
        <f t="shared" si="96"/>
        <v>ZABokone Bophirima</v>
      </c>
    </row>
    <row r="6194" spans="1:3">
      <c r="A6194" t="s">
        <v>18542</v>
      </c>
      <c r="B6194" t="s">
        <v>18548</v>
      </c>
      <c r="C6194" t="str">
        <f t="shared" si="96"/>
        <v>ZAN'walungu-Vupeladyambu</v>
      </c>
    </row>
    <row r="6195" spans="1:3">
      <c r="A6195" t="s">
        <v>18542</v>
      </c>
      <c r="B6195" t="s">
        <v>18549</v>
      </c>
      <c r="C6195" t="str">
        <f t="shared" si="96"/>
        <v>ZAMntla-Ntshona</v>
      </c>
    </row>
    <row r="6196" spans="1:3">
      <c r="A6196" t="s">
        <v>18542</v>
      </c>
      <c r="B6196" t="s">
        <v>18550</v>
      </c>
      <c r="C6196" t="str">
        <f t="shared" si="96"/>
        <v>ZANyakatho-Ntshonalanga</v>
      </c>
    </row>
    <row r="6197" spans="1:3">
      <c r="A6197" t="s">
        <v>18551</v>
      </c>
      <c r="B6197" t="s">
        <v>18552</v>
      </c>
      <c r="C6197" t="str">
        <f t="shared" si="96"/>
        <v>ZAWes-Kaap</v>
      </c>
    </row>
    <row r="6198" spans="1:3">
      <c r="A6198" t="s">
        <v>18551</v>
      </c>
      <c r="B6198" t="s">
        <v>18553</v>
      </c>
      <c r="C6198" t="str">
        <f t="shared" si="96"/>
        <v>ZAWestern Cape</v>
      </c>
    </row>
    <row r="6199" spans="1:3">
      <c r="A6199" t="s">
        <v>18551</v>
      </c>
      <c r="B6199" t="s">
        <v>18554</v>
      </c>
      <c r="C6199" t="str">
        <f t="shared" si="96"/>
        <v>ZAiTjhingalanga-Kapa</v>
      </c>
    </row>
    <row r="6200" spans="1:3">
      <c r="A6200" t="s">
        <v>18551</v>
      </c>
      <c r="B6200" t="s">
        <v>18555</v>
      </c>
      <c r="C6200" t="str">
        <f t="shared" si="96"/>
        <v>ZAKapa Bodikela</v>
      </c>
    </row>
    <row r="6201" spans="1:3">
      <c r="A6201" t="s">
        <v>18551</v>
      </c>
      <c r="B6201" t="s">
        <v>18556</v>
      </c>
      <c r="C6201" t="str">
        <f t="shared" si="96"/>
        <v>ZAKapa Bophirimela</v>
      </c>
    </row>
    <row r="6202" spans="1:3">
      <c r="A6202" t="s">
        <v>18551</v>
      </c>
      <c r="B6202" t="s">
        <v>18557</v>
      </c>
      <c r="C6202" t="str">
        <f t="shared" si="96"/>
        <v>ZAKapa Bophirima</v>
      </c>
    </row>
    <row r="6203" spans="1:3">
      <c r="A6203" t="s">
        <v>18551</v>
      </c>
      <c r="B6203" t="s">
        <v>18558</v>
      </c>
      <c r="C6203" t="str">
        <f t="shared" si="96"/>
        <v>ZAKapa-Vupeladyambu</v>
      </c>
    </row>
    <row r="6204" spans="1:3">
      <c r="A6204" t="s">
        <v>18551</v>
      </c>
      <c r="B6204" t="s">
        <v>18559</v>
      </c>
      <c r="C6204" t="str">
        <f t="shared" si="96"/>
        <v>ZAKapa Vhukovhela</v>
      </c>
    </row>
    <row r="6205" spans="1:3">
      <c r="A6205" t="s">
        <v>18551</v>
      </c>
      <c r="B6205" t="s">
        <v>18560</v>
      </c>
      <c r="C6205" t="str">
        <f t="shared" si="96"/>
        <v>ZANtshona-Koloni</v>
      </c>
    </row>
    <row r="6206" spans="1:3">
      <c r="A6206" t="s">
        <v>18551</v>
      </c>
      <c r="B6206" t="s">
        <v>18561</v>
      </c>
      <c r="C6206" t="str">
        <f t="shared" si="96"/>
        <v>ZANtshonalanga-Kapa</v>
      </c>
    </row>
    <row r="6207" spans="1:3">
      <c r="A6207" t="s">
        <v>18562</v>
      </c>
      <c r="B6207" t="s">
        <v>4211</v>
      </c>
      <c r="C6207" t="str">
        <f t="shared" si="96"/>
        <v>ZMWestern</v>
      </c>
    </row>
    <row r="6208" spans="1:3">
      <c r="A6208" t="s">
        <v>18563</v>
      </c>
      <c r="B6208" t="s">
        <v>9096</v>
      </c>
      <c r="C6208" t="str">
        <f t="shared" si="96"/>
        <v>ZMCentral</v>
      </c>
    </row>
    <row r="6209" spans="1:3">
      <c r="A6209" t="s">
        <v>18564</v>
      </c>
      <c r="B6209" t="s">
        <v>3945</v>
      </c>
      <c r="C6209" t="str">
        <f t="shared" si="96"/>
        <v>ZMEastern</v>
      </c>
    </row>
    <row r="6210" spans="1:3">
      <c r="A6210" t="s">
        <v>18565</v>
      </c>
      <c r="B6210" t="s">
        <v>18566</v>
      </c>
      <c r="C6210" t="str">
        <f t="shared" si="96"/>
        <v>ZMLuapula</v>
      </c>
    </row>
    <row r="6211" spans="1:3">
      <c r="A6211" t="s">
        <v>18567</v>
      </c>
      <c r="B6211" t="s">
        <v>10659</v>
      </c>
      <c r="C6211" t="str">
        <f t="shared" ref="C6211:C6226" si="97">LEFT(A6211,2)&amp;B6211</f>
        <v>ZMNorthern</v>
      </c>
    </row>
    <row r="6212" spans="1:3">
      <c r="A6212" t="s">
        <v>18568</v>
      </c>
      <c r="B6212" t="s">
        <v>18569</v>
      </c>
      <c r="C6212" t="str">
        <f t="shared" si="97"/>
        <v>ZMNorth-Western</v>
      </c>
    </row>
    <row r="6213" spans="1:3">
      <c r="A6213" t="s">
        <v>18570</v>
      </c>
      <c r="B6213" t="s">
        <v>9114</v>
      </c>
      <c r="C6213" t="str">
        <f t="shared" si="97"/>
        <v>ZMSouthern</v>
      </c>
    </row>
    <row r="6214" spans="1:3">
      <c r="A6214" t="s">
        <v>18571</v>
      </c>
      <c r="B6214" t="s">
        <v>18572</v>
      </c>
      <c r="C6214" t="str">
        <f t="shared" si="97"/>
        <v>ZMCopperbelt</v>
      </c>
    </row>
    <row r="6215" spans="1:3">
      <c r="A6215" t="s">
        <v>18573</v>
      </c>
      <c r="B6215" t="s">
        <v>18574</v>
      </c>
      <c r="C6215" t="str">
        <f t="shared" si="97"/>
        <v>ZMLusaka</v>
      </c>
    </row>
    <row r="6216" spans="1:3">
      <c r="A6216" t="s">
        <v>18575</v>
      </c>
      <c r="B6216" t="s">
        <v>18576</v>
      </c>
      <c r="C6216" t="str">
        <f t="shared" si="97"/>
        <v>ZMMuchinga</v>
      </c>
    </row>
    <row r="6217" spans="1:3">
      <c r="A6217" t="s">
        <v>18577</v>
      </c>
      <c r="B6217" t="s">
        <v>18578</v>
      </c>
      <c r="C6217" t="str">
        <f t="shared" si="97"/>
        <v>ZWBulawayo</v>
      </c>
    </row>
    <row r="6218" spans="1:3">
      <c r="A6218" t="s">
        <v>18579</v>
      </c>
      <c r="B6218" t="s">
        <v>3300</v>
      </c>
      <c r="C6218" t="str">
        <f t="shared" si="97"/>
        <v>ZWHarare</v>
      </c>
    </row>
    <row r="6219" spans="1:3">
      <c r="A6219" t="s">
        <v>18580</v>
      </c>
      <c r="B6219" t="s">
        <v>18581</v>
      </c>
      <c r="C6219" t="str">
        <f t="shared" si="97"/>
        <v>ZWManicaland</v>
      </c>
    </row>
    <row r="6220" spans="1:3">
      <c r="A6220" t="s">
        <v>18582</v>
      </c>
      <c r="B6220" t="s">
        <v>18583</v>
      </c>
      <c r="C6220" t="str">
        <f t="shared" si="97"/>
        <v>ZWMashonaland Central</v>
      </c>
    </row>
    <row r="6221" spans="1:3">
      <c r="A6221" t="s">
        <v>18584</v>
      </c>
      <c r="B6221" t="s">
        <v>18585</v>
      </c>
      <c r="C6221" t="str">
        <f t="shared" si="97"/>
        <v>ZWMashonaland East</v>
      </c>
    </row>
    <row r="6222" spans="1:3">
      <c r="A6222" t="s">
        <v>18586</v>
      </c>
      <c r="B6222" t="s">
        <v>18587</v>
      </c>
      <c r="C6222" t="str">
        <f t="shared" si="97"/>
        <v>ZWMidlands</v>
      </c>
    </row>
    <row r="6223" spans="1:3">
      <c r="A6223" t="s">
        <v>18588</v>
      </c>
      <c r="B6223" t="s">
        <v>18589</v>
      </c>
      <c r="C6223" t="str">
        <f t="shared" si="97"/>
        <v>ZWMatabeleland North</v>
      </c>
    </row>
    <row r="6224" spans="1:3">
      <c r="A6224" t="s">
        <v>18590</v>
      </c>
      <c r="B6224" t="s">
        <v>18591</v>
      </c>
      <c r="C6224" t="str">
        <f t="shared" si="97"/>
        <v>ZWMatabeleland South</v>
      </c>
    </row>
    <row r="6225" spans="1:3">
      <c r="A6225" t="s">
        <v>18592</v>
      </c>
      <c r="B6225" t="s">
        <v>18593</v>
      </c>
      <c r="C6225" t="str">
        <f t="shared" si="97"/>
        <v>ZWMasvingo</v>
      </c>
    </row>
    <row r="6226" spans="1:3">
      <c r="A6226" t="s">
        <v>18594</v>
      </c>
      <c r="B6226" t="s">
        <v>18595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11233118-D0E8-4CA9-8D19-CE541591C31B}"/>
    </customSheetView>
  </customSheetViews>
  <phoneticPr fontId="102"/>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5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119</v>
      </c>
      <c r="E9" s="360"/>
      <c r="F9" s="360"/>
      <c r="G9" s="361"/>
      <c r="H9" s="217"/>
      <c r="I9" s="217"/>
      <c r="J9" s="217"/>
      <c r="K9" s="36"/>
      <c r="L9" s="115"/>
      <c r="P9" s="45" t="s">
        <v>120</v>
      </c>
      <c r="Q9" s="45" t="s">
        <v>121</v>
      </c>
      <c r="R9" s="45" t="s">
        <v>119</v>
      </c>
      <c r="S9" s="45"/>
      <c r="T9" s="33"/>
      <c r="U9" s="3"/>
      <c r="V9" s="3"/>
      <c r="W9" s="3"/>
      <c r="X9" s="3"/>
      <c r="Y9" s="3"/>
      <c r="Z9" s="3"/>
      <c r="AA9" s="3"/>
      <c r="AB9" s="3"/>
      <c r="AC9" s="3"/>
      <c r="AD9" s="3"/>
      <c r="AE9" s="3"/>
      <c r="AF9" s="3"/>
      <c r="AG9" s="3"/>
      <c r="AH9" s="3"/>
    </row>
    <row r="10" spans="1:34" ht="45" customHeight="1">
      <c r="A10" s="38"/>
      <c r="B10" s="363" t="str">
        <f ca="1">OFFSET(L!$C$1,MATCH("Declaration"&amp;ADDRESS(ROW(),COLUMN(),4)&amp;LEFT($D$9,1),L!$A:$A,0)-1,SL,,)</f>
        <v>Description of Scope: (*)</v>
      </c>
      <c r="C10" s="122"/>
      <c r="D10" s="354" t="s">
        <v>122</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30" customHeight="1">
      <c r="A14" s="38"/>
      <c r="B14" s="40" t="str">
        <f ca="1">OFFSET(L!$C$1,MATCH("Declaration"&amp;ADDRESS(ROW(),COLUMN(),4),L!$A:$A,0)-1,SL,,)</f>
        <v>Address:</v>
      </c>
      <c r="C14" s="77"/>
      <c r="D14" s="350" t="s">
        <v>123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125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30" customHeight="1">
      <c r="A18" s="38"/>
      <c r="B18" s="40" t="str">
        <f ca="1">OFFSET(L!$C$1,MATCH("Declaration"&amp;ADDRESS(ROW(),COLUMN(),4),L!$A:$A,0)-1,SL,,)</f>
        <v>Authorizer (*):</v>
      </c>
      <c r="C18" s="77"/>
      <c r="D18" s="383" t="s">
        <v>127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128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46046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129</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129</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129</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129</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129</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129</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129</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129</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130</v>
      </c>
      <c r="E38" s="327"/>
      <c r="F38" s="47"/>
      <c r="G38" s="334" t="s">
        <v>131</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129</v>
      </c>
      <c r="E39" s="327"/>
      <c r="F39" s="47"/>
      <c r="G39" s="334" t="s">
        <v>131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129</v>
      </c>
      <c r="E40" s="327"/>
      <c r="F40" s="47"/>
      <c r="G40" s="334" t="s">
        <v>131</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129</v>
      </c>
      <c r="E41" s="327"/>
      <c r="F41" s="47"/>
      <c r="G41" s="334" t="s">
        <v>131</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130</v>
      </c>
      <c r="E44" s="327"/>
      <c r="F44" s="47"/>
      <c r="G44" s="334" t="s">
        <v>132</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129</v>
      </c>
      <c r="E45" s="327"/>
      <c r="F45" s="47"/>
      <c r="G45" s="334" t="s">
        <v>132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129</v>
      </c>
      <c r="E46" s="327"/>
      <c r="F46" s="47"/>
      <c r="G46" s="334" t="s">
        <v>132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129</v>
      </c>
      <c r="E47" s="327"/>
      <c r="F47" s="47"/>
      <c r="G47" s="334" t="s">
        <v>132</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133</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133</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133</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133</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134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134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134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134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130</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129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129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129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130</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129</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129</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129</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129</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129</v>
      </c>
      <c r="E77" s="327"/>
      <c r="F77" s="57"/>
      <c r="G77" s="338" t="s">
        <v>135</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136</v>
      </c>
      <c r="E83" s="327"/>
      <c r="F83" s="57"/>
      <c r="G83" s="334" t="s">
        <v>135</v>
      </c>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129</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129</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133</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Yes</v>
      </c>
      <c r="E96" s="282" t="str">
        <f>IF(AND(OR($D$26="Yes",$D$26=""),OR($D$32="Yes",$D$32="")),"100%","")</f>
        <v>100%</v>
      </c>
      <c r="G96" s="282" t="str">
        <f>IF(OR($D$26="Yes",$D$26=""),"Yes","")</f>
        <v>Yes</v>
      </c>
    </row>
    <row r="97" spans="2:7" ht="13.5" hidden="1" customHeight="1">
      <c r="B97" s="56" t="s">
        <v>133</v>
      </c>
      <c r="D97" s="282" t="str">
        <f>IF(AND(OR($D$26="Yes",$D$26=""),OR($D$32="Yes",$D$32="")),"No","")</f>
        <v>No</v>
      </c>
      <c r="E97" s="282" t="str">
        <f>IF(AND(OR($D$26="Yes",$D$26=""),OR($D$32="Yes",$D$32="")),"Greater than 90%","")</f>
        <v>Greater than 90%</v>
      </c>
      <c r="G97" s="282" t="str">
        <f>IF(OR($D$26="Yes",$D$26=""),"No","")</f>
        <v>No</v>
      </c>
    </row>
    <row r="98" spans="2:7" ht="15" hidden="1">
      <c r="B98" s="56" t="s">
        <v>137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138</v>
      </c>
      <c r="D100" s="282" t="str">
        <f>IF(AND(OR($D$27="Yes",$D$27=""),OR($D$33="Yes",$D$33="")),"No","")</f>
        <v>No</v>
      </c>
      <c r="E100" s="282" t="str">
        <f>IF(AND(OR($D$26="Yes",$D$26=""),OR($D$32="Yes",$D$32="")),"50% or less","")</f>
        <v>50% or less</v>
      </c>
      <c r="G100" s="282" t="str">
        <f>IF(OR($D$28="Yes",$D$28=""),"Yes","")</f>
        <v>Yes</v>
      </c>
    </row>
    <row r="101" spans="2:7" ht="15" hidden="1">
      <c r="B101" s="236" t="s">
        <v>139</v>
      </c>
      <c r="D101" s="282" t="str">
        <f>IF(AND(OR($D$27="Yes",$D$27=""),OR($D$33="Yes",$D$33="")),"Unknown","")</f>
        <v>Unknown</v>
      </c>
      <c r="E101" s="282" t="str">
        <f>IF(AND(OR($D$26="Yes",$D$26=""),OR($D$32="Yes",$D$32="")),"None","")</f>
        <v>None</v>
      </c>
      <c r="G101" s="282" t="str">
        <f>IF(OR($D$28="Yes",$D$28=""),"No","")</f>
        <v>No</v>
      </c>
    </row>
    <row r="102" spans="2:7" ht="15" hidden="1">
      <c r="B102" s="236" t="s">
        <v>140</v>
      </c>
      <c r="D102" s="282" t="str">
        <f>IF(AND(OR($D$28="Yes",$D$28=""),OR($D$34="Yes",$D$34="")),"Yes","")</f>
        <v>Yes</v>
      </c>
      <c r="E102" s="282" t="str">
        <f>IF(AND(OR($D$27="Yes",$D$27=""),OR($D$33="Yes",$D$33="")),"100%","")</f>
        <v>100%</v>
      </c>
      <c r="G102" s="282" t="str">
        <f>IF(OR($D$29="Yes",$D$29=""),"Yes","")</f>
        <v>Yes</v>
      </c>
    </row>
    <row r="103" spans="2:7" ht="15" hidden="1">
      <c r="B103" s="236" t="s">
        <v>141</v>
      </c>
      <c r="D103" s="282" t="str">
        <f>IF(AND(OR($D$28="Yes",$D$28=""),OR($D$34="Yes",$D$34="")),"No","")</f>
        <v>No</v>
      </c>
      <c r="E103" s="282" t="str">
        <f>IF(AND(OR($D$27="Yes",$D$27=""),OR($D$33="Yes",$D$33="")),"Greater than 90%","")</f>
        <v>Greater than 90%</v>
      </c>
      <c r="G103" s="282" t="str">
        <f>IF(OR($D$29="Yes",$D$29=""),"No","")</f>
        <v>No</v>
      </c>
    </row>
    <row r="104" spans="2:7" ht="15" hidden="1">
      <c r="B104" s="236" t="s">
        <v>142</v>
      </c>
      <c r="D104" s="282" t="str">
        <f>IF(AND(OR($D$28="Yes",$D$28=""),OR($D$34="Yes",$D$34="")),"Unknown","")</f>
        <v>Unknown</v>
      </c>
      <c r="E104" s="282" t="str">
        <f>IF(AND(OR($D$27="Yes",$D$27=""),OR($D$33="Yes",$D$33="")),"Greater than 75%","")</f>
        <v>Greater than 75%</v>
      </c>
    </row>
    <row r="105" spans="2:7" ht="15" hidden="1">
      <c r="B105" s="236" t="s">
        <v>136</v>
      </c>
      <c r="D105" s="282" t="str">
        <f>IF(AND(OR($D$29="Yes",$D$29=""),OR($D$35="Yes",$D$35="")),"Yes","")</f>
        <v>Yes</v>
      </c>
      <c r="E105" s="282" t="str">
        <f>IF(AND(OR($D$27="Yes",$D$27=""),OR($D$33="Yes",$D$33="")),"Greater than 50%","")</f>
        <v>Greater than 50%</v>
      </c>
    </row>
    <row r="106" spans="2:7" ht="15" hidden="1">
      <c r="B106" s="236" t="s">
        <v>143</v>
      </c>
      <c r="D106" s="282" t="str">
        <f>IF(AND(OR($D$29="Yes",$D$29=""),OR($D$35="Yes",$D$35="")),"No","")</f>
        <v>No</v>
      </c>
      <c r="E106" s="282" t="str">
        <f>IF(AND(OR($D$27="Yes",$D$27=""),OR($D$33="Yes",$D$33="")),"50% or less","")</f>
        <v>50% or less</v>
      </c>
    </row>
    <row r="107" spans="2:7" ht="15" hidden="1">
      <c r="B107" s="236" t="s">
        <v>133</v>
      </c>
      <c r="D107" s="282" t="str">
        <f>IF(AND(OR($D$29="Yes",$D$29=""),OR($D$35="Yes",$D$35="")),"Unknown","")</f>
        <v>Unknown</v>
      </c>
      <c r="E107" s="282" t="str">
        <f>IF(AND(OR($D$27="Yes",$D$27=""),OR($D$33="Yes",$D$33="")),"None","")</f>
        <v>None</v>
      </c>
    </row>
    <row r="108" spans="2:7" ht="15" hidden="1">
      <c r="B108" s="236" t="s">
        <v>144</v>
      </c>
      <c r="E108" s="282" t="str">
        <f>IF(AND(OR($D$28="Yes",$D$28=""),OR($D$34="Yes",$D$34="")),"100%","")</f>
        <v>100%</v>
      </c>
    </row>
    <row r="109" spans="2:7" ht="15" hidden="1">
      <c r="B109" s="236" t="s">
        <v>145</v>
      </c>
      <c r="E109" s="282" t="str">
        <f>IF(AND(OR($D$28="Yes",$D$28=""),OR($D$34="Yes",$D$34="")),"Greater than 90%","")</f>
        <v>Greater than 90%</v>
      </c>
    </row>
    <row r="110" spans="2:7" ht="15" hidden="1">
      <c r="B110" s="236" t="s">
        <v>146</v>
      </c>
      <c r="E110" s="282" t="str">
        <f>IF(AND(OR($D$28="Yes",$D$28=""),OR($D$34="Yes",$D$34="")),"Greater than 75%","")</f>
        <v>Greater than 75%</v>
      </c>
    </row>
    <row r="111" spans="2:7" ht="15" hidden="1">
      <c r="B111" s="236" t="s">
        <v>133</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B07E5316-FC98-4580-80F2-C7BFB8EF1C99}"/>
    <hyperlink ref="D16" r:id="rId4" xr:uid="{2CF8B85C-F026-4351-AFE4-76231C62CA71}"/>
    <hyperlink ref="D20" r:id="rId5" xr:uid="{4257D252-1530-4760-A60B-FD2FC7993393}"/>
    <hyperlink ref="G83" r:id="rId6" xr:uid="{8EC638E7-C496-47EC-9460-219B1D819089}"/>
  </hyperlinks>
  <pageMargins left="0.70866141732283505" right="0.70866141732283505" top="0.74803149606299202" bottom="0.74803149606299202" header="0.31496062992126" footer="0.31496062992126"/>
  <pageSetup scale="41" fitToHeight="0" orientation="portrait" r:id="rId7"/>
  <headerFooter>
    <oddHeader>&amp;R&amp;"Calibri"&amp;14&amp;KFF0000 L2: Internal use only&amp;1#_x000D_</oddHeader>
  </headerFooter>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8" zoomScaleNormal="78" zoomScalePageLayoutView="55" workbookViewId="0">
      <selection activeCell="A5" sqref="A5:A23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147</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129</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148</v>
      </c>
      <c r="X3" s="223" t="s">
        <v>149</v>
      </c>
      <c r="Y3" s="223" t="s">
        <v>150</v>
      </c>
      <c r="Z3" s="223" t="s">
        <v>151</v>
      </c>
      <c r="AH3" s="145" t="s">
        <v>133</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152</v>
      </c>
      <c r="S4" s="216" t="s">
        <v>153</v>
      </c>
      <c r="T4" s="216" t="s">
        <v>154</v>
      </c>
      <c r="U4" s="200"/>
      <c r="W4" s="159" t="s">
        <v>155</v>
      </c>
      <c r="X4" s="159" t="s">
        <v>156</v>
      </c>
      <c r="AH4" s="145" t="s">
        <v>137</v>
      </c>
    </row>
    <row r="5" spans="1:34" s="227" customFormat="1" ht="20" customHeight="1">
      <c r="A5" s="262" t="s">
        <v>3065</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 customHeight="1">
      <c r="A6" s="262" t="s">
        <v>157</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 customHeight="1">
      <c r="A7" s="262" t="s">
        <v>3075</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 customHeight="1">
      <c r="A8" s="262" t="s">
        <v>3109</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 customHeight="1">
      <c r="A9" s="262" t="s">
        <v>27913</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 customHeight="1">
      <c r="A10" s="262" t="s">
        <v>158</v>
      </c>
      <c r="B10" s="182" t="s">
        <v>151</v>
      </c>
      <c r="C10" s="186" t="s">
        <v>3130</v>
      </c>
      <c r="D10" s="230"/>
      <c r="E10" s="182" t="s">
        <v>3131</v>
      </c>
      <c r="F10" s="182" t="s">
        <v>158</v>
      </c>
      <c r="G10" s="182" t="s">
        <v>3051</v>
      </c>
      <c r="H10" s="183">
        <v>0</v>
      </c>
      <c r="I10" s="184" t="s">
        <v>3132</v>
      </c>
      <c r="J10" s="184" t="s">
        <v>3133</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IF(C10="",NA(),IF(OR(C10="Smelter not listed",C10="Smelter not yet identified"),MATCH($B10&amp;$D10,'Smelter Look-up'!$J:$J,0),MATCH($B10&amp;$C10,'Smelter Look-up'!$J:$J,0)))</f>
        <v>28</v>
      </c>
      <c r="X10" s="227">
        <f t="shared" si="3"/>
        <v>0</v>
      </c>
      <c r="AB10" s="228" t="str">
        <f t="shared" si="4"/>
        <v>GoldArgor-Heraeus S.A.</v>
      </c>
    </row>
    <row r="11" spans="1:34" s="227" customFormat="1" ht="20" customHeight="1">
      <c r="A11" s="262" t="s">
        <v>159</v>
      </c>
      <c r="B11" s="182" t="s">
        <v>151</v>
      </c>
      <c r="C11" s="186" t="s">
        <v>3113</v>
      </c>
      <c r="D11" s="230"/>
      <c r="E11" s="182" t="s">
        <v>3084</v>
      </c>
      <c r="F11" s="182" t="s">
        <v>159</v>
      </c>
      <c r="G11" s="182" t="s">
        <v>3051</v>
      </c>
      <c r="H11" s="183">
        <v>0</v>
      </c>
      <c r="I11" s="184" t="s">
        <v>3114</v>
      </c>
      <c r="J11" s="184" t="s">
        <v>3115</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IF(C11="",NA(),IF(OR(C11="Smelter not listed",C11="Smelter not yet identified"),MATCH($B11&amp;$D11,'Smelter Look-up'!$J:$J,0),MATCH($B11&amp;$C11,'Smelter Look-up'!$J:$J,0)))</f>
        <v>29</v>
      </c>
      <c r="X11" s="227">
        <f t="shared" si="3"/>
        <v>0</v>
      </c>
      <c r="AB11" s="228" t="str">
        <f t="shared" si="4"/>
        <v>GoldASAHI METALFINE, Inc.</v>
      </c>
    </row>
    <row r="12" spans="1:34" s="227" customFormat="1" ht="20" customHeight="1">
      <c r="A12" s="262" t="s">
        <v>160</v>
      </c>
      <c r="B12" s="182" t="s">
        <v>151</v>
      </c>
      <c r="C12" s="186" t="s">
        <v>3143</v>
      </c>
      <c r="D12" s="230"/>
      <c r="E12" s="182" t="s">
        <v>3084</v>
      </c>
      <c r="F12" s="182" t="s">
        <v>160</v>
      </c>
      <c r="G12" s="182" t="s">
        <v>3051</v>
      </c>
      <c r="H12" s="183">
        <v>0</v>
      </c>
      <c r="I12" s="184" t="s">
        <v>3144</v>
      </c>
      <c r="J12" s="184" t="s">
        <v>3145</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IF(C12="",NA(),IF(OR(C12="Smelter not listed",C12="Smelter not yet identified"),MATCH($B12&amp;$D12,'Smelter Look-up'!$J:$J,0),MATCH($B12&amp;$C12,'Smelter Look-up'!$J:$J,0)))</f>
        <v>33</v>
      </c>
      <c r="X12" s="227">
        <f t="shared" si="3"/>
        <v>0</v>
      </c>
      <c r="AB12" s="228" t="str">
        <f t="shared" si="4"/>
        <v>GoldAsaka Riken Co., Ltd.</v>
      </c>
    </row>
    <row r="13" spans="1:34" s="227" customFormat="1" ht="20" customHeight="1">
      <c r="A13" s="262" t="s">
        <v>3167</v>
      </c>
      <c r="B13" s="182" t="s">
        <v>151</v>
      </c>
      <c r="C13" s="186" t="s">
        <v>3166</v>
      </c>
      <c r="D13" s="230"/>
      <c r="E13" s="182" t="s">
        <v>3074</v>
      </c>
      <c r="F13" s="182" t="s">
        <v>3167</v>
      </c>
      <c r="G13" s="182" t="s">
        <v>3051</v>
      </c>
      <c r="H13" s="183">
        <v>0</v>
      </c>
      <c r="I13" s="184" t="s">
        <v>3168</v>
      </c>
      <c r="J13" s="184" t="s">
        <v>3168</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IF(C13="",NA(),IF(OR(C13="Smelter not listed",C13="Smelter not yet identified"),MATCH($B13&amp;$D13,'Smelter Look-up'!$J:$J,0),MATCH($B13&amp;$C13,'Smelter Look-up'!$J:$J,0)))</f>
        <v>39</v>
      </c>
      <c r="X13" s="227">
        <f t="shared" si="3"/>
        <v>0</v>
      </c>
      <c r="AB13" s="228" t="str">
        <f t="shared" si="4"/>
        <v>GoldAurubis AG</v>
      </c>
    </row>
    <row r="14" spans="1:34" s="227" customFormat="1" ht="20" customHeight="1">
      <c r="A14" s="262" t="s">
        <v>3177</v>
      </c>
      <c r="B14" s="182" t="s">
        <v>151</v>
      </c>
      <c r="C14" s="186" t="s">
        <v>3175</v>
      </c>
      <c r="D14" s="230"/>
      <c r="E14" s="182" t="s">
        <v>3176</v>
      </c>
      <c r="F14" s="182" t="s">
        <v>3177</v>
      </c>
      <c r="G14" s="182" t="s">
        <v>3051</v>
      </c>
      <c r="H14" s="183">
        <v>0</v>
      </c>
      <c r="I14" s="184" t="s">
        <v>3178</v>
      </c>
      <c r="J14" s="184" t="s">
        <v>3179</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IF(C14="",NA(),IF(OR(C14="Smelter not listed",C14="Smelter not yet identified"),MATCH($B14&amp;$D14,'Smelter Look-up'!$J:$J,0),MATCH($B14&amp;$C14,'Smelter Look-up'!$J:$J,0)))</f>
        <v>43</v>
      </c>
      <c r="X14" s="227">
        <f t="shared" si="3"/>
        <v>0</v>
      </c>
      <c r="AB14" s="228" t="str">
        <f t="shared" si="4"/>
        <v>GoldBangko Sentral ng Pilipinas (Central Bank of the Philippines)</v>
      </c>
    </row>
    <row r="15" spans="1:34" s="227" customFormat="1" ht="20" customHeight="1">
      <c r="A15" s="262" t="s">
        <v>3182</v>
      </c>
      <c r="B15" s="182" t="s">
        <v>151</v>
      </c>
      <c r="C15" s="186" t="s">
        <v>3180</v>
      </c>
      <c r="D15" s="230"/>
      <c r="E15" s="182" t="s">
        <v>3181</v>
      </c>
      <c r="F15" s="182" t="s">
        <v>3182</v>
      </c>
      <c r="G15" s="182" t="s">
        <v>3051</v>
      </c>
      <c r="H15" s="183">
        <v>0</v>
      </c>
      <c r="I15" s="184" t="s">
        <v>3183</v>
      </c>
      <c r="J15" s="184" t="s">
        <v>3184</v>
      </c>
      <c r="K15" s="224"/>
      <c r="L15" s="224"/>
      <c r="M15" s="224"/>
      <c r="N15" s="224"/>
      <c r="O15" s="224"/>
      <c r="P15" s="185"/>
      <c r="Q15" s="225"/>
      <c r="R15" s="182" t="str">
        <f ca="1">IF(ISERROR($V15),"",OFFSET('Smelter Look-up'!$C$4,$V15-4,0)&amp;"")</f>
        <v>Boliden Ronnskar</v>
      </c>
      <c r="S15" s="181" t="str">
        <f t="shared" ca="1" si="2"/>
        <v>SE</v>
      </c>
      <c r="T15" s="181" t="str">
        <f ca="1">IF(B15="","",IF(ISERROR(MATCH($J15,SorP!$B$1:$B$6226,0)),"",INDIRECT("'SorP'!$A$"&amp;MATCH($S15&amp;$J15,SorP!C:C,0))))</f>
        <v>SE-AC</v>
      </c>
      <c r="U15" s="201"/>
      <c r="V15" s="226">
        <f>IF(C15="",NA(),IF(OR(C15="Smelter not listed",C15="Smelter not yet identified"),MATCH($B15&amp;$D15,'Smelter Look-up'!$J:$J,0),MATCH($B15&amp;$C15,'Smelter Look-up'!$J:$J,0)))</f>
        <v>44</v>
      </c>
      <c r="X15" s="227">
        <f t="shared" si="3"/>
        <v>0</v>
      </c>
      <c r="AB15" s="228" t="str">
        <f t="shared" si="4"/>
        <v>GoldBoliden Ronnskar</v>
      </c>
    </row>
    <row r="16" spans="1:34" s="227" customFormat="1" ht="20" customHeight="1">
      <c r="A16" s="262" t="s">
        <v>3186</v>
      </c>
      <c r="B16" s="182" t="s">
        <v>151</v>
      </c>
      <c r="C16" s="186" t="s">
        <v>3185</v>
      </c>
      <c r="D16" s="230"/>
      <c r="E16" s="182" t="s">
        <v>3074</v>
      </c>
      <c r="F16" s="182" t="s">
        <v>3186</v>
      </c>
      <c r="G16" s="182" t="s">
        <v>3051</v>
      </c>
      <c r="H16" s="183">
        <v>0</v>
      </c>
      <c r="I16" s="184" t="s">
        <v>3076</v>
      </c>
      <c r="J16" s="184" t="s">
        <v>3077</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45</v>
      </c>
      <c r="X16" s="227">
        <f t="shared" si="3"/>
        <v>0</v>
      </c>
      <c r="AB16" s="228" t="str">
        <f t="shared" si="4"/>
        <v>GoldC. Hafner GmbH + Co. KG</v>
      </c>
    </row>
    <row r="17" spans="1:28" s="227" customFormat="1" ht="20" customHeight="1">
      <c r="A17" s="262" t="s">
        <v>3194</v>
      </c>
      <c r="B17" s="182" t="s">
        <v>151</v>
      </c>
      <c r="C17" s="186" t="s">
        <v>3193</v>
      </c>
      <c r="D17" s="230"/>
      <c r="E17" s="182" t="s">
        <v>3136</v>
      </c>
      <c r="F17" s="182" t="s">
        <v>3194</v>
      </c>
      <c r="G17" s="182" t="s">
        <v>3051</v>
      </c>
      <c r="H17" s="183">
        <v>0</v>
      </c>
      <c r="I17" s="184" t="s">
        <v>3195</v>
      </c>
      <c r="J17" s="184" t="s">
        <v>3196</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IF(C17="",NA(),IF(OR(C17="Smelter not listed",C17="Smelter not yet identified"),MATCH($B17&amp;$D17,'Smelter Look-up'!$J:$J,0),MATCH($B17&amp;$C17,'Smelter Look-up'!$J:$J,0)))</f>
        <v>48</v>
      </c>
      <c r="X17" s="227">
        <f t="shared" si="3"/>
        <v>0</v>
      </c>
      <c r="AB17" s="228" t="str">
        <f t="shared" si="4"/>
        <v>GoldCCR Refinery - Glencore Canada Corporation</v>
      </c>
    </row>
    <row r="18" spans="1:28" s="227" customFormat="1" ht="20" customHeight="1">
      <c r="A18" s="181" t="s">
        <v>3215</v>
      </c>
      <c r="B18" s="182" t="s">
        <v>151</v>
      </c>
      <c r="C18" s="186" t="s">
        <v>3214</v>
      </c>
      <c r="D18" s="230"/>
      <c r="E18" s="182" t="s">
        <v>3049</v>
      </c>
      <c r="F18" s="182" t="s">
        <v>3215</v>
      </c>
      <c r="G18" s="182" t="s">
        <v>3051</v>
      </c>
      <c r="H18" s="183">
        <v>0</v>
      </c>
      <c r="I18" s="184" t="s">
        <v>3216</v>
      </c>
      <c r="J18" s="184" t="s">
        <v>3217</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IF(C18="",NA(),IF(OR(C18="Smelter not listed",C18="Smelter not yet identified"),MATCH($B18&amp;$D18,'Smelter Look-up'!$J:$J,0),MATCH($B18&amp;$C18,'Smelter Look-up'!$J:$J,0)))</f>
        <v>56</v>
      </c>
      <c r="X18" s="227">
        <f t="shared" si="3"/>
        <v>0</v>
      </c>
      <c r="AB18" s="228" t="str">
        <f t="shared" si="4"/>
        <v>GoldChimet S.p.A.</v>
      </c>
    </row>
    <row r="19" spans="1:28" s="227" customFormat="1" ht="20" customHeight="1">
      <c r="A19" s="181" t="s">
        <v>163</v>
      </c>
      <c r="B19" s="182" t="s">
        <v>151</v>
      </c>
      <c r="C19" s="186" t="s">
        <v>3227</v>
      </c>
      <c r="D19" s="230"/>
      <c r="E19" s="182" t="s">
        <v>3084</v>
      </c>
      <c r="F19" s="182" t="s">
        <v>163</v>
      </c>
      <c r="G19" s="182" t="s">
        <v>3051</v>
      </c>
      <c r="H19" s="183">
        <v>0</v>
      </c>
      <c r="I19" s="184" t="s">
        <v>3228</v>
      </c>
      <c r="J19" s="184" t="s">
        <v>3086</v>
      </c>
      <c r="K19" s="224"/>
      <c r="L19" s="224"/>
      <c r="M19" s="224"/>
      <c r="N19" s="224"/>
      <c r="O19" s="224"/>
      <c r="P19" s="185"/>
      <c r="Q19" s="225"/>
      <c r="R19" s="182" t="str">
        <f ca="1">IF(ISERROR($V19),"",OFFSET('Smelter Look-up'!$C$4,$V19-4,0)&amp;"")</f>
        <v>Chugai Mining</v>
      </c>
      <c r="S19" s="181" t="str">
        <f t="shared" ca="1" si="2"/>
        <v>JP</v>
      </c>
      <c r="T19" s="181" t="str">
        <f ca="1">IF(B19="","",IF(ISERROR(MATCH($J19,SorP!$B$1:$B$6226,0)),"",INDIRECT("'SorP'!$A$"&amp;MATCH($S19&amp;$J19,SorP!C:C,0))))</f>
        <v>JP-13</v>
      </c>
      <c r="U19" s="201"/>
      <c r="V19" s="226">
        <f>IF(C19="",NA(),IF(OR(C19="Smelter not listed",C19="Smelter not yet identified"),MATCH($B19&amp;$D19,'Smelter Look-up'!$J:$J,0),MATCH($B19&amp;$C19,'Smelter Look-up'!$J:$J,0)))</f>
        <v>59</v>
      </c>
      <c r="X19" s="227">
        <f t="shared" si="3"/>
        <v>0</v>
      </c>
      <c r="AB19" s="228" t="str">
        <f t="shared" si="4"/>
        <v>GoldChugai Mining</v>
      </c>
    </row>
    <row r="20" spans="1:28" s="227" customFormat="1" ht="20" customHeight="1">
      <c r="A20" s="181" t="s">
        <v>3247</v>
      </c>
      <c r="B20" s="182" t="s">
        <v>151</v>
      </c>
      <c r="C20" s="186" t="s">
        <v>3245</v>
      </c>
      <c r="D20" s="230"/>
      <c r="E20" s="182" t="s">
        <v>3246</v>
      </c>
      <c r="F20" s="182" t="s">
        <v>3247</v>
      </c>
      <c r="G20" s="182" t="s">
        <v>3051</v>
      </c>
      <c r="H20" s="183">
        <v>0</v>
      </c>
      <c r="I20" s="184" t="s">
        <v>3248</v>
      </c>
      <c r="J20" s="184" t="s">
        <v>3249</v>
      </c>
      <c r="K20" s="224"/>
      <c r="L20" s="224"/>
      <c r="M20" s="224"/>
      <c r="N20" s="224"/>
      <c r="O20" s="224"/>
      <c r="P20" s="185"/>
      <c r="Q20" s="225"/>
      <c r="R20" s="182" t="str">
        <f ca="1">IF(ISERROR($V20),"",OFFSET('Smelter Look-up'!$C$4,$V20-4,0)&amp;"")</f>
        <v>DSC (Do Sung Corporation)</v>
      </c>
      <c r="S20" s="181" t="str">
        <f t="shared" ca="1" si="2"/>
        <v>KR</v>
      </c>
      <c r="T20" s="181" t="str">
        <f ca="1">IF(B20="","",IF(ISERROR(MATCH($J20,SorP!$B$1:$B$6226,0)),"",INDIRECT("'SorP'!$A$"&amp;MATCH($S20&amp;$J20,SorP!C:C,0))))</f>
        <v>KR-41</v>
      </c>
      <c r="U20" s="201"/>
      <c r="V20" s="226">
        <f>IF(C20="",NA(),IF(OR(C20="Smelter not listed",C20="Smelter not yet identified"),MATCH($B20&amp;$D20,'Smelter Look-up'!$J:$J,0),MATCH($B20&amp;$C20,'Smelter Look-up'!$J:$J,0)))</f>
        <v>72</v>
      </c>
      <c r="X20" s="227">
        <f t="shared" si="3"/>
        <v>0</v>
      </c>
      <c r="AB20" s="228" t="str">
        <f t="shared" si="4"/>
        <v>GoldDSC (Do Sung Corporation)</v>
      </c>
    </row>
    <row r="21" spans="1:28" s="227" customFormat="1" ht="20" customHeight="1">
      <c r="A21" s="181" t="s">
        <v>166</v>
      </c>
      <c r="B21" s="182" t="s">
        <v>151</v>
      </c>
      <c r="C21" s="186" t="s">
        <v>3088</v>
      </c>
      <c r="D21" s="230"/>
      <c r="E21" s="182" t="s">
        <v>3084</v>
      </c>
      <c r="F21" s="182" t="s">
        <v>166</v>
      </c>
      <c r="G21" s="182" t="s">
        <v>3051</v>
      </c>
      <c r="H21" s="183">
        <v>0</v>
      </c>
      <c r="I21" s="184" t="s">
        <v>3089</v>
      </c>
      <c r="J21" s="184" t="s">
        <v>3090</v>
      </c>
      <c r="K21" s="224"/>
      <c r="L21" s="224"/>
      <c r="M21" s="224"/>
      <c r="N21" s="224"/>
      <c r="O21" s="224"/>
      <c r="P21" s="185"/>
      <c r="Q21" s="225"/>
      <c r="R21" s="182" t="s">
        <v>3258</v>
      </c>
      <c r="S21" s="181" t="str">
        <f t="shared" ca="1" si="2"/>
        <v>JP</v>
      </c>
      <c r="T21" s="181" t="str">
        <f ca="1">IF(B21="","",IF(ISERROR(MATCH($J21,SorP!$B$1:$B$6226,0)),"",INDIRECT("'SorP'!$A$"&amp;MATCH($S21&amp;$J21,SorP!C:C,0))))</f>
        <v>JP-05</v>
      </c>
      <c r="U21" s="201"/>
      <c r="V21" s="226">
        <f>IF(C21="",NA(),IF(OR(C21="Smelter not listed",C21="Smelter not yet identified"),MATCH($B21&amp;$D21,'Smelter Look-up'!$J:$J,0),MATCH($B21&amp;$C21,'Smelter Look-up'!$J:$J,0)))</f>
        <v>68</v>
      </c>
      <c r="X21" s="227">
        <f t="shared" si="3"/>
        <v>0</v>
      </c>
      <c r="AB21" s="228" t="str">
        <f t="shared" si="4"/>
        <v>GoldDowa</v>
      </c>
    </row>
    <row r="22" spans="1:28" s="227" customFormat="1" ht="20" customHeight="1">
      <c r="A22" s="181" t="s">
        <v>3259</v>
      </c>
      <c r="B22" s="182" t="s">
        <v>151</v>
      </c>
      <c r="C22" s="186" t="s">
        <v>3258</v>
      </c>
      <c r="D22" s="230"/>
      <c r="E22" s="182" t="s">
        <v>3084</v>
      </c>
      <c r="F22" s="182" t="s">
        <v>3259</v>
      </c>
      <c r="G22" s="182" t="s">
        <v>3051</v>
      </c>
      <c r="H22" s="183">
        <v>0</v>
      </c>
      <c r="I22" s="184" t="s">
        <v>3260</v>
      </c>
      <c r="J22" s="184" t="s">
        <v>3261</v>
      </c>
      <c r="K22" s="224"/>
      <c r="L22" s="224"/>
      <c r="M22" s="224"/>
      <c r="N22" s="224"/>
      <c r="O22" s="224"/>
      <c r="P22" s="185"/>
      <c r="Q22" s="225"/>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IF(C22="",NA(),IF(OR(C22="Smelter not listed",C22="Smelter not yet identified"),MATCH($B22&amp;$D22,'Smelter Look-up'!$J:$J,0),MATCH($B22&amp;$C22,'Smelter Look-up'!$J:$J,0)))</f>
        <v>73</v>
      </c>
      <c r="X22" s="227">
        <f t="shared" si="3"/>
        <v>0</v>
      </c>
      <c r="AB22" s="228" t="str">
        <f t="shared" si="4"/>
        <v>GoldEco-System Recycling Co., Ltd. East Plant</v>
      </c>
    </row>
    <row r="23" spans="1:28" s="227" customFormat="1" ht="20" customHeight="1">
      <c r="A23" s="181" t="s">
        <v>3361</v>
      </c>
      <c r="B23" s="182" t="s">
        <v>151</v>
      </c>
      <c r="C23" s="186" t="s">
        <v>3360</v>
      </c>
      <c r="D23" s="230"/>
      <c r="E23" s="182" t="s">
        <v>3246</v>
      </c>
      <c r="F23" s="182" t="s">
        <v>3361</v>
      </c>
      <c r="G23" s="182" t="s">
        <v>3051</v>
      </c>
      <c r="H23" s="183">
        <v>0</v>
      </c>
      <c r="I23" s="184" t="s">
        <v>3362</v>
      </c>
      <c r="J23" s="184" t="s">
        <v>3363</v>
      </c>
      <c r="K23" s="224"/>
      <c r="L23" s="224"/>
      <c r="M23" s="224"/>
      <c r="N23" s="224"/>
      <c r="O23" s="224"/>
      <c r="P23" s="185"/>
      <c r="Q23" s="225"/>
      <c r="R23" s="182" t="str">
        <f ca="1">IF(ISERROR($V23),"",OFFSET('Smelter Look-up'!$C$4,$V23-4,0)&amp;"")</f>
        <v>LT Metal Ltd.</v>
      </c>
      <c r="S23" s="181" t="str">
        <f t="shared" ca="1" si="2"/>
        <v>KR</v>
      </c>
      <c r="T23" s="181" t="str">
        <f ca="1">IF(B23="","",IF(ISERROR(MATCH($J23,SorP!$B$1:$B$6226,0)),"",INDIRECT("'SorP'!$A$"&amp;MATCH($S23&amp;$J23,SorP!C:C,0))))</f>
        <v>KR-28</v>
      </c>
      <c r="U23" s="201"/>
      <c r="V23" s="226">
        <f>IF(C23="",NA(),IF(OR(C23="Smelter not listed",C23="Smelter not yet identified"),MATCH($B23&amp;$D23,'Smelter Look-up'!$J:$J,0),MATCH($B23&amp;$C23,'Smelter Look-up'!$J:$J,0)))</f>
        <v>164</v>
      </c>
      <c r="X23" s="227">
        <f t="shared" si="3"/>
        <v>0</v>
      </c>
      <c r="AB23" s="228" t="str">
        <f t="shared" si="4"/>
        <v>GoldLT Metal Ltd.</v>
      </c>
    </row>
    <row r="24" spans="1:28" s="227" customFormat="1" ht="20" customHeight="1">
      <c r="A24" s="181" t="s">
        <v>3365</v>
      </c>
      <c r="B24" s="182" t="s">
        <v>151</v>
      </c>
      <c r="C24" s="186" t="s">
        <v>3364</v>
      </c>
      <c r="D24" s="230"/>
      <c r="E24" s="182" t="s">
        <v>3074</v>
      </c>
      <c r="F24" s="182" t="s">
        <v>3365</v>
      </c>
      <c r="G24" s="182" t="s">
        <v>3051</v>
      </c>
      <c r="H24" s="183">
        <v>0</v>
      </c>
      <c r="I24" s="184" t="s">
        <v>3076</v>
      </c>
      <c r="J24" s="184" t="s">
        <v>3077</v>
      </c>
      <c r="K24" s="224"/>
      <c r="L24" s="224"/>
      <c r="M24" s="224"/>
      <c r="N24" s="224"/>
      <c r="O24" s="224"/>
      <c r="P24" s="185"/>
      <c r="Q24" s="225"/>
      <c r="R24" s="182" t="str">
        <f ca="1">IF(ISERROR($V24),"",OFFSET('Smelter Look-up'!$C$4,$V24-4,0)&amp;"")</f>
        <v>Heimerle + Meule GmbH</v>
      </c>
      <c r="S24" s="181" t="str">
        <f t="shared" ca="1" si="2"/>
        <v>DE</v>
      </c>
      <c r="T24" s="181" t="str">
        <f ca="1">IF(B24="","",IF(ISERROR(MATCH($J24,SorP!$B$1:$B$6226,0)),"",INDIRECT("'SorP'!$A$"&amp;MATCH($S24&amp;$J24,SorP!C:C,0))))</f>
        <v>DE-BW</v>
      </c>
      <c r="U24" s="201"/>
      <c r="V24" s="226">
        <f>IF(C24="",NA(),IF(OR(C24="Smelter not listed",C24="Smelter not yet identified"),MATCH($B24&amp;$D24,'Smelter Look-up'!$J:$J,0),MATCH($B24&amp;$C24,'Smelter Look-up'!$J:$J,0)))</f>
        <v>104</v>
      </c>
      <c r="X24" s="227">
        <f t="shared" si="3"/>
        <v>0</v>
      </c>
      <c r="AB24" s="228" t="str">
        <f t="shared" si="4"/>
        <v>GoldHeimerle + Meule GmbH</v>
      </c>
    </row>
    <row r="25" spans="1:28" s="227" customFormat="1" ht="20" customHeight="1">
      <c r="A25" s="181" t="s">
        <v>171</v>
      </c>
      <c r="B25" s="182" t="s">
        <v>151</v>
      </c>
      <c r="C25" s="186" t="s">
        <v>3373</v>
      </c>
      <c r="D25" s="230"/>
      <c r="E25" s="182" t="s">
        <v>175</v>
      </c>
      <c r="F25" s="182" t="s">
        <v>171</v>
      </c>
      <c r="G25" s="182" t="s">
        <v>3051</v>
      </c>
      <c r="H25" s="183">
        <v>0</v>
      </c>
      <c r="I25" s="184" t="s">
        <v>3374</v>
      </c>
      <c r="J25" s="184" t="s">
        <v>3375</v>
      </c>
      <c r="K25" s="224"/>
      <c r="L25" s="224"/>
      <c r="M25" s="224"/>
      <c r="N25" s="224"/>
      <c r="O25" s="224"/>
      <c r="P25" s="185"/>
      <c r="Q25" s="225"/>
      <c r="R25" s="182" t="str">
        <f ca="1">IF(ISERROR($V25),"",OFFSET('Smelter Look-up'!$C$4,$V25-4,0)&amp;"")</f>
        <v>Heraeus Metals Hong Kong Ltd.</v>
      </c>
      <c r="S25" s="181" t="str">
        <f t="shared" ca="1" si="2"/>
        <v>CN</v>
      </c>
      <c r="T25" s="181" t="str">
        <f ca="1">IF(B25="","",IF(ISERROR(MATCH($J25,SorP!$B$1:$B$6226,0)),"",INDIRECT("'SorP'!$A$"&amp;MATCH($S25&amp;$J25,SorP!C:C,0))))</f>
        <v>CN-HK</v>
      </c>
      <c r="U25" s="201"/>
      <c r="V25" s="226">
        <f>IF(C25="",NA(),IF(OR(C25="Smelter not listed",C25="Smelter not yet identified"),MATCH($B25&amp;$D25,'Smelter Look-up'!$J:$J,0),MATCH($B25&amp;$C25,'Smelter Look-up'!$J:$J,0)))</f>
        <v>110</v>
      </c>
      <c r="X25" s="227">
        <f t="shared" si="3"/>
        <v>0</v>
      </c>
      <c r="AB25" s="228" t="str">
        <f t="shared" si="4"/>
        <v>GoldHeraeus Metals Hong Kong Ltd.</v>
      </c>
    </row>
    <row r="26" spans="1:28" s="227" customFormat="1" ht="20" customHeight="1">
      <c r="A26" s="181" t="s">
        <v>172</v>
      </c>
      <c r="B26" s="182" t="s">
        <v>151</v>
      </c>
      <c r="C26" s="186" t="s">
        <v>3369</v>
      </c>
      <c r="D26" s="230"/>
      <c r="E26" s="182" t="s">
        <v>3074</v>
      </c>
      <c r="F26" s="182" t="s">
        <v>172</v>
      </c>
      <c r="G26" s="182" t="s">
        <v>3051</v>
      </c>
      <c r="H26" s="183">
        <v>0</v>
      </c>
      <c r="I26" s="184" t="s">
        <v>3370</v>
      </c>
      <c r="J26" s="184" t="s">
        <v>3371</v>
      </c>
      <c r="K26" s="224"/>
      <c r="L26" s="224"/>
      <c r="M26" s="224"/>
      <c r="N26" s="224"/>
      <c r="O26" s="224"/>
      <c r="P26" s="185"/>
      <c r="Q26" s="225"/>
      <c r="R26" s="182" t="str">
        <f ca="1">IF(ISERROR($V26),"",OFFSET('Smelter Look-up'!$C$4,$V26-4,0)&amp;"")</f>
        <v>Heraeus Germany GmbH Co. KG</v>
      </c>
      <c r="S26" s="181" t="str">
        <f t="shared" ca="1" si="2"/>
        <v>DE</v>
      </c>
      <c r="T26" s="181" t="str">
        <f ca="1">IF(B26="","",IF(ISERROR(MATCH($J26,SorP!$B$1:$B$6226,0)),"",INDIRECT("'SorP'!$A$"&amp;MATCH($S26&amp;$J26,SorP!C:C,0))))</f>
        <v>DE-HE</v>
      </c>
      <c r="U26" s="201"/>
      <c r="V26" s="226">
        <f>IF(C26="",NA(),IF(OR(C26="Smelter not listed",C26="Smelter not yet identified"),MATCH($B26&amp;$D26,'Smelter Look-up'!$J:$J,0),MATCH($B26&amp;$C26,'Smelter Look-up'!$J:$J,0)))</f>
        <v>108</v>
      </c>
      <c r="X26" s="227">
        <f t="shared" si="3"/>
        <v>0</v>
      </c>
      <c r="AB26" s="228" t="str">
        <f t="shared" si="4"/>
        <v>GoldHeraeus Germany GmbH Co. KG</v>
      </c>
    </row>
    <row r="27" spans="1:28" s="227" customFormat="1" ht="20" customHeight="1">
      <c r="A27" s="181" t="s">
        <v>3398</v>
      </c>
      <c r="B27" s="182" t="s">
        <v>151</v>
      </c>
      <c r="C27" s="186" t="s">
        <v>3397</v>
      </c>
      <c r="D27" s="230"/>
      <c r="E27" s="182" t="s">
        <v>175</v>
      </c>
      <c r="F27" s="182" t="s">
        <v>3398</v>
      </c>
      <c r="G27" s="182" t="s">
        <v>3051</v>
      </c>
      <c r="H27" s="183">
        <v>0</v>
      </c>
      <c r="I27" s="184" t="s">
        <v>3399</v>
      </c>
      <c r="J27" s="184" t="s">
        <v>3400</v>
      </c>
      <c r="K27" s="224"/>
      <c r="L27" s="224"/>
      <c r="M27" s="224"/>
      <c r="N27" s="224"/>
      <c r="O27" s="224"/>
      <c r="P27" s="185"/>
      <c r="Q27" s="225"/>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IF(C27="",NA(),IF(OR(C27="Smelter not listed",C27="Smelter not yet identified"),MATCH($B27&amp;$D27,'Smelter Look-up'!$J:$J,0),MATCH($B27&amp;$C27,'Smelter Look-up'!$J:$J,0)))</f>
        <v>121</v>
      </c>
      <c r="X27" s="227">
        <f t="shared" si="3"/>
        <v>0</v>
      </c>
      <c r="AB27" s="228" t="str">
        <f t="shared" si="4"/>
        <v>GoldInner Mongolia Qiankun Gold and Silver Refinery Share Co., Ltd.</v>
      </c>
    </row>
    <row r="28" spans="1:28" s="227" customFormat="1" ht="20" customHeight="1">
      <c r="A28" s="181" t="s">
        <v>178</v>
      </c>
      <c r="B28" s="182" t="s">
        <v>151</v>
      </c>
      <c r="C28" s="186" t="s">
        <v>3403</v>
      </c>
      <c r="D28" s="230"/>
      <c r="E28" s="182" t="s">
        <v>3084</v>
      </c>
      <c r="F28" s="182" t="s">
        <v>178</v>
      </c>
      <c r="G28" s="182" t="s">
        <v>3051</v>
      </c>
      <c r="H28" s="183">
        <v>0</v>
      </c>
      <c r="I28" s="184" t="s">
        <v>3404</v>
      </c>
      <c r="J28" s="184" t="s">
        <v>3261</v>
      </c>
      <c r="K28" s="224"/>
      <c r="L28" s="224"/>
      <c r="M28" s="224"/>
      <c r="N28" s="224"/>
      <c r="O28" s="224"/>
      <c r="P28" s="185"/>
      <c r="Q28" s="225"/>
      <c r="R28" s="182" t="str">
        <f ca="1">IF(ISERROR($V28),"",OFFSET('Smelter Look-up'!$C$4,$V28-4,0)&amp;"")</f>
        <v>Ishifuku Metal Industry Co., Ltd.</v>
      </c>
      <c r="S28" s="181" t="str">
        <f t="shared" ca="1" si="2"/>
        <v>JP</v>
      </c>
      <c r="T28" s="181" t="str">
        <f ca="1">IF(B28="","",IF(ISERROR(MATCH($J28,SorP!$B$1:$B$6226,0)),"",INDIRECT("'SorP'!$A$"&amp;MATCH($S28&amp;$J28,SorP!C:C,0))))</f>
        <v>JP-11</v>
      </c>
      <c r="U28" s="201"/>
      <c r="V28" s="226">
        <f>IF(C28="",NA(),IF(OR(C28="Smelter not listed",C28="Smelter not yet identified"),MATCH($B28&amp;$D28,'Smelter Look-up'!$J:$J,0),MATCH($B28&amp;$C28,'Smelter Look-up'!$J:$J,0)))</f>
        <v>123</v>
      </c>
      <c r="X28" s="227">
        <f t="shared" si="3"/>
        <v>0</v>
      </c>
      <c r="AB28" s="228" t="str">
        <f t="shared" si="4"/>
        <v>GoldIshifuku Metal Industry Co., Ltd.</v>
      </c>
    </row>
    <row r="29" spans="1:28" s="227" customFormat="1" ht="20" customHeight="1">
      <c r="A29" s="181" t="s">
        <v>3406</v>
      </c>
      <c r="B29" s="182" t="s">
        <v>151</v>
      </c>
      <c r="C29" s="186" t="s">
        <v>3405</v>
      </c>
      <c r="D29" s="230"/>
      <c r="E29" s="182" t="s">
        <v>3148</v>
      </c>
      <c r="F29" s="182" t="s">
        <v>3406</v>
      </c>
      <c r="G29" s="182" t="s">
        <v>3051</v>
      </c>
      <c r="H29" s="183">
        <v>0</v>
      </c>
      <c r="I29" s="184" t="s">
        <v>3407</v>
      </c>
      <c r="J29" s="184" t="s">
        <v>3151</v>
      </c>
      <c r="K29" s="224"/>
      <c r="L29" s="224"/>
      <c r="M29" s="224"/>
      <c r="N29" s="224"/>
      <c r="O29" s="224"/>
      <c r="P29" s="185"/>
      <c r="Q29" s="225"/>
      <c r="R29" s="182" t="str">
        <f ca="1">IF(ISERROR($V29),"",OFFSET('Smelter Look-up'!$C$4,$V29-4,0)&amp;"")</f>
        <v>Istanbul Gold Refinery</v>
      </c>
      <c r="S29" s="181" t="str">
        <f t="shared" ca="1" si="2"/>
        <v>TR</v>
      </c>
      <c r="T29" s="181" t="str">
        <f ca="1">IF(B29="","",IF(ISERROR(MATCH($J29,SorP!$B$1:$B$6226,0)),"",INDIRECT("'SorP'!$A$"&amp;MATCH($S29&amp;$J29,SorP!C:C,0))))</f>
        <v>TR-34</v>
      </c>
      <c r="U29" s="201"/>
      <c r="V29" s="226">
        <f>IF(C29="",NA(),IF(OR(C29="Smelter not listed",C29="Smelter not yet identified"),MATCH($B29&amp;$D29,'Smelter Look-up'!$J:$J,0),MATCH($B29&amp;$C29,'Smelter Look-up'!$J:$J,0)))</f>
        <v>124</v>
      </c>
      <c r="X29" s="227">
        <f t="shared" si="3"/>
        <v>0</v>
      </c>
      <c r="AB29" s="228" t="str">
        <f t="shared" si="4"/>
        <v>GoldIstanbul Gold Refinery</v>
      </c>
    </row>
    <row r="30" spans="1:28" s="227" customFormat="1" ht="20" customHeight="1">
      <c r="A30" s="181" t="s">
        <v>3415</v>
      </c>
      <c r="B30" s="182" t="s">
        <v>151</v>
      </c>
      <c r="C30" s="186" t="s">
        <v>3414</v>
      </c>
      <c r="D30" s="230"/>
      <c r="E30" s="182" t="s">
        <v>3084</v>
      </c>
      <c r="F30" s="182" t="s">
        <v>3415</v>
      </c>
      <c r="G30" s="182" t="s">
        <v>3051</v>
      </c>
      <c r="H30" s="183">
        <v>0</v>
      </c>
      <c r="I30" s="184" t="s">
        <v>3416</v>
      </c>
      <c r="J30" s="184" t="s">
        <v>3416</v>
      </c>
      <c r="K30" s="224"/>
      <c r="L30" s="224"/>
      <c r="M30" s="224"/>
      <c r="N30" s="224"/>
      <c r="O30" s="224"/>
      <c r="P30" s="185"/>
      <c r="Q30" s="225"/>
      <c r="R30" s="182" t="str">
        <f ca="1">IF(ISERROR($V30),"",OFFSET('Smelter Look-up'!$C$4,$V30-4,0)&amp;"")</f>
        <v>Japan Mint</v>
      </c>
      <c r="S30" s="181" t="str">
        <f t="shared" ca="1" si="2"/>
        <v>JP</v>
      </c>
      <c r="T30" s="181" t="str">
        <f ca="1">IF(B30="","",IF(ISERROR(MATCH($J30,SorP!$B$1:$B$6226,0)),"",INDIRECT("'SorP'!$A$"&amp;MATCH($S30&amp;$J30,SorP!C:C,0))))</f>
        <v>JP-27</v>
      </c>
      <c r="U30" s="201"/>
      <c r="V30" s="226">
        <f>IF(C30="",NA(),IF(OR(C30="Smelter not listed",C30="Smelter not yet identified"),MATCH($B30&amp;$D30,'Smelter Look-up'!$J:$J,0),MATCH($B30&amp;$C30,'Smelter Look-up'!$J:$J,0)))</f>
        <v>127</v>
      </c>
      <c r="X30" s="227">
        <f t="shared" si="3"/>
        <v>0</v>
      </c>
      <c r="AB30" s="228" t="str">
        <f t="shared" si="4"/>
        <v>GoldJapan Mint</v>
      </c>
    </row>
    <row r="31" spans="1:28" s="227" customFormat="1" ht="20" customHeight="1">
      <c r="A31" s="181" t="s">
        <v>3419</v>
      </c>
      <c r="B31" s="182" t="s">
        <v>151</v>
      </c>
      <c r="C31" s="186" t="s">
        <v>3418</v>
      </c>
      <c r="D31" s="230"/>
      <c r="E31" s="182" t="s">
        <v>175</v>
      </c>
      <c r="F31" s="182" t="s">
        <v>3419</v>
      </c>
      <c r="G31" s="182" t="s">
        <v>3051</v>
      </c>
      <c r="H31" s="183">
        <v>0</v>
      </c>
      <c r="I31" s="184" t="s">
        <v>3420</v>
      </c>
      <c r="J31" s="184" t="s">
        <v>3421</v>
      </c>
      <c r="K31" s="224"/>
      <c r="L31" s="224"/>
      <c r="M31" s="224"/>
      <c r="N31" s="224"/>
      <c r="O31" s="224"/>
      <c r="P31" s="185"/>
      <c r="Q31" s="225"/>
      <c r="R31" s="182" t="str">
        <f ca="1">IF(ISERROR($V31),"",OFFSET('Smelter Look-up'!$C$4,$V31-4,0)&amp;"")</f>
        <v>Jiangxi Copper Co., Ltd.</v>
      </c>
      <c r="S31" s="181" t="str">
        <f t="shared" ca="1" si="2"/>
        <v>CN</v>
      </c>
      <c r="T31" s="181" t="str">
        <f ca="1">IF(B31="","",IF(ISERROR(MATCH($J31,SorP!$B$1:$B$6226,0)),"",INDIRECT("'SorP'!$A$"&amp;MATCH($S31&amp;$J31,SorP!C:C,0))))</f>
        <v>CN-JX</v>
      </c>
      <c r="U31" s="201"/>
      <c r="V31" s="226">
        <f>IF(C31="",NA(),IF(OR(C31="Smelter not listed",C31="Smelter not yet identified"),MATCH($B31&amp;$D31,'Smelter Look-up'!$J:$J,0),MATCH($B31&amp;$C31,'Smelter Look-up'!$J:$J,0)))</f>
        <v>129</v>
      </c>
      <c r="X31" s="227">
        <f t="shared" si="3"/>
        <v>0</v>
      </c>
      <c r="AB31" s="228" t="str">
        <f t="shared" si="4"/>
        <v>GoldJiangxi Copper Co., Ltd.</v>
      </c>
    </row>
    <row r="32" spans="1:28" s="227" customFormat="1" ht="20" customHeight="1">
      <c r="A32" s="181" t="s">
        <v>3140</v>
      </c>
      <c r="B32" s="182" t="s">
        <v>151</v>
      </c>
      <c r="C32" s="186" t="s">
        <v>3139</v>
      </c>
      <c r="D32" s="230"/>
      <c r="E32" s="182" t="s">
        <v>3060</v>
      </c>
      <c r="F32" s="182" t="s">
        <v>3140</v>
      </c>
      <c r="G32" s="182" t="s">
        <v>3051</v>
      </c>
      <c r="H32" s="183">
        <v>0</v>
      </c>
      <c r="I32" s="184" t="s">
        <v>3141</v>
      </c>
      <c r="J32" s="184" t="s">
        <v>3142</v>
      </c>
      <c r="K32" s="224"/>
      <c r="L32" s="224"/>
      <c r="M32" s="224"/>
      <c r="N32" s="224"/>
      <c r="O32" s="224"/>
      <c r="P32" s="185"/>
      <c r="Q32" s="225"/>
      <c r="R32" s="182" t="str">
        <f ca="1">IF(ISERROR($V32),"",OFFSET('Smelter Look-up'!$C$4,$V32-4,0)&amp;"")</f>
        <v>Asahi Refining USA Inc.</v>
      </c>
      <c r="S32" s="181" t="str">
        <f t="shared" ca="1" si="2"/>
        <v>US</v>
      </c>
      <c r="T32" s="181" t="str">
        <f ca="1">IF(B32="","",IF(ISERROR(MATCH($J32,SorP!$B$1:$B$6226,0)),"",INDIRECT("'SorP'!$A$"&amp;MATCH($S32&amp;$J32,SorP!C:C,0))))</f>
        <v>US-UT</v>
      </c>
      <c r="U32" s="201"/>
      <c r="V32" s="226">
        <f>IF(C32="",NA(),IF(OR(C32="Smelter not listed",C32="Smelter not yet identified"),MATCH($B32&amp;$D32,'Smelter Look-up'!$J:$J,0),MATCH($B32&amp;$C32,'Smelter Look-up'!$J:$J,0)))</f>
        <v>32</v>
      </c>
      <c r="X32" s="227">
        <f t="shared" si="3"/>
        <v>0</v>
      </c>
      <c r="AB32" s="228" t="str">
        <f t="shared" si="4"/>
        <v>GoldAsahi Refining USA Inc.</v>
      </c>
    </row>
    <row r="33" spans="1:28" s="227" customFormat="1" ht="20" customHeight="1">
      <c r="A33" s="181" t="s">
        <v>182</v>
      </c>
      <c r="B33" s="182" t="s">
        <v>151</v>
      </c>
      <c r="C33" s="186" t="s">
        <v>3135</v>
      </c>
      <c r="D33" s="230"/>
      <c r="E33" s="182" t="s">
        <v>3136</v>
      </c>
      <c r="F33" s="182" t="s">
        <v>182</v>
      </c>
      <c r="G33" s="182" t="s">
        <v>3051</v>
      </c>
      <c r="H33" s="183">
        <v>0</v>
      </c>
      <c r="I33" s="184" t="s">
        <v>3137</v>
      </c>
      <c r="J33" s="184" t="s">
        <v>3138</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IF(C33="",NA(),IF(OR(C33="Smelter not listed",C33="Smelter not yet identified"),MATCH($B33&amp;$D33,'Smelter Look-up'!$J:$J,0),MATCH($B33&amp;$C33,'Smelter Look-up'!$J:$J,0)))</f>
        <v>31</v>
      </c>
      <c r="X33" s="227">
        <f t="shared" si="3"/>
        <v>0</v>
      </c>
      <c r="AB33" s="228" t="str">
        <f t="shared" si="4"/>
        <v>GoldAsahi Refining Canada Ltd.</v>
      </c>
    </row>
    <row r="34" spans="1:28" s="227" customFormat="1" ht="20" customHeight="1">
      <c r="A34" s="181" t="s">
        <v>183</v>
      </c>
      <c r="B34" s="182" t="s">
        <v>151</v>
      </c>
      <c r="C34" s="186" t="s">
        <v>3428</v>
      </c>
      <c r="D34" s="230"/>
      <c r="E34" s="182" t="s">
        <v>3084</v>
      </c>
      <c r="F34" s="182" t="s">
        <v>183</v>
      </c>
      <c r="G34" s="182" t="s">
        <v>3051</v>
      </c>
      <c r="H34" s="183">
        <v>0</v>
      </c>
      <c r="I34" s="184" t="s">
        <v>3429</v>
      </c>
      <c r="J34" s="184" t="s">
        <v>3430</v>
      </c>
      <c r="K34" s="224"/>
      <c r="L34" s="224"/>
      <c r="M34" s="224"/>
      <c r="N34" s="224"/>
      <c r="O34" s="224"/>
      <c r="P34" s="185"/>
      <c r="Q34" s="225"/>
      <c r="R34" s="182" t="str">
        <f ca="1">IF(ISERROR($V34),"",OFFSET('Smelter Look-up'!$C$4,$V34-4,0)&amp;"")</f>
        <v>JX Nippon Mining &amp; Metals Co., Ltd.</v>
      </c>
      <c r="S34" s="181" t="str">
        <f t="shared" ca="1" si="2"/>
        <v>JP</v>
      </c>
      <c r="T34" s="181" t="str">
        <f ca="1">IF(B34="","",IF(ISERROR(MATCH($J34,SorP!$B$1:$B$6226,0)),"",INDIRECT("'SorP'!$A$"&amp;MATCH($S34&amp;$J34,SorP!C:C,0))))</f>
        <v>JP-44</v>
      </c>
      <c r="U34" s="201"/>
      <c r="V34" s="226">
        <f>IF(C34="",NA(),IF(OR(C34="Smelter not listed",C34="Smelter not yet identified"),MATCH($B34&amp;$D34,'Smelter Look-up'!$J:$J,0),MATCH($B34&amp;$C34,'Smelter Look-up'!$J:$J,0)))</f>
        <v>137</v>
      </c>
      <c r="X34" s="227">
        <f t="shared" si="3"/>
        <v>0</v>
      </c>
      <c r="AB34" s="228" t="str">
        <f t="shared" si="4"/>
        <v>GoldJX Nippon Mining &amp; Metals Co., Ltd.</v>
      </c>
    </row>
    <row r="35" spans="1:28" s="227" customFormat="1" ht="20" customHeight="1">
      <c r="A35" s="181" t="s">
        <v>3444</v>
      </c>
      <c r="B35" s="182" t="s">
        <v>151</v>
      </c>
      <c r="C35" s="186" t="s">
        <v>3443</v>
      </c>
      <c r="D35" s="230"/>
      <c r="E35" s="182" t="s">
        <v>3439</v>
      </c>
      <c r="F35" s="182" t="s">
        <v>3444</v>
      </c>
      <c r="G35" s="182" t="s">
        <v>3051</v>
      </c>
      <c r="H35" s="183">
        <v>0</v>
      </c>
      <c r="I35" s="184" t="s">
        <v>3445</v>
      </c>
      <c r="J35" s="184" t="s">
        <v>3442</v>
      </c>
      <c r="K35" s="224"/>
      <c r="L35" s="224"/>
      <c r="M35" s="224"/>
      <c r="N35" s="224"/>
      <c r="O35" s="224"/>
      <c r="P35" s="185"/>
      <c r="Q35" s="225"/>
      <c r="R35" s="182" t="str">
        <f ca="1">IF(ISERROR($V35),"",OFFSET('Smelter Look-up'!$C$4,$V35-4,0)&amp;"")</f>
        <v>Kazzinc</v>
      </c>
      <c r="S35" s="181" t="str">
        <f t="shared" ca="1" si="2"/>
        <v>KZ</v>
      </c>
      <c r="T35" s="181" t="str">
        <f ca="1">IF(B35="","",IF(ISERROR(MATCH($J35,SorP!$B$1:$B$6226,0)),"",INDIRECT("'SorP'!$A$"&amp;MATCH($S35&amp;$J35,SorP!C:C,0))))</f>
        <v>KZ-KAR</v>
      </c>
      <c r="U35" s="201"/>
      <c r="V35" s="226">
        <f>IF(C35="",NA(),IF(OR(C35="Smelter not listed",C35="Smelter not yet identified"),MATCH($B35&amp;$D35,'Smelter Look-up'!$J:$J,0),MATCH($B35&amp;$C35,'Smelter Look-up'!$J:$J,0)))</f>
        <v>141</v>
      </c>
      <c r="X35" s="227">
        <f t="shared" si="3"/>
        <v>0</v>
      </c>
      <c r="AB35" s="228" t="str">
        <f t="shared" si="4"/>
        <v>GoldKazzinc</v>
      </c>
    </row>
    <row r="36" spans="1:28" s="227" customFormat="1" ht="20" customHeight="1">
      <c r="A36" s="181" t="s">
        <v>184</v>
      </c>
      <c r="B36" s="182" t="s">
        <v>151</v>
      </c>
      <c r="C36" s="186" t="s">
        <v>3446</v>
      </c>
      <c r="D36" s="230"/>
      <c r="E36" s="182" t="s">
        <v>3060</v>
      </c>
      <c r="F36" s="182" t="s">
        <v>184</v>
      </c>
      <c r="G36" s="182" t="s">
        <v>3051</v>
      </c>
      <c r="H36" s="183">
        <v>0</v>
      </c>
      <c r="I36" s="184" t="s">
        <v>3447</v>
      </c>
      <c r="J36" s="184" t="s">
        <v>3142</v>
      </c>
      <c r="K36" s="224"/>
      <c r="L36" s="224"/>
      <c r="M36" s="224"/>
      <c r="N36" s="224"/>
      <c r="O36" s="224"/>
      <c r="P36" s="185"/>
      <c r="Q36" s="225"/>
      <c r="R36" s="182" t="str">
        <f ca="1">IF(ISERROR($V36),"",OFFSET('Smelter Look-up'!$C$4,$V36-4,0)&amp;"")</f>
        <v>Kennecott Utah Copper LLC</v>
      </c>
      <c r="S36" s="181" t="str">
        <f t="shared" ca="1" si="2"/>
        <v>US</v>
      </c>
      <c r="T36" s="181" t="str">
        <f ca="1">IF(B36="","",IF(ISERROR(MATCH($J36,SorP!$B$1:$B$6226,0)),"",INDIRECT("'SorP'!$A$"&amp;MATCH($S36&amp;$J36,SorP!C:C,0))))</f>
        <v>US-UT</v>
      </c>
      <c r="U36" s="201"/>
      <c r="V36" s="226">
        <f>IF(C36="",NA(),IF(OR(C36="Smelter not listed",C36="Smelter not yet identified"),MATCH($B36&amp;$D36,'Smelter Look-up'!$J:$J,0),MATCH($B36&amp;$C36,'Smelter Look-up'!$J:$J,0)))</f>
        <v>142</v>
      </c>
      <c r="X36" s="227">
        <f t="shared" si="3"/>
        <v>0</v>
      </c>
      <c r="AB36" s="228" t="str">
        <f t="shared" si="4"/>
        <v>GoldKennecott Utah Copper LLC</v>
      </c>
    </row>
    <row r="37" spans="1:28" s="227" customFormat="1" ht="20" customHeight="1">
      <c r="A37" s="181" t="s">
        <v>185</v>
      </c>
      <c r="B37" s="182" t="s">
        <v>151</v>
      </c>
      <c r="C37" s="186" t="s">
        <v>3460</v>
      </c>
      <c r="D37" s="230"/>
      <c r="E37" s="182" t="s">
        <v>3084</v>
      </c>
      <c r="F37" s="182" t="s">
        <v>185</v>
      </c>
      <c r="G37" s="182" t="s">
        <v>3051</v>
      </c>
      <c r="H37" s="183">
        <v>0</v>
      </c>
      <c r="I37" s="184" t="s">
        <v>3461</v>
      </c>
      <c r="J37" s="184" t="s">
        <v>3261</v>
      </c>
      <c r="K37" s="224"/>
      <c r="L37" s="224"/>
      <c r="M37" s="224"/>
      <c r="N37" s="224"/>
      <c r="O37" s="224"/>
      <c r="P37" s="185"/>
      <c r="Q37" s="225"/>
      <c r="R37" s="182" t="str">
        <f ca="1">IF(ISERROR($V37),"",OFFSET('Smelter Look-up'!$C$4,$V37-4,0)&amp;"")</f>
        <v>Kojima Chemicals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147</v>
      </c>
      <c r="X37" s="227">
        <f t="shared" si="3"/>
        <v>0</v>
      </c>
      <c r="AB37" s="228" t="str">
        <f t="shared" si="4"/>
        <v>GoldKojima Chemicals Co., Ltd.</v>
      </c>
    </row>
    <row r="38" spans="1:28" s="227" customFormat="1" ht="20" customHeight="1">
      <c r="A38" s="181" t="s">
        <v>3500</v>
      </c>
      <c r="B38" s="182" t="s">
        <v>151</v>
      </c>
      <c r="C38" s="186" t="s">
        <v>3499</v>
      </c>
      <c r="D38" s="230"/>
      <c r="E38" s="182" t="s">
        <v>3246</v>
      </c>
      <c r="F38" s="182" t="s">
        <v>3500</v>
      </c>
      <c r="G38" s="182" t="s">
        <v>3051</v>
      </c>
      <c r="H38" s="183">
        <v>0</v>
      </c>
      <c r="I38" s="184" t="s">
        <v>3501</v>
      </c>
      <c r="J38" s="184" t="s">
        <v>3502</v>
      </c>
      <c r="K38" s="224"/>
      <c r="L38" s="224"/>
      <c r="M38" s="224"/>
      <c r="N38" s="224"/>
      <c r="O38" s="224"/>
      <c r="P38" s="185"/>
      <c r="Q38" s="225"/>
      <c r="R38" s="182" t="str">
        <f ca="1">IF(ISERROR($V38),"",OFFSET('Smelter Look-up'!$C$4,$V38-4,0)&amp;"")</f>
        <v>LS MnM Inc.</v>
      </c>
      <c r="S38" s="181" t="str">
        <f t="shared" ref="S38:S68" ca="1" si="5">IF(B38="","",IF(ISERROR(MATCH($E38,CL,0)),"Unknown",INDIRECT("'C'!$A$"&amp;MATCH($E38,CL,0)+1)))</f>
        <v>KR</v>
      </c>
      <c r="T38" s="181" t="str">
        <f ca="1">IF(B38="","",IF(ISERROR(MATCH($J38,SorP!$B$1:$B$6226,0)),"",INDIRECT("'SorP'!$A$"&amp;MATCH($S38&amp;$J38,SorP!C:C,0))))</f>
        <v>KR-31</v>
      </c>
      <c r="U38" s="201"/>
      <c r="V38" s="226">
        <f>IF(C38="",NA(),IF(OR(C38="Smelter not listed",C38="Smelter not yet identified"),MATCH($B38&amp;$D38,'Smelter Look-up'!$J:$J,0),MATCH($B38&amp;$C38,'Smelter Look-up'!$J:$J,0)))</f>
        <v>163</v>
      </c>
      <c r="X38" s="227">
        <f t="shared" ref="X38:X68" si="6">IF(AND(C38="Smelter not listed",OR(LEN(D38)=0,LEN(E38)=0)),1,0)</f>
        <v>0</v>
      </c>
      <c r="AB38" s="228" t="str">
        <f t="shared" ref="AB38:AB68" si="7">B38&amp;C38</f>
        <v>GoldLS MnM Inc.</v>
      </c>
    </row>
    <row r="39" spans="1:28" s="227" customFormat="1" ht="20" customHeight="1">
      <c r="A39" s="181" t="s">
        <v>3513</v>
      </c>
      <c r="B39" s="182" t="s">
        <v>151</v>
      </c>
      <c r="C39" s="186" t="s">
        <v>3512</v>
      </c>
      <c r="D39" s="230"/>
      <c r="E39" s="182" t="s">
        <v>3060</v>
      </c>
      <c r="F39" s="182" t="s">
        <v>3513</v>
      </c>
      <c r="G39" s="182" t="s">
        <v>3051</v>
      </c>
      <c r="H39" s="183">
        <v>0</v>
      </c>
      <c r="I39" s="184" t="s">
        <v>3514</v>
      </c>
      <c r="J39" s="184" t="s">
        <v>3515</v>
      </c>
      <c r="K39" s="224"/>
      <c r="L39" s="224"/>
      <c r="M39" s="224"/>
      <c r="N39" s="224"/>
      <c r="O39" s="224"/>
      <c r="P39" s="185"/>
      <c r="Q39" s="225"/>
      <c r="R39" s="182" t="str">
        <f ca="1">IF(ISERROR($V39),"",OFFSET('Smelter Look-up'!$C$4,$V39-4,0)&amp;"")</f>
        <v>Materion</v>
      </c>
      <c r="S39" s="181" t="str">
        <f t="shared" ca="1" si="5"/>
        <v>US</v>
      </c>
      <c r="T39" s="181" t="str">
        <f ca="1">IF(B39="","",IF(ISERROR(MATCH($J39,SorP!$B$1:$B$6226,0)),"",INDIRECT("'SorP'!$A$"&amp;MATCH($S39&amp;$J39,SorP!C:C,0))))</f>
        <v>US-NY</v>
      </c>
      <c r="U39" s="201"/>
      <c r="V39" s="226">
        <f>IF(C39="",NA(),IF(OR(C39="Smelter not listed",C39="Smelter not yet identified"),MATCH($B39&amp;$D39,'Smelter Look-up'!$J:$J,0),MATCH($B39&amp;$C39,'Smelter Look-up'!$J:$J,0)))</f>
        <v>169</v>
      </c>
      <c r="X39" s="227">
        <f t="shared" si="6"/>
        <v>0</v>
      </c>
      <c r="AB39" s="228" t="str">
        <f t="shared" si="7"/>
        <v>GoldMaterion</v>
      </c>
    </row>
    <row r="40" spans="1:28" s="227" customFormat="1" ht="20" customHeight="1">
      <c r="A40" s="181" t="s">
        <v>188</v>
      </c>
      <c r="B40" s="182" t="s">
        <v>151</v>
      </c>
      <c r="C40" s="186" t="s">
        <v>3516</v>
      </c>
      <c r="D40" s="230"/>
      <c r="E40" s="182" t="s">
        <v>3084</v>
      </c>
      <c r="F40" s="182" t="s">
        <v>188</v>
      </c>
      <c r="G40" s="182" t="s">
        <v>3051</v>
      </c>
      <c r="H40" s="183">
        <v>0</v>
      </c>
      <c r="I40" s="184" t="s">
        <v>3517</v>
      </c>
      <c r="J40" s="184" t="s">
        <v>3261</v>
      </c>
      <c r="K40" s="224"/>
      <c r="L40" s="224"/>
      <c r="M40" s="224"/>
      <c r="N40" s="224"/>
      <c r="O40" s="224"/>
      <c r="P40" s="185"/>
      <c r="Q40" s="225"/>
      <c r="R40" s="182" t="str">
        <f ca="1">IF(ISERROR($V40),"",OFFSET('Smelter Look-up'!$C$4,$V40-4,0)&amp;"")</f>
        <v>Matsuda Sangyo Co., Ltd.</v>
      </c>
      <c r="S40" s="181" t="str">
        <f t="shared" ca="1" si="5"/>
        <v>JP</v>
      </c>
      <c r="T40" s="181" t="str">
        <f ca="1">IF(B40="","",IF(ISERROR(MATCH($J40,SorP!$B$1:$B$6226,0)),"",INDIRECT("'SorP'!$A$"&amp;MATCH($S40&amp;$J40,SorP!C:C,0))))</f>
        <v>JP-11</v>
      </c>
      <c r="U40" s="201"/>
      <c r="V40" s="226">
        <f>IF(C40="",NA(),IF(OR(C40="Smelter not listed",C40="Smelter not yet identified"),MATCH($B40&amp;$D40,'Smelter Look-up'!$J:$J,0),MATCH($B40&amp;$C40,'Smelter Look-up'!$J:$J,0)))</f>
        <v>170</v>
      </c>
      <c r="X40" s="227">
        <f t="shared" si="6"/>
        <v>0</v>
      </c>
      <c r="AB40" s="228" t="str">
        <f t="shared" si="7"/>
        <v>GoldMatsuda Sangyo Co., Ltd.</v>
      </c>
    </row>
    <row r="41" spans="1:28" s="227" customFormat="1" ht="20" customHeight="1">
      <c r="A41" s="181" t="s">
        <v>190</v>
      </c>
      <c r="B41" s="182" t="s">
        <v>151</v>
      </c>
      <c r="C41" s="186" t="s">
        <v>3552</v>
      </c>
      <c r="D41" s="230"/>
      <c r="E41" s="182" t="s">
        <v>175</v>
      </c>
      <c r="F41" s="182" t="s">
        <v>190</v>
      </c>
      <c r="G41" s="182" t="s">
        <v>3051</v>
      </c>
      <c r="H41" s="183">
        <v>0</v>
      </c>
      <c r="I41" s="184" t="s">
        <v>3553</v>
      </c>
      <c r="J41" s="184" t="s">
        <v>3253</v>
      </c>
      <c r="K41" s="224"/>
      <c r="L41" s="224"/>
      <c r="M41" s="224"/>
      <c r="N41" s="224"/>
      <c r="O41" s="224"/>
      <c r="P41" s="185"/>
      <c r="Q41" s="225"/>
      <c r="R41" s="182" t="str">
        <f ca="1">IF(ISERROR($V41),"",OFFSET('Smelter Look-up'!$C$4,$V41-4,0)&amp;"")</f>
        <v>Metalor Technologies (Suzhou) Ltd.</v>
      </c>
      <c r="S41" s="181" t="str">
        <f t="shared" ca="1" si="5"/>
        <v>CN</v>
      </c>
      <c r="T41" s="181" t="str">
        <f ca="1">IF(B41="","",IF(ISERROR(MATCH($J41,SorP!$B$1:$B$6226,0)),"",INDIRECT("'SorP'!$A$"&amp;MATCH($S41&amp;$J41,SorP!C:C,0))))</f>
        <v>CN-JS</v>
      </c>
      <c r="U41" s="201"/>
      <c r="V41" s="226">
        <f>IF(C41="",NA(),IF(OR(C41="Smelter not listed",C41="Smelter not yet identified"),MATCH($B41&amp;$D41,'Smelter Look-up'!$J:$J,0),MATCH($B41&amp;$C41,'Smelter Look-up'!$J:$J,0)))</f>
        <v>180</v>
      </c>
      <c r="X41" s="227">
        <f t="shared" si="6"/>
        <v>0</v>
      </c>
      <c r="AB41" s="228" t="str">
        <f t="shared" si="7"/>
        <v>GoldMetalor Technologies (Suzhou) Ltd.</v>
      </c>
    </row>
    <row r="42" spans="1:28" s="227" customFormat="1" ht="20" customHeight="1">
      <c r="A42" s="181" t="s">
        <v>3545</v>
      </c>
      <c r="B42" s="182" t="s">
        <v>151</v>
      </c>
      <c r="C42" s="186" t="s">
        <v>3544</v>
      </c>
      <c r="D42" s="230"/>
      <c r="E42" s="182" t="s">
        <v>175</v>
      </c>
      <c r="F42" s="182" t="s">
        <v>3545</v>
      </c>
      <c r="G42" s="182" t="s">
        <v>3051</v>
      </c>
      <c r="H42" s="183">
        <v>0</v>
      </c>
      <c r="I42" s="184" t="s">
        <v>3546</v>
      </c>
      <c r="J42" s="184" t="s">
        <v>3375</v>
      </c>
      <c r="K42" s="224"/>
      <c r="L42" s="224"/>
      <c r="M42" s="224"/>
      <c r="N42" s="224"/>
      <c r="O42" s="224"/>
      <c r="P42" s="185"/>
      <c r="Q42" s="225"/>
      <c r="R42" s="182" t="str">
        <f ca="1">IF(ISERROR($V42),"",OFFSET('Smelter Look-up'!$C$4,$V42-4,0)&amp;"")</f>
        <v>Metalor Technologies (Hong Kong) Ltd.</v>
      </c>
      <c r="S42" s="181" t="str">
        <f t="shared" ca="1" si="5"/>
        <v>CN</v>
      </c>
      <c r="T42" s="181" t="str">
        <f ca="1">IF(B42="","",IF(ISERROR(MATCH($J42,SorP!$B$1:$B$6226,0)),"",INDIRECT("'SorP'!$A$"&amp;MATCH($S42&amp;$J42,SorP!C:C,0))))</f>
        <v>CN-HK</v>
      </c>
      <c r="U42" s="201"/>
      <c r="V42" s="226">
        <f>IF(C42="",NA(),IF(OR(C42="Smelter not listed",C42="Smelter not yet identified"),MATCH($B42&amp;$D42,'Smelter Look-up'!$J:$J,0),MATCH($B42&amp;$C42,'Smelter Look-up'!$J:$J,0)))</f>
        <v>178</v>
      </c>
      <c r="X42" s="227">
        <f t="shared" si="6"/>
        <v>0</v>
      </c>
      <c r="AB42" s="228" t="str">
        <f t="shared" si="7"/>
        <v>GoldMetalor Technologies (Hong Kong) Ltd.</v>
      </c>
    </row>
    <row r="43" spans="1:28" s="227" customFormat="1" ht="20" customHeight="1">
      <c r="A43" s="181" t="s">
        <v>3549</v>
      </c>
      <c r="B43" s="182" t="s">
        <v>151</v>
      </c>
      <c r="C43" s="186" t="s">
        <v>3547</v>
      </c>
      <c r="D43" s="230"/>
      <c r="E43" s="182" t="s">
        <v>3548</v>
      </c>
      <c r="F43" s="182" t="s">
        <v>3549</v>
      </c>
      <c r="G43" s="182" t="s">
        <v>3051</v>
      </c>
      <c r="H43" s="183">
        <v>0</v>
      </c>
      <c r="I43" s="184" t="s">
        <v>3550</v>
      </c>
      <c r="J43" s="184" t="s">
        <v>3551</v>
      </c>
      <c r="K43" s="224"/>
      <c r="L43" s="224"/>
      <c r="M43" s="224"/>
      <c r="N43" s="224"/>
      <c r="O43" s="224"/>
      <c r="P43" s="185"/>
      <c r="Q43" s="225"/>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IF(C43="",NA(),IF(OR(C43="Smelter not listed",C43="Smelter not yet identified"),MATCH($B43&amp;$D43,'Smelter Look-up'!$J:$J,0),MATCH($B43&amp;$C43,'Smelter Look-up'!$J:$J,0)))</f>
        <v>179</v>
      </c>
      <c r="X43" s="227">
        <f t="shared" si="6"/>
        <v>0</v>
      </c>
      <c r="AB43" s="228" t="str">
        <f t="shared" si="7"/>
        <v>GoldMetalor Technologies (Singapore) Pte., Ltd.</v>
      </c>
    </row>
    <row r="44" spans="1:28" s="227" customFormat="1" ht="20" customHeight="1">
      <c r="A44" s="181" t="s">
        <v>191</v>
      </c>
      <c r="B44" s="182" t="s">
        <v>151</v>
      </c>
      <c r="C44" s="186" t="s">
        <v>3541</v>
      </c>
      <c r="D44" s="230"/>
      <c r="E44" s="182" t="s">
        <v>3131</v>
      </c>
      <c r="F44" s="182" t="s">
        <v>191</v>
      </c>
      <c r="G44" s="182" t="s">
        <v>3051</v>
      </c>
      <c r="H44" s="183">
        <v>0</v>
      </c>
      <c r="I44" s="184" t="s">
        <v>3542</v>
      </c>
      <c r="J44" s="184" t="s">
        <v>3543</v>
      </c>
      <c r="K44" s="224"/>
      <c r="L44" s="224"/>
      <c r="M44" s="224"/>
      <c r="N44" s="224"/>
      <c r="O44" s="224"/>
      <c r="P44" s="185"/>
      <c r="Q44" s="225"/>
      <c r="R44" s="182" t="str">
        <f ca="1">IF(ISERROR($V44),"",OFFSET('Smelter Look-up'!$C$4,$V44-4,0)&amp;"")</f>
        <v>Metalor Technologies S.A.</v>
      </c>
      <c r="S44" s="181" t="str">
        <f t="shared" ca="1" si="5"/>
        <v>CH</v>
      </c>
      <c r="T44" s="181" t="str">
        <f ca="1">IF(B44="","",IF(ISERROR(MATCH($J44,SorP!$B$1:$B$6226,0)),"",INDIRECT("'SorP'!$A$"&amp;MATCH($S44&amp;$J44,SorP!C:C,0))))</f>
        <v>CH-NE</v>
      </c>
      <c r="U44" s="201"/>
      <c r="V44" s="226">
        <f>IF(C44="",NA(),IF(OR(C44="Smelter not listed",C44="Smelter not yet identified"),MATCH($B44&amp;$D44,'Smelter Look-up'!$J:$J,0),MATCH($B44&amp;$C44,'Smelter Look-up'!$J:$J,0)))</f>
        <v>181</v>
      </c>
      <c r="X44" s="227">
        <f t="shared" si="6"/>
        <v>0</v>
      </c>
      <c r="AB44" s="228" t="str">
        <f t="shared" si="7"/>
        <v>GoldMetalor Technologies S.A.</v>
      </c>
    </row>
    <row r="45" spans="1:28" s="227" customFormat="1" ht="20" customHeight="1">
      <c r="A45" s="181" t="s">
        <v>192</v>
      </c>
      <c r="B45" s="182" t="s">
        <v>151</v>
      </c>
      <c r="C45" s="186" t="s">
        <v>3554</v>
      </c>
      <c r="D45" s="230"/>
      <c r="E45" s="182" t="s">
        <v>3060</v>
      </c>
      <c r="F45" s="182" t="s">
        <v>192</v>
      </c>
      <c r="G45" s="182" t="s">
        <v>3051</v>
      </c>
      <c r="H45" s="183">
        <v>0</v>
      </c>
      <c r="I45" s="184" t="s">
        <v>3555</v>
      </c>
      <c r="J45" s="184" t="s">
        <v>3556</v>
      </c>
      <c r="K45" s="224"/>
      <c r="L45" s="224"/>
      <c r="M45" s="224"/>
      <c r="N45" s="224"/>
      <c r="O45" s="224"/>
      <c r="P45" s="185"/>
      <c r="Q45" s="225"/>
      <c r="R45" s="182" t="str">
        <f ca="1">IF(ISERROR($V45),"",OFFSET('Smelter Look-up'!$C$4,$V45-4,0)&amp;"")</f>
        <v>Metalor USA Refining Corporation</v>
      </c>
      <c r="S45" s="181" t="str">
        <f t="shared" ca="1" si="5"/>
        <v>US</v>
      </c>
      <c r="T45" s="181" t="str">
        <f ca="1">IF(B45="","",IF(ISERROR(MATCH($J45,SorP!$B$1:$B$6226,0)),"",INDIRECT("'SorP'!$A$"&amp;MATCH($S45&amp;$J45,SorP!C:C,0))))</f>
        <v>US-MA</v>
      </c>
      <c r="U45" s="201"/>
      <c r="V45" s="226">
        <f>IF(C45="",NA(),IF(OR(C45="Smelter not listed",C45="Smelter not yet identified"),MATCH($B45&amp;$D45,'Smelter Look-up'!$J:$J,0),MATCH($B45&amp;$C45,'Smelter Look-up'!$J:$J,0)))</f>
        <v>182</v>
      </c>
      <c r="X45" s="227">
        <f t="shared" si="6"/>
        <v>0</v>
      </c>
      <c r="AB45" s="228" t="str">
        <f t="shared" si="7"/>
        <v>GoldMetalor USA Refining Corporation</v>
      </c>
    </row>
    <row r="46" spans="1:28" s="227" customFormat="1" ht="20" customHeight="1">
      <c r="A46" s="181" t="s">
        <v>193</v>
      </c>
      <c r="B46" s="182" t="s">
        <v>151</v>
      </c>
      <c r="C46" s="186" t="s">
        <v>3529</v>
      </c>
      <c r="D46" s="230"/>
      <c r="E46" s="182" t="s">
        <v>3188</v>
      </c>
      <c r="F46" s="182" t="s">
        <v>193</v>
      </c>
      <c r="G46" s="182" t="s">
        <v>3051</v>
      </c>
      <c r="H46" s="183">
        <v>0</v>
      </c>
      <c r="I46" s="184" t="s">
        <v>3530</v>
      </c>
      <c r="J46" s="184" t="s">
        <v>3531</v>
      </c>
      <c r="K46" s="224"/>
      <c r="L46" s="224"/>
      <c r="M46" s="224"/>
      <c r="N46" s="224"/>
      <c r="O46" s="224"/>
      <c r="P46" s="185"/>
      <c r="Q46" s="225"/>
      <c r="R46" s="182" t="str">
        <f ca="1">IF(ISERROR($V46),"",OFFSET('Smelter Look-up'!$C$4,$V46-4,0)&amp;"")</f>
        <v>Metalurgica Met-Mex Penoles S.A. De C.V.</v>
      </c>
      <c r="S46" s="181" t="str">
        <f t="shared" ca="1" si="5"/>
        <v>MX</v>
      </c>
      <c r="T46" s="181" t="str">
        <f ca="1">IF(B46="","",IF(ISERROR(MATCH($J46,SorP!$B$1:$B$6226,0)),"",INDIRECT("'SorP'!$A$"&amp;MATCH($S46&amp;$J46,SorP!C:C,0))))</f>
        <v>MX-COA</v>
      </c>
      <c r="U46" s="201"/>
      <c r="V46" s="226">
        <f>IF(C46="",NA(),IF(OR(C46="Smelter not listed",C46="Smelter not yet identified"),MATCH($B46&amp;$D46,'Smelter Look-up'!$J:$J,0),MATCH($B46&amp;$C46,'Smelter Look-up'!$J:$J,0)))</f>
        <v>183</v>
      </c>
      <c r="X46" s="227">
        <f t="shared" si="6"/>
        <v>0</v>
      </c>
      <c r="AB46" s="228" t="str">
        <f t="shared" si="7"/>
        <v>GoldMetalurgica Met-Mex Penoles S.A. De C.V.</v>
      </c>
    </row>
    <row r="47" spans="1:28" s="227" customFormat="1" ht="20" customHeight="1">
      <c r="A47" s="181" t="s">
        <v>196</v>
      </c>
      <c r="B47" s="182" t="s">
        <v>151</v>
      </c>
      <c r="C47" s="186" t="s">
        <v>3566</v>
      </c>
      <c r="D47" s="230"/>
      <c r="E47" s="182" t="s">
        <v>3084</v>
      </c>
      <c r="F47" s="182" t="s">
        <v>196</v>
      </c>
      <c r="G47" s="182" t="s">
        <v>3051</v>
      </c>
      <c r="H47" s="183">
        <v>0</v>
      </c>
      <c r="I47" s="184" t="s">
        <v>3086</v>
      </c>
      <c r="J47" s="184" t="s">
        <v>3086</v>
      </c>
      <c r="K47" s="224"/>
      <c r="L47" s="224"/>
      <c r="M47" s="224"/>
      <c r="N47" s="224"/>
      <c r="O47" s="224"/>
      <c r="P47" s="185"/>
      <c r="Q47" s="225"/>
      <c r="R47" s="182" t="str">
        <f ca="1">IF(ISERROR($V47),"",OFFSET('Smelter Look-up'!$C$4,$V47-4,0)&amp;"")</f>
        <v>Mitsubishi Materials Corporation</v>
      </c>
      <c r="S47" s="181" t="str">
        <f t="shared" ca="1" si="5"/>
        <v>JP</v>
      </c>
      <c r="T47" s="181" t="str">
        <f ca="1">IF(B47="","",IF(ISERROR(MATCH($J47,SorP!$B$1:$B$6226,0)),"",INDIRECT("'SorP'!$A$"&amp;MATCH($S47&amp;$J47,SorP!C:C,0))))</f>
        <v>JP-13</v>
      </c>
      <c r="U47" s="201"/>
      <c r="V47" s="226">
        <f>IF(C47="",NA(),IF(OR(C47="Smelter not listed",C47="Smelter not yet identified"),MATCH($B47&amp;$D47,'Smelter Look-up'!$J:$J,0),MATCH($B47&amp;$C47,'Smelter Look-up'!$J:$J,0)))</f>
        <v>189</v>
      </c>
      <c r="X47" s="227">
        <f t="shared" si="6"/>
        <v>0</v>
      </c>
      <c r="AB47" s="228" t="str">
        <f t="shared" si="7"/>
        <v>GoldMitsubishi Materials Corporation</v>
      </c>
    </row>
    <row r="48" spans="1:28" s="227" customFormat="1" ht="20" customHeight="1">
      <c r="A48" s="181" t="s">
        <v>199</v>
      </c>
      <c r="B48" s="182" t="s">
        <v>151</v>
      </c>
      <c r="C48" s="186" t="s">
        <v>3568</v>
      </c>
      <c r="D48" s="230"/>
      <c r="E48" s="182" t="s">
        <v>3084</v>
      </c>
      <c r="F48" s="182" t="s">
        <v>199</v>
      </c>
      <c r="G48" s="182" t="s">
        <v>3051</v>
      </c>
      <c r="H48" s="183">
        <v>0</v>
      </c>
      <c r="I48" s="184" t="s">
        <v>3569</v>
      </c>
      <c r="J48" s="184" t="s">
        <v>3570</v>
      </c>
      <c r="K48" s="224"/>
      <c r="L48" s="224"/>
      <c r="M48" s="224"/>
      <c r="N48" s="224"/>
      <c r="O48" s="224"/>
      <c r="P48" s="185"/>
      <c r="Q48" s="225"/>
      <c r="R48" s="182" t="str">
        <f ca="1">IF(ISERROR($V48),"",OFFSET('Smelter Look-up'!$C$4,$V48-4,0)&amp;"")</f>
        <v>Mitsui Mining and Smelting Co., Ltd.</v>
      </c>
      <c r="S48" s="181" t="str">
        <f t="shared" ca="1" si="5"/>
        <v>JP</v>
      </c>
      <c r="T48" s="181" t="str">
        <f ca="1">IF(B48="","",IF(ISERROR(MATCH($J48,SorP!$B$1:$B$6226,0)),"",INDIRECT("'SorP'!$A$"&amp;MATCH($S48&amp;$J48,SorP!C:C,0))))</f>
        <v>JP-34</v>
      </c>
      <c r="U48" s="201"/>
      <c r="V48" s="226">
        <f>IF(C48="",NA(),IF(OR(C48="Smelter not listed",C48="Smelter not yet identified"),MATCH($B48&amp;$D48,'Smelter Look-up'!$J:$J,0),MATCH($B48&amp;$C48,'Smelter Look-up'!$J:$J,0)))</f>
        <v>191</v>
      </c>
      <c r="X48" s="227">
        <f t="shared" si="6"/>
        <v>0</v>
      </c>
      <c r="AB48" s="228" t="str">
        <f t="shared" si="7"/>
        <v>GoldMitsui Mining and Smelting Co., Ltd.</v>
      </c>
    </row>
    <row r="49" spans="1:28" s="227" customFormat="1" ht="20" customHeight="1">
      <c r="A49" s="181" t="s">
        <v>3590</v>
      </c>
      <c r="B49" s="182" t="s">
        <v>151</v>
      </c>
      <c r="C49" s="186" t="s">
        <v>3589</v>
      </c>
      <c r="D49" s="230"/>
      <c r="E49" s="182" t="s">
        <v>3148</v>
      </c>
      <c r="F49" s="182" t="s">
        <v>3590</v>
      </c>
      <c r="G49" s="182" t="s">
        <v>3051</v>
      </c>
      <c r="H49" s="183">
        <v>0</v>
      </c>
      <c r="I49" s="184" t="s">
        <v>3591</v>
      </c>
      <c r="J49" s="184" t="s">
        <v>3151</v>
      </c>
      <c r="K49" s="224"/>
      <c r="L49" s="224"/>
      <c r="M49" s="224"/>
      <c r="N49" s="224"/>
      <c r="O49" s="224"/>
      <c r="P49" s="185"/>
      <c r="Q49" s="225"/>
      <c r="R49" s="182" t="str">
        <f ca="1">IF(ISERROR($V49),"",OFFSET('Smelter Look-up'!$C$4,$V49-4,0)&amp;"")</f>
        <v>Nadir Metal Rafineri San. Ve Tic. A.S.</v>
      </c>
      <c r="S49" s="181" t="str">
        <f t="shared" ca="1" si="5"/>
        <v>TR</v>
      </c>
      <c r="T49" s="181" t="str">
        <f ca="1">IF(B49="","",IF(ISERROR(MATCH($J49,SorP!$B$1:$B$6226,0)),"",INDIRECT("'SorP'!$A$"&amp;MATCH($S49&amp;$J49,SorP!C:C,0))))</f>
        <v>TR-34</v>
      </c>
      <c r="U49" s="201"/>
      <c r="V49" s="226">
        <f>IF(C49="",NA(),IF(OR(C49="Smelter not listed",C49="Smelter not yet identified"),MATCH($B49&amp;$D49,'Smelter Look-up'!$J:$J,0),MATCH($B49&amp;$C49,'Smelter Look-up'!$J:$J,0)))</f>
        <v>197</v>
      </c>
      <c r="X49" s="227">
        <f t="shared" si="6"/>
        <v>0</v>
      </c>
      <c r="AB49" s="228" t="str">
        <f t="shared" si="7"/>
        <v>GoldNadir Metal Rafineri San. Ve Tic. A.S.</v>
      </c>
    </row>
    <row r="50" spans="1:28" s="227" customFormat="1" ht="20" customHeight="1">
      <c r="A50" s="181" t="s">
        <v>3594</v>
      </c>
      <c r="B50" s="182" t="s">
        <v>151</v>
      </c>
      <c r="C50" s="186" t="s">
        <v>3593</v>
      </c>
      <c r="D50" s="230"/>
      <c r="E50" s="182" t="s">
        <v>3108</v>
      </c>
      <c r="F50" s="182" t="s">
        <v>3594</v>
      </c>
      <c r="G50" s="182" t="s">
        <v>3051</v>
      </c>
      <c r="H50" s="183">
        <v>0</v>
      </c>
      <c r="I50" s="184" t="s">
        <v>3595</v>
      </c>
      <c r="J50" s="184" t="s">
        <v>3596</v>
      </c>
      <c r="K50" s="224"/>
      <c r="L50" s="224"/>
      <c r="M50" s="224"/>
      <c r="N50" s="224"/>
      <c r="O50" s="224"/>
      <c r="P50" s="185"/>
      <c r="Q50" s="225"/>
      <c r="R50" s="182" t="str">
        <f ca="1">IF(ISERROR($V50),"",OFFSET('Smelter Look-up'!$C$4,$V50-4,0)&amp;"")</f>
        <v>Navoi Mining and Metallurgical Combinat</v>
      </c>
      <c r="S50" s="181" t="str">
        <f t="shared" ca="1" si="5"/>
        <v>UZ</v>
      </c>
      <c r="T50" s="181" t="str">
        <f ca="1">IF(B50="","",IF(ISERROR(MATCH($J50,SorP!$B$1:$B$6226,0)),"",INDIRECT("'SorP'!$A$"&amp;MATCH($S50&amp;$J50,SorP!C:C,0))))</f>
        <v>UZ-NW</v>
      </c>
      <c r="U50" s="201"/>
      <c r="V50" s="226">
        <f>IF(C50="",NA(),IF(OR(C50="Smelter not listed",C50="Smelter not yet identified"),MATCH($B50&amp;$D50,'Smelter Look-up'!$J:$J,0),MATCH($B50&amp;$C50,'Smelter Look-up'!$J:$J,0)))</f>
        <v>199</v>
      </c>
      <c r="X50" s="227">
        <f t="shared" si="6"/>
        <v>0</v>
      </c>
      <c r="AB50" s="228" t="str">
        <f t="shared" si="7"/>
        <v>GoldNavoi Mining and Metallurgical Combinat</v>
      </c>
    </row>
    <row r="51" spans="1:28" s="227" customFormat="1" ht="20" customHeight="1">
      <c r="A51" s="181" t="s">
        <v>200</v>
      </c>
      <c r="B51" s="182" t="s">
        <v>151</v>
      </c>
      <c r="C51" s="186" t="s">
        <v>3600</v>
      </c>
      <c r="D51" s="230"/>
      <c r="E51" s="182" t="s">
        <v>3084</v>
      </c>
      <c r="F51" s="182" t="s">
        <v>200</v>
      </c>
      <c r="G51" s="182" t="s">
        <v>3051</v>
      </c>
      <c r="H51" s="183">
        <v>0</v>
      </c>
      <c r="I51" s="184" t="s">
        <v>3601</v>
      </c>
      <c r="J51" s="184" t="s">
        <v>3602</v>
      </c>
      <c r="K51" s="224"/>
      <c r="L51" s="224"/>
      <c r="M51" s="224"/>
      <c r="N51" s="224"/>
      <c r="O51" s="224"/>
      <c r="P51" s="185"/>
      <c r="Q51" s="225"/>
      <c r="R51" s="182" t="str">
        <f ca="1">IF(ISERROR($V51),"",OFFSET('Smelter Look-up'!$C$4,$V51-4,0)&amp;"")</f>
        <v>Nihon Material Co., Ltd.</v>
      </c>
      <c r="S51" s="181" t="str">
        <f t="shared" ca="1" si="5"/>
        <v>JP</v>
      </c>
      <c r="T51" s="181" t="str">
        <f ca="1">IF(B51="","",IF(ISERROR(MATCH($J51,SorP!$B$1:$B$6226,0)),"",INDIRECT("'SorP'!$A$"&amp;MATCH($S51&amp;$J51,SorP!C:C,0))))</f>
        <v>JP-12</v>
      </c>
      <c r="U51" s="201"/>
      <c r="V51" s="226">
        <f>IF(C51="",NA(),IF(OR(C51="Smelter not listed",C51="Smelter not yet identified"),MATCH($B51&amp;$D51,'Smelter Look-up'!$J:$J,0),MATCH($B51&amp;$C51,'Smelter Look-up'!$J:$J,0)))</f>
        <v>201</v>
      </c>
      <c r="X51" s="227">
        <f t="shared" si="6"/>
        <v>0</v>
      </c>
      <c r="AB51" s="228" t="str">
        <f t="shared" si="7"/>
        <v>GoldNihon Material Co., Ltd.</v>
      </c>
    </row>
    <row r="52" spans="1:28" s="227" customFormat="1" ht="20" customHeight="1">
      <c r="A52" s="181" t="s">
        <v>201</v>
      </c>
      <c r="B52" s="182" t="s">
        <v>151</v>
      </c>
      <c r="C52" s="186" t="s">
        <v>3614</v>
      </c>
      <c r="D52" s="230"/>
      <c r="E52" s="182" t="s">
        <v>3084</v>
      </c>
      <c r="F52" s="182" t="s">
        <v>201</v>
      </c>
      <c r="G52" s="182" t="s">
        <v>3051</v>
      </c>
      <c r="H52" s="183">
        <v>0</v>
      </c>
      <c r="I52" s="184" t="s">
        <v>3615</v>
      </c>
      <c r="J52" s="184" t="s">
        <v>3616</v>
      </c>
      <c r="K52" s="224"/>
      <c r="L52" s="224"/>
      <c r="M52" s="224"/>
      <c r="N52" s="224"/>
      <c r="O52" s="224"/>
      <c r="P52" s="185"/>
      <c r="Q52" s="225"/>
      <c r="R52" s="182" t="str">
        <f ca="1">IF(ISERROR($V52),"",OFFSET('Smelter Look-up'!$C$4,$V52-4,0)&amp;"")</f>
        <v>Ohura Precious Metal Industry Co., Ltd.</v>
      </c>
      <c r="S52" s="181" t="str">
        <f t="shared" ca="1" si="5"/>
        <v>JP</v>
      </c>
      <c r="T52" s="181" t="str">
        <f ca="1">IF(B52="","",IF(ISERROR(MATCH($J52,SorP!$B$1:$B$6226,0)),"",INDIRECT("'SorP'!$A$"&amp;MATCH($S52&amp;$J52,SorP!C:C,0))))</f>
        <v>JP-29</v>
      </c>
      <c r="U52" s="201"/>
      <c r="V52" s="226">
        <f>IF(C52="",NA(),IF(OR(C52="Smelter not listed",C52="Smelter not yet identified"),MATCH($B52&amp;$D52,'Smelter Look-up'!$J:$J,0),MATCH($B52&amp;$C52,'Smelter Look-up'!$J:$J,0)))</f>
        <v>207</v>
      </c>
      <c r="X52" s="227">
        <f t="shared" si="6"/>
        <v>0</v>
      </c>
      <c r="AB52" s="228" t="str">
        <f t="shared" si="7"/>
        <v>GoldOhura Precious Metal Industry Co., Ltd.</v>
      </c>
    </row>
    <row r="53" spans="1:28" s="227" customFormat="1" ht="20" customHeight="1">
      <c r="A53" s="181" t="s">
        <v>3572</v>
      </c>
      <c r="B53" s="182" t="s">
        <v>151</v>
      </c>
      <c r="C53" s="186" t="s">
        <v>3571</v>
      </c>
      <c r="D53" s="230"/>
      <c r="E53" s="182" t="s">
        <v>3131</v>
      </c>
      <c r="F53" s="182" t="s">
        <v>3572</v>
      </c>
      <c r="G53" s="182" t="s">
        <v>3051</v>
      </c>
      <c r="H53" s="183">
        <v>0</v>
      </c>
      <c r="I53" s="184" t="s">
        <v>3573</v>
      </c>
      <c r="J53" s="184" t="s">
        <v>3574</v>
      </c>
      <c r="K53" s="224"/>
      <c r="L53" s="224"/>
      <c r="M53" s="224"/>
      <c r="N53" s="224"/>
      <c r="O53" s="224"/>
      <c r="P53" s="185"/>
      <c r="Q53" s="225"/>
      <c r="R53" s="182" t="str">
        <f ca="1">IF(ISERROR($V53),"",OFFSET('Smelter Look-up'!$C$4,$V53-4,0)&amp;"")</f>
        <v>MKS PAMP SA</v>
      </c>
      <c r="S53" s="181" t="str">
        <f t="shared" ca="1" si="5"/>
        <v>CH</v>
      </c>
      <c r="T53" s="181" t="str">
        <f ca="1">IF(B53="","",IF(ISERROR(MATCH($J53,SorP!$B$1:$B$6226,0)),"",INDIRECT("'SorP'!$A$"&amp;MATCH($S53&amp;$J53,SorP!C:C,0))))</f>
        <v>CH-GE</v>
      </c>
      <c r="U53" s="201"/>
      <c r="V53" s="226">
        <f>IF(C53="",NA(),IF(OR(C53="Smelter not listed",C53="Smelter not yet identified"),MATCH($B53&amp;$D53,'Smelter Look-up'!$J:$J,0),MATCH($B53&amp;$C53,'Smelter Look-up'!$J:$J,0)))</f>
        <v>192</v>
      </c>
      <c r="X53" s="227">
        <f t="shared" si="6"/>
        <v>0</v>
      </c>
      <c r="AB53" s="228" t="str">
        <f t="shared" si="7"/>
        <v>GoldMKS PAMP SA</v>
      </c>
    </row>
    <row r="54" spans="1:28" s="227" customFormat="1" ht="20" customHeight="1">
      <c r="A54" s="181" t="s">
        <v>3644</v>
      </c>
      <c r="B54" s="182" t="s">
        <v>151</v>
      </c>
      <c r="C54" s="186" t="s">
        <v>3642</v>
      </c>
      <c r="D54" s="230"/>
      <c r="E54" s="182" t="s">
        <v>3643</v>
      </c>
      <c r="F54" s="182" t="s">
        <v>3644</v>
      </c>
      <c r="G54" s="182" t="s">
        <v>3051</v>
      </c>
      <c r="H54" s="183">
        <v>0</v>
      </c>
      <c r="I54" s="184" t="s">
        <v>3645</v>
      </c>
      <c r="J54" s="184" t="s">
        <v>3646</v>
      </c>
      <c r="K54" s="224"/>
      <c r="L54" s="224"/>
      <c r="M54" s="224"/>
      <c r="N54" s="224"/>
      <c r="O54" s="224"/>
      <c r="P54" s="185"/>
      <c r="Q54" s="225"/>
      <c r="R54" s="182" t="str">
        <f ca="1">IF(ISERROR($V54),"",OFFSET('Smelter Look-up'!$C$4,$V54-4,0)&amp;"")</f>
        <v>PT Aneka Tambang (Persero) Tbk</v>
      </c>
      <c r="S54" s="181" t="str">
        <f t="shared" ca="1" si="5"/>
        <v>ID</v>
      </c>
      <c r="T54" s="181" t="str">
        <f ca="1">IF(B54="","",IF(ISERROR(MATCH($J54,SorP!$B$1:$B$6226,0)),"",INDIRECT("'SorP'!$A$"&amp;MATCH($S54&amp;$J54,SorP!C:C,0))))</f>
        <v>ID-JK</v>
      </c>
      <c r="U54" s="201"/>
      <c r="V54" s="226">
        <f>IF(C54="",NA(),IF(OR(C54="Smelter not listed",C54="Smelter not yet identified"),MATCH($B54&amp;$D54,'Smelter Look-up'!$J:$J,0),MATCH($B54&amp;$C54,'Smelter Look-up'!$J:$J,0)))</f>
        <v>220</v>
      </c>
      <c r="X54" s="227">
        <f t="shared" si="6"/>
        <v>0</v>
      </c>
      <c r="AB54" s="228" t="str">
        <f t="shared" si="7"/>
        <v>GoldPT Aneka Tambang (Persero) Tbk</v>
      </c>
    </row>
    <row r="55" spans="1:28" s="227" customFormat="1" ht="20" customHeight="1">
      <c r="A55" s="181" t="s">
        <v>3648</v>
      </c>
      <c r="B55" s="182" t="s">
        <v>151</v>
      </c>
      <c r="C55" s="186" t="s">
        <v>3647</v>
      </c>
      <c r="D55" s="230"/>
      <c r="E55" s="182" t="s">
        <v>3131</v>
      </c>
      <c r="F55" s="182" t="s">
        <v>3648</v>
      </c>
      <c r="G55" s="182" t="s">
        <v>3051</v>
      </c>
      <c r="H55" s="183">
        <v>0</v>
      </c>
      <c r="I55" s="184" t="s">
        <v>3649</v>
      </c>
      <c r="J55" s="184" t="s">
        <v>3543</v>
      </c>
      <c r="K55" s="224"/>
      <c r="L55" s="224"/>
      <c r="M55" s="224"/>
      <c r="N55" s="224"/>
      <c r="O55" s="224"/>
      <c r="P55" s="185"/>
      <c r="Q55" s="225"/>
      <c r="R55" s="182" t="str">
        <f ca="1">IF(ISERROR($V55),"",OFFSET('Smelter Look-up'!$C$4,$V55-4,0)&amp;"")</f>
        <v>PX Precinox S.A.</v>
      </c>
      <c r="S55" s="181" t="str">
        <f t="shared" ca="1" si="5"/>
        <v>CH</v>
      </c>
      <c r="T55" s="181" t="str">
        <f ca="1">IF(B55="","",IF(ISERROR(MATCH($J55,SorP!$B$1:$B$6226,0)),"",INDIRECT("'SorP'!$A$"&amp;MATCH($S55&amp;$J55,SorP!C:C,0))))</f>
        <v>CH-NE</v>
      </c>
      <c r="U55" s="201"/>
      <c r="V55" s="226">
        <f>IF(C55="",NA(),IF(OR(C55="Smelter not listed",C55="Smelter not yet identified"),MATCH($B55&amp;$D55,'Smelter Look-up'!$J:$J,0),MATCH($B55&amp;$C55,'Smelter Look-up'!$J:$J,0)))</f>
        <v>221</v>
      </c>
      <c r="X55" s="227">
        <f t="shared" si="6"/>
        <v>0</v>
      </c>
      <c r="AB55" s="228" t="str">
        <f t="shared" si="7"/>
        <v>GoldPX Precinox S.A.</v>
      </c>
    </row>
    <row r="56" spans="1:28" s="227" customFormat="1" ht="20" customHeight="1">
      <c r="A56" s="181" t="s">
        <v>3655</v>
      </c>
      <c r="B56" s="182" t="s">
        <v>151</v>
      </c>
      <c r="C56" s="186" t="s">
        <v>3654</v>
      </c>
      <c r="D56" s="230"/>
      <c r="E56" s="182" t="s">
        <v>3158</v>
      </c>
      <c r="F56" s="182" t="s">
        <v>3655</v>
      </c>
      <c r="G56" s="182" t="s">
        <v>3051</v>
      </c>
      <c r="H56" s="183">
        <v>0</v>
      </c>
      <c r="I56" s="184" t="s">
        <v>3656</v>
      </c>
      <c r="J56" s="184" t="s">
        <v>3161</v>
      </c>
      <c r="K56" s="224"/>
      <c r="L56" s="224"/>
      <c r="M56" s="224"/>
      <c r="N56" s="224"/>
      <c r="O56" s="224"/>
      <c r="P56" s="185"/>
      <c r="Q56" s="225"/>
      <c r="R56" s="182" t="str">
        <f ca="1">IF(ISERROR($V56),"",OFFSET('Smelter Look-up'!$C$4,$V56-4,0)&amp;"")</f>
        <v>Rand Refinery (Pty) Ltd.</v>
      </c>
      <c r="S56" s="181" t="str">
        <f t="shared" ca="1" si="5"/>
        <v>ZA</v>
      </c>
      <c r="T56" s="181" t="str">
        <f ca="1">IF(B56="","",IF(ISERROR(MATCH($J56,SorP!$B$1:$B$6226,0)),"",INDIRECT("'SorP'!$A$"&amp;MATCH($S56&amp;$J56,SorP!C:C,0))))</f>
        <v>ZA-GP</v>
      </c>
      <c r="U56" s="201"/>
      <c r="V56" s="226">
        <f>IF(C56="",NA(),IF(OR(C56="Smelter not listed",C56="Smelter not yet identified"),MATCH($B56&amp;$D56,'Smelter Look-up'!$J:$J,0),MATCH($B56&amp;$C56,'Smelter Look-up'!$J:$J,0)))</f>
        <v>224</v>
      </c>
      <c r="X56" s="227">
        <f t="shared" si="6"/>
        <v>0</v>
      </c>
      <c r="AB56" s="228" t="str">
        <f t="shared" si="7"/>
        <v>GoldRand Refinery (Pty) Ltd.</v>
      </c>
    </row>
    <row r="57" spans="1:28" s="227" customFormat="1" ht="20" customHeight="1">
      <c r="A57" s="181" t="s">
        <v>207</v>
      </c>
      <c r="B57" s="182" t="s">
        <v>151</v>
      </c>
      <c r="C57" s="186" t="s">
        <v>3668</v>
      </c>
      <c r="D57" s="230"/>
      <c r="E57" s="182" t="s">
        <v>3136</v>
      </c>
      <c r="F57" s="182" t="s">
        <v>207</v>
      </c>
      <c r="G57" s="182" t="s">
        <v>3051</v>
      </c>
      <c r="H57" s="183">
        <v>0</v>
      </c>
      <c r="I57" s="184" t="s">
        <v>3669</v>
      </c>
      <c r="J57" s="184" t="s">
        <v>3138</v>
      </c>
      <c r="K57" s="224"/>
      <c r="L57" s="224"/>
      <c r="M57" s="224"/>
      <c r="N57" s="224"/>
      <c r="O57" s="224"/>
      <c r="P57" s="185"/>
      <c r="Q57" s="225"/>
      <c r="R57" s="182" t="str">
        <f ca="1">IF(ISERROR($V57),"",OFFSET('Smelter Look-up'!$C$4,$V57-4,0)&amp;"")</f>
        <v>Royal Canadian Mint</v>
      </c>
      <c r="S57" s="181" t="str">
        <f t="shared" ca="1" si="5"/>
        <v>CA</v>
      </c>
      <c r="T57" s="181" t="str">
        <f ca="1">IF(B57="","",IF(ISERROR(MATCH($J57,SorP!$B$1:$B$6226,0)),"",INDIRECT("'SorP'!$A$"&amp;MATCH($S57&amp;$J57,SorP!C:C,0))))</f>
        <v>CA-ON</v>
      </c>
      <c r="U57" s="201"/>
      <c r="V57" s="226">
        <f>IF(C57="",NA(),IF(OR(C57="Smelter not listed",C57="Smelter not yet identified"),MATCH($B57&amp;$D57,'Smelter Look-up'!$J:$J,0),MATCH($B57&amp;$C57,'Smelter Look-up'!$J:$J,0)))</f>
        <v>229</v>
      </c>
      <c r="X57" s="227">
        <f t="shared" si="6"/>
        <v>0</v>
      </c>
      <c r="AB57" s="228" t="str">
        <f t="shared" si="7"/>
        <v>GoldRoyal Canadian Mint</v>
      </c>
    </row>
    <row r="58" spans="1:28" s="227" customFormat="1" ht="20" customHeight="1">
      <c r="A58" s="181" t="s">
        <v>3705</v>
      </c>
      <c r="B58" s="182" t="s">
        <v>151</v>
      </c>
      <c r="C58" s="186" t="s">
        <v>3703</v>
      </c>
      <c r="D58" s="230"/>
      <c r="E58" s="182" t="s">
        <v>3704</v>
      </c>
      <c r="F58" s="182" t="s">
        <v>3705</v>
      </c>
      <c r="G58" s="182" t="s">
        <v>3051</v>
      </c>
      <c r="H58" s="183">
        <v>0</v>
      </c>
      <c r="I58" s="184" t="s">
        <v>3706</v>
      </c>
      <c r="J58" s="184" t="s">
        <v>3707</v>
      </c>
      <c r="K58" s="224"/>
      <c r="L58" s="224"/>
      <c r="M58" s="224"/>
      <c r="N58" s="224"/>
      <c r="O58" s="224"/>
      <c r="P58" s="185"/>
      <c r="Q58" s="225"/>
      <c r="R58" s="182" t="str">
        <f ca="1">IF(ISERROR($V58),"",OFFSET('Smelter Look-up'!$C$4,$V58-4,0)&amp;"")</f>
        <v>SEMPSA Joyeria Plateria S.A.</v>
      </c>
      <c r="S58" s="181" t="str">
        <f t="shared" ca="1" si="5"/>
        <v>ES</v>
      </c>
      <c r="T58" s="181" t="str">
        <f ca="1">IF(B58="","",IF(ISERROR(MATCH($J58,SorP!$B$1:$B$6226,0)),"",INDIRECT("'SorP'!$A$"&amp;MATCH($S58&amp;$J58,SorP!C:C,0))))</f>
        <v>ES-MD</v>
      </c>
      <c r="U58" s="201"/>
      <c r="V58" s="226">
        <f>IF(C58="",NA(),IF(OR(C58="Smelter not listed",C58="Smelter not yet identified"),MATCH($B58&amp;$D58,'Smelter Look-up'!$J:$J,0),MATCH($B58&amp;$C58,'Smelter Look-up'!$J:$J,0)))</f>
        <v>242</v>
      </c>
      <c r="X58" s="227">
        <f t="shared" si="6"/>
        <v>0</v>
      </c>
      <c r="AB58" s="228" t="str">
        <f t="shared" si="7"/>
        <v>GoldSEMPSA Joyeria Plateria S.A.</v>
      </c>
    </row>
    <row r="59" spans="1:28" s="227" customFormat="1" ht="20" customHeight="1">
      <c r="A59" s="181" t="s">
        <v>209</v>
      </c>
      <c r="B59" s="182" t="s">
        <v>151</v>
      </c>
      <c r="C59" s="186" t="s">
        <v>3720</v>
      </c>
      <c r="D59" s="230"/>
      <c r="E59" s="182" t="s">
        <v>175</v>
      </c>
      <c r="F59" s="182" t="s">
        <v>209</v>
      </c>
      <c r="G59" s="182" t="s">
        <v>3051</v>
      </c>
      <c r="H59" s="183">
        <v>0</v>
      </c>
      <c r="I59" s="184" t="s">
        <v>3354</v>
      </c>
      <c r="J59" s="184" t="s">
        <v>3226</v>
      </c>
      <c r="K59" s="224"/>
      <c r="L59" s="224"/>
      <c r="M59" s="224"/>
      <c r="N59" s="224"/>
      <c r="O59" s="224"/>
      <c r="P59" s="185"/>
      <c r="Q59" s="225"/>
      <c r="R59" s="182" t="str">
        <f ca="1">IF(ISERROR($V59),"",OFFSET('Smelter Look-up'!$C$4,$V59-4,0)&amp;"")</f>
        <v>Shandong Zhaojin Gold &amp; Silver Refinery Co., Ltd.</v>
      </c>
      <c r="S59" s="181" t="str">
        <f t="shared" ca="1" si="5"/>
        <v>CN</v>
      </c>
      <c r="T59" s="181" t="str">
        <f ca="1">IF(B59="","",IF(ISERROR(MATCH($J59,SorP!$B$1:$B$6226,0)),"",INDIRECT("'SorP'!$A$"&amp;MATCH($S59&amp;$J59,SorP!C:C,0))))</f>
        <v>CN-SD</v>
      </c>
      <c r="U59" s="201"/>
      <c r="V59" s="226">
        <f>IF(C59="",NA(),IF(OR(C59="Smelter not listed",C59="Smelter not yet identified"),MATCH($B59&amp;$D59,'Smelter Look-up'!$J:$J,0),MATCH($B59&amp;$C59,'Smelter Look-up'!$J:$J,0)))</f>
        <v>254</v>
      </c>
      <c r="X59" s="227">
        <f t="shared" si="6"/>
        <v>0</v>
      </c>
      <c r="AB59" s="228" t="str">
        <f t="shared" si="7"/>
        <v>GoldShandong Zhaojin Gold &amp; Silver Refinery Co., Ltd.</v>
      </c>
    </row>
    <row r="60" spans="1:28" s="227" customFormat="1" ht="20" customHeight="1">
      <c r="A60" s="181" t="s">
        <v>3741</v>
      </c>
      <c r="B60" s="182" t="s">
        <v>151</v>
      </c>
      <c r="C60" s="186" t="s">
        <v>3740</v>
      </c>
      <c r="D60" s="230"/>
      <c r="E60" s="182" t="s">
        <v>175</v>
      </c>
      <c r="F60" s="182" t="s">
        <v>3741</v>
      </c>
      <c r="G60" s="182" t="s">
        <v>3051</v>
      </c>
      <c r="H60" s="183">
        <v>0</v>
      </c>
      <c r="I60" s="184" t="s">
        <v>3344</v>
      </c>
      <c r="J60" s="184" t="s">
        <v>3345</v>
      </c>
      <c r="K60" s="224"/>
      <c r="L60" s="224"/>
      <c r="M60" s="224"/>
      <c r="N60" s="224"/>
      <c r="O60" s="224"/>
      <c r="P60" s="185"/>
      <c r="Q60" s="225"/>
      <c r="R60" s="182" t="str">
        <f ca="1">IF(ISERROR($V60),"",OFFSET('Smelter Look-up'!$C$4,$V60-4,0)&amp;"")</f>
        <v>Sichuan Tianze Precious Metals Co., Ltd.</v>
      </c>
      <c r="S60" s="181" t="str">
        <f t="shared" ca="1" si="5"/>
        <v>CN</v>
      </c>
      <c r="T60" s="181" t="str">
        <f ca="1">IF(B60="","",IF(ISERROR(MATCH($J60,SorP!$B$1:$B$6226,0)),"",INDIRECT("'SorP'!$A$"&amp;MATCH($S60&amp;$J60,SorP!C:C,0))))</f>
        <v>CN-SC</v>
      </c>
      <c r="U60" s="201"/>
      <c r="V60" s="226">
        <f>IF(C60="",NA(),IF(OR(C60="Smelter not listed",C60="Smelter not yet identified"),MATCH($B60&amp;$D60,'Smelter Look-up'!$J:$J,0),MATCH($B60&amp;$C60,'Smelter Look-up'!$J:$J,0)))</f>
        <v>262</v>
      </c>
      <c r="X60" s="227">
        <f t="shared" si="6"/>
        <v>0</v>
      </c>
      <c r="AB60" s="228" t="str">
        <f t="shared" si="7"/>
        <v>GoldSichuan Tianze Precious Metals Co., Ltd.</v>
      </c>
    </row>
    <row r="61" spans="1:28" s="227" customFormat="1" ht="20" customHeight="1">
      <c r="A61" s="181" t="s">
        <v>3749</v>
      </c>
      <c r="B61" s="182" t="s">
        <v>151</v>
      </c>
      <c r="C61" s="186" t="s">
        <v>3748</v>
      </c>
      <c r="D61" s="230"/>
      <c r="E61" s="182" t="s">
        <v>3275</v>
      </c>
      <c r="F61" s="182" t="s">
        <v>3749</v>
      </c>
      <c r="G61" s="182" t="s">
        <v>3051</v>
      </c>
      <c r="H61" s="183">
        <v>0</v>
      </c>
      <c r="I61" s="184" t="s">
        <v>3750</v>
      </c>
      <c r="J61" s="184" t="s">
        <v>3751</v>
      </c>
      <c r="K61" s="224"/>
      <c r="L61" s="224"/>
      <c r="M61" s="224"/>
      <c r="N61" s="224"/>
      <c r="O61" s="224"/>
      <c r="P61" s="185"/>
      <c r="Q61" s="225"/>
      <c r="R61" s="182" t="str">
        <f ca="1">IF(ISERROR($V61),"",OFFSET('Smelter Look-up'!$C$4,$V61-4,0)&amp;"")</f>
        <v>Solar Applied Materials Technology Corp.</v>
      </c>
      <c r="S61" s="181" t="str">
        <f t="shared" ca="1" si="5"/>
        <v>TW</v>
      </c>
      <c r="T61" s="181" t="str">
        <f ca="1">IF(B61="","",IF(ISERROR(MATCH($J61,SorP!$B$1:$B$6226,0)),"",INDIRECT("'SorP'!$A$"&amp;MATCH($S61&amp;$J61,SorP!C:C,0))))</f>
        <v>TW-TNN</v>
      </c>
      <c r="U61" s="201"/>
      <c r="V61" s="226">
        <f>IF(C61="",NA(),IF(OR(C61="Smelter not listed",C61="Smelter not yet identified"),MATCH($B61&amp;$D61,'Smelter Look-up'!$J:$J,0),MATCH($B61&amp;$C61,'Smelter Look-up'!$J:$J,0)))</f>
        <v>267</v>
      </c>
      <c r="X61" s="227">
        <f t="shared" si="6"/>
        <v>0</v>
      </c>
      <c r="AB61" s="228" t="str">
        <f t="shared" si="7"/>
        <v>GoldSolar Applied Materials Technology Corp.</v>
      </c>
    </row>
    <row r="62" spans="1:28" s="227" customFormat="1" ht="20" customHeight="1">
      <c r="A62" s="181" t="s">
        <v>210</v>
      </c>
      <c r="B62" s="182" t="s">
        <v>151</v>
      </c>
      <c r="C62" s="186" t="s">
        <v>3522</v>
      </c>
      <c r="D62" s="230"/>
      <c r="E62" s="182" t="s">
        <v>3084</v>
      </c>
      <c r="F62" s="182" t="s">
        <v>210</v>
      </c>
      <c r="G62" s="182" t="s">
        <v>3051</v>
      </c>
      <c r="H62" s="183">
        <v>0</v>
      </c>
      <c r="I62" s="184" t="s">
        <v>3523</v>
      </c>
      <c r="J62" s="184" t="s">
        <v>3524</v>
      </c>
      <c r="K62" s="224"/>
      <c r="L62" s="224"/>
      <c r="M62" s="224"/>
      <c r="N62" s="224"/>
      <c r="O62" s="224"/>
      <c r="P62" s="185"/>
      <c r="Q62" s="225"/>
      <c r="R62" s="182" t="str">
        <f ca="1">IF(ISERROR($V62),"",OFFSET('Smelter Look-up'!$C$4,$V62-4,0)&amp;"")</f>
        <v>Sumitomo Metal Mining Co., Ltd.</v>
      </c>
      <c r="S62" s="181" t="str">
        <f t="shared" ca="1" si="5"/>
        <v>JP</v>
      </c>
      <c r="T62" s="181" t="str">
        <f ca="1">IF(B62="","",IF(ISERROR(MATCH($J62,SorP!$B$1:$B$6226,0)),"",INDIRECT("'SorP'!$A$"&amp;MATCH($S62&amp;$J62,SorP!C:C,0))))</f>
        <v>JP-38</v>
      </c>
      <c r="U62" s="201"/>
      <c r="V62" s="226">
        <f>IF(C62="",NA(),IF(OR(C62="Smelter not listed",C62="Smelter not yet identified"),MATCH($B62&amp;$D62,'Smelter Look-up'!$J:$J,0),MATCH($B62&amp;$C62,'Smelter Look-up'!$J:$J,0)))</f>
        <v>274</v>
      </c>
      <c r="X62" s="227">
        <f t="shared" si="6"/>
        <v>0</v>
      </c>
      <c r="AB62" s="228" t="str">
        <f t="shared" si="7"/>
        <v>GoldSumitomo Metal Mining Co., Ltd.</v>
      </c>
    </row>
    <row r="63" spans="1:28" s="227" customFormat="1" ht="20" customHeight="1">
      <c r="A63" s="181" t="s">
        <v>212</v>
      </c>
      <c r="B63" s="182" t="s">
        <v>151</v>
      </c>
      <c r="C63" s="186" t="s">
        <v>3732</v>
      </c>
      <c r="D63" s="230"/>
      <c r="E63" s="182" t="s">
        <v>3084</v>
      </c>
      <c r="F63" s="182" t="s">
        <v>212</v>
      </c>
      <c r="G63" s="182" t="s">
        <v>3051</v>
      </c>
      <c r="H63" s="183">
        <v>0</v>
      </c>
      <c r="I63" s="184" t="s">
        <v>3733</v>
      </c>
      <c r="J63" s="184" t="s">
        <v>3734</v>
      </c>
      <c r="K63" s="224"/>
      <c r="L63" s="224"/>
      <c r="M63" s="224"/>
      <c r="N63" s="224"/>
      <c r="O63" s="224"/>
      <c r="P63" s="185"/>
      <c r="Q63" s="225"/>
      <c r="R63" s="182" t="str">
        <f ca="1">IF(ISERROR($V63),"",OFFSET('Smelter Look-up'!$C$4,$V63-4,0)&amp;"")</f>
        <v>Tanaka Kikinzoku Kogyo K.K.</v>
      </c>
      <c r="S63" s="181" t="str">
        <f t="shared" ca="1" si="5"/>
        <v>JP</v>
      </c>
      <c r="T63" s="181" t="str">
        <f ca="1">IF(B63="","",IF(ISERROR(MATCH($J63,SorP!$B$1:$B$6226,0)),"",INDIRECT("'SorP'!$A$"&amp;MATCH($S63&amp;$J63,SorP!C:C,0))))</f>
        <v>JP-14</v>
      </c>
      <c r="U63" s="201"/>
      <c r="V63" s="226">
        <f>IF(C63="",NA(),IF(OR(C63="Smelter not listed",C63="Smelter not yet identified"),MATCH($B63&amp;$D63,'Smelter Look-up'!$J:$J,0),MATCH($B63&amp;$C63,'Smelter Look-up'!$J:$J,0)))</f>
        <v>287</v>
      </c>
      <c r="X63" s="227">
        <f t="shared" si="6"/>
        <v>0</v>
      </c>
      <c r="AB63" s="228" t="str">
        <f t="shared" si="7"/>
        <v>GoldTanaka Kikinzoku Kogyo K.K.</v>
      </c>
    </row>
    <row r="64" spans="1:28" s="227" customFormat="1" ht="20" customHeight="1">
      <c r="A64" s="181" t="s">
        <v>214</v>
      </c>
      <c r="B64" s="182" t="s">
        <v>151</v>
      </c>
      <c r="C64" s="186" t="s">
        <v>3224</v>
      </c>
      <c r="D64" s="230"/>
      <c r="E64" s="182" t="s">
        <v>175</v>
      </c>
      <c r="F64" s="182" t="s">
        <v>214</v>
      </c>
      <c r="G64" s="182" t="s">
        <v>3051</v>
      </c>
      <c r="H64" s="183">
        <v>0</v>
      </c>
      <c r="I64" s="184" t="s">
        <v>3225</v>
      </c>
      <c r="J64" s="184" t="s">
        <v>3226</v>
      </c>
      <c r="K64" s="224"/>
      <c r="L64" s="224"/>
      <c r="M64" s="224"/>
      <c r="N64" s="224"/>
      <c r="O64" s="224"/>
      <c r="P64" s="185"/>
      <c r="Q64" s="225"/>
      <c r="R64" s="182" t="str">
        <f ca="1">IF(ISERROR($V64),"",OFFSET('Smelter Look-up'!$C$4,$V64-4,0)&amp;"")</f>
        <v>Shandong Gold Smelting Co., Ltd.</v>
      </c>
      <c r="S64" s="181" t="str">
        <f t="shared" ca="1" si="5"/>
        <v>CN</v>
      </c>
      <c r="T64" s="181" t="str">
        <f ca="1">IF(B64="","",IF(ISERROR(MATCH($J64,SorP!$B$1:$B$6226,0)),"",INDIRECT("'SorP'!$A$"&amp;MATCH($S64&amp;$J64,SorP!C:C,0))))</f>
        <v>CN-SD</v>
      </c>
      <c r="U64" s="201"/>
      <c r="V64" s="226">
        <f>IF(C64="",NA(),IF(OR(C64="Smelter not listed",C64="Smelter not yet identified"),MATCH($B64&amp;$D64,'Smelter Look-up'!$J:$J,0),MATCH($B64&amp;$C64,'Smelter Look-up'!$J:$J,0)))</f>
        <v>247</v>
      </c>
      <c r="X64" s="227">
        <f t="shared" si="6"/>
        <v>0</v>
      </c>
      <c r="AB64" s="228" t="str">
        <f t="shared" si="7"/>
        <v>GoldShandong Gold Smelting Co., Ltd.</v>
      </c>
    </row>
    <row r="65" spans="1:28" s="227" customFormat="1" ht="20" customHeight="1">
      <c r="A65" s="181" t="s">
        <v>215</v>
      </c>
      <c r="B65" s="182" t="s">
        <v>151</v>
      </c>
      <c r="C65" s="186" t="s">
        <v>3791</v>
      </c>
      <c r="D65" s="230"/>
      <c r="E65" s="182" t="s">
        <v>3084</v>
      </c>
      <c r="F65" s="182" t="s">
        <v>215</v>
      </c>
      <c r="G65" s="182" t="s">
        <v>3051</v>
      </c>
      <c r="H65" s="183">
        <v>0</v>
      </c>
      <c r="I65" s="184" t="s">
        <v>3792</v>
      </c>
      <c r="J65" s="184" t="s">
        <v>3261</v>
      </c>
      <c r="K65" s="224"/>
      <c r="L65" s="224"/>
      <c r="M65" s="224"/>
      <c r="N65" s="224"/>
      <c r="O65" s="224"/>
      <c r="P65" s="185"/>
      <c r="Q65" s="225"/>
      <c r="R65" s="182" t="str">
        <f ca="1">IF(ISERROR($V65),"",OFFSET('Smelter Look-up'!$C$4,$V65-4,0)&amp;"")</f>
        <v>Tokuriki Honten Co., Ltd.</v>
      </c>
      <c r="S65" s="181" t="str">
        <f t="shared" ca="1" si="5"/>
        <v>JP</v>
      </c>
      <c r="T65" s="181" t="str">
        <f ca="1">IF(B65="","",IF(ISERROR(MATCH($J65,SorP!$B$1:$B$6226,0)),"",INDIRECT("'SorP'!$A$"&amp;MATCH($S65&amp;$J65,SorP!C:C,0))))</f>
        <v>JP-11</v>
      </c>
      <c r="U65" s="201"/>
      <c r="V65" s="226">
        <f>IF(C65="",NA(),IF(OR(C65="Smelter not listed",C65="Smelter not yet identified"),MATCH($B65&amp;$D65,'Smelter Look-up'!$J:$J,0),MATCH($B65&amp;$C65,'Smelter Look-up'!$J:$J,0)))</f>
        <v>293</v>
      </c>
      <c r="X65" s="227">
        <f t="shared" si="6"/>
        <v>0</v>
      </c>
      <c r="AB65" s="228" t="str">
        <f t="shared" si="7"/>
        <v>GoldTokuriki Honten Co., Ltd.</v>
      </c>
    </row>
    <row r="66" spans="1:28" s="227" customFormat="1" ht="20" customHeight="1">
      <c r="A66" s="181" t="s">
        <v>3538</v>
      </c>
      <c r="B66" s="182" t="s">
        <v>151</v>
      </c>
      <c r="C66" s="186" t="s">
        <v>3537</v>
      </c>
      <c r="D66" s="230"/>
      <c r="E66" s="182" t="s">
        <v>3393</v>
      </c>
      <c r="F66" s="182" t="s">
        <v>3538</v>
      </c>
      <c r="G66" s="182" t="s">
        <v>3051</v>
      </c>
      <c r="H66" s="183">
        <v>0</v>
      </c>
      <c r="I66" s="184" t="s">
        <v>3539</v>
      </c>
      <c r="J66" s="184" t="s">
        <v>3396</v>
      </c>
      <c r="K66" s="224"/>
      <c r="L66" s="224"/>
      <c r="M66" s="224"/>
      <c r="N66" s="224"/>
      <c r="O66" s="224"/>
      <c r="P66" s="185"/>
      <c r="Q66" s="225"/>
      <c r="R66" s="182" t="str">
        <f ca="1">IF(ISERROR($V66),"",OFFSET('Smelter Look-up'!$C$4,$V66-4,0)&amp;"")</f>
        <v>Umicore S.A. Business Unit Precious Metals Refining</v>
      </c>
      <c r="S66" s="181" t="str">
        <f t="shared" ca="1" si="5"/>
        <v>BE</v>
      </c>
      <c r="T66" s="181" t="str">
        <f ca="1">IF(B66="","",IF(ISERROR(MATCH($J66,SorP!$B$1:$B$6226,0)),"",INDIRECT("'SorP'!$A$"&amp;MATCH($S66&amp;$J66,SorP!C:C,0))))</f>
        <v>BE-VAN</v>
      </c>
      <c r="U66" s="201"/>
      <c r="V66" s="226">
        <f>IF(C66="",NA(),IF(OR(C66="Smelter not listed",C66="Smelter not yet identified"),MATCH($B66&amp;$D66,'Smelter Look-up'!$J:$J,0),MATCH($B66&amp;$C66,'Smelter Look-up'!$J:$J,0)))</f>
        <v>302</v>
      </c>
      <c r="X66" s="227">
        <f t="shared" si="6"/>
        <v>0</v>
      </c>
      <c r="AB66" s="228" t="str">
        <f t="shared" si="7"/>
        <v>GoldUmicore S.A. Business Unit Precious Metals Refining</v>
      </c>
    </row>
    <row r="67" spans="1:28" s="227" customFormat="1" ht="20" customHeight="1">
      <c r="A67" s="181" t="s">
        <v>3811</v>
      </c>
      <c r="B67" s="182" t="s">
        <v>151</v>
      </c>
      <c r="C67" s="186" t="s">
        <v>3810</v>
      </c>
      <c r="D67" s="230"/>
      <c r="E67" s="182" t="s">
        <v>3060</v>
      </c>
      <c r="F67" s="182" t="s">
        <v>3811</v>
      </c>
      <c r="G67" s="182" t="s">
        <v>3051</v>
      </c>
      <c r="H67" s="183">
        <v>0</v>
      </c>
      <c r="I67" s="184" t="s">
        <v>3812</v>
      </c>
      <c r="J67" s="184" t="s">
        <v>3515</v>
      </c>
      <c r="K67" s="224"/>
      <c r="L67" s="224"/>
      <c r="M67" s="224"/>
      <c r="N67" s="224"/>
      <c r="O67" s="224"/>
      <c r="P67" s="185"/>
      <c r="Q67" s="225"/>
      <c r="R67" s="182" t="str">
        <f ca="1">IF(ISERROR($V67),"",OFFSET('Smelter Look-up'!$C$4,$V67-4,0)&amp;"")</f>
        <v>United Precious Metal Refining, Inc.</v>
      </c>
      <c r="S67" s="181" t="str">
        <f t="shared" ca="1" si="5"/>
        <v>US</v>
      </c>
      <c r="T67" s="181" t="str">
        <f ca="1">IF(B67="","",IF(ISERROR(MATCH($J67,SorP!$B$1:$B$6226,0)),"",INDIRECT("'SorP'!$A$"&amp;MATCH($S67&amp;$J67,SorP!C:C,0))))</f>
        <v>US-NY</v>
      </c>
      <c r="U67" s="201"/>
      <c r="V67" s="226">
        <f>IF(C67="",NA(),IF(OR(C67="Smelter not listed",C67="Smelter not yet identified"),MATCH($B67&amp;$D67,'Smelter Look-up'!$J:$J,0),MATCH($B67&amp;$C67,'Smelter Look-up'!$J:$J,0)))</f>
        <v>303</v>
      </c>
      <c r="X67" s="227">
        <f t="shared" si="6"/>
        <v>0</v>
      </c>
      <c r="AB67" s="228" t="str">
        <f t="shared" si="7"/>
        <v>GoldUnited Precious Metal Refining, Inc.</v>
      </c>
    </row>
    <row r="68" spans="1:28" s="227" customFormat="1" ht="20" customHeight="1">
      <c r="A68" s="181" t="s">
        <v>3814</v>
      </c>
      <c r="B68" s="182" t="s">
        <v>151</v>
      </c>
      <c r="C68" s="186" t="s">
        <v>3813</v>
      </c>
      <c r="D68" s="230"/>
      <c r="E68" s="182" t="s">
        <v>3131</v>
      </c>
      <c r="F68" s="182" t="s">
        <v>3814</v>
      </c>
      <c r="G68" s="182" t="s">
        <v>3051</v>
      </c>
      <c r="H68" s="183">
        <v>0</v>
      </c>
      <c r="I68" s="184" t="s">
        <v>3815</v>
      </c>
      <c r="J68" s="184" t="s">
        <v>3133</v>
      </c>
      <c r="K68" s="224"/>
      <c r="L68" s="224"/>
      <c r="M68" s="224"/>
      <c r="N68" s="224"/>
      <c r="O68" s="224"/>
      <c r="P68" s="185"/>
      <c r="Q68" s="225"/>
      <c r="R68" s="182" t="str">
        <f ca="1">IF(ISERROR($V68),"",OFFSET('Smelter Look-up'!$C$4,$V68-4,0)&amp;"")</f>
        <v>Valcambi S.A.</v>
      </c>
      <c r="S68" s="181" t="str">
        <f t="shared" ca="1" si="5"/>
        <v>CH</v>
      </c>
      <c r="T68" s="181" t="str">
        <f ca="1">IF(B68="","",IF(ISERROR(MATCH($J68,SorP!$B$1:$B$6226,0)),"",INDIRECT("'SorP'!$A$"&amp;MATCH($S68&amp;$J68,SorP!C:C,0))))</f>
        <v>CH-TI</v>
      </c>
      <c r="U68" s="201"/>
      <c r="V68" s="226">
        <f>IF(C68="",NA(),IF(OR(C68="Smelter not listed",C68="Smelter not yet identified"),MATCH($B68&amp;$D68,'Smelter Look-up'!$J:$J,0),MATCH($B68&amp;$C68,'Smelter Look-up'!$J:$J,0)))</f>
        <v>304</v>
      </c>
      <c r="X68" s="227">
        <f t="shared" si="6"/>
        <v>0</v>
      </c>
      <c r="AB68" s="228" t="str">
        <f t="shared" si="7"/>
        <v>GoldValcambi S.A.</v>
      </c>
    </row>
    <row r="69" spans="1:28" s="227" customFormat="1" ht="20" customHeight="1">
      <c r="A69" s="181" t="s">
        <v>216</v>
      </c>
      <c r="B69" s="182" t="s">
        <v>151</v>
      </c>
      <c r="C69" s="186" t="s">
        <v>3079</v>
      </c>
      <c r="D69" s="230"/>
      <c r="E69" s="182" t="s">
        <v>3055</v>
      </c>
      <c r="F69" s="182" t="s">
        <v>216</v>
      </c>
      <c r="G69" s="182" t="s">
        <v>3051</v>
      </c>
      <c r="H69" s="183">
        <v>0</v>
      </c>
      <c r="I69" s="184" t="s">
        <v>3080</v>
      </c>
      <c r="J69" s="184" t="s">
        <v>3081</v>
      </c>
      <c r="K69" s="224"/>
      <c r="L69" s="224"/>
      <c r="M69" s="224"/>
      <c r="N69" s="224"/>
      <c r="O69" s="224"/>
      <c r="P69" s="185"/>
      <c r="Q69" s="225"/>
      <c r="R69" s="182" t="str">
        <f ca="1">IF(ISERROR($V69),"",OFFSET('Smelter Look-up'!$C$4,$V69-4,0)&amp;"")</f>
        <v>Western Australian Mint (T/a The Perth Mint)</v>
      </c>
      <c r="S69" s="181" t="str">
        <f t="shared" ref="S69" ca="1" si="8">IF(B69="","",IF(ISERROR(MATCH($E69,CL,0)),"Unknown",INDIRECT("'C'!$A$"&amp;MATCH($E69,CL,0)+1)))</f>
        <v>AU</v>
      </c>
      <c r="T69" s="181" t="str">
        <f ca="1">IF(B69="","",IF(ISERROR(MATCH($J69,SorP!$B$1:$B$6226,0)),"",INDIRECT("'SorP'!$A$"&amp;MATCH($S69&amp;$J69,SorP!C:C,0))))</f>
        <v>AU-WA</v>
      </c>
      <c r="U69" s="201"/>
      <c r="V69" s="226">
        <f>IF(C69="",NA(),IF(OR(C69="Smelter not listed",C69="Smelter not yet identified"),MATCH($B69&amp;$D69,'Smelter Look-up'!$J:$J,0),MATCH($B69&amp;$C69,'Smelter Look-up'!$J:$J,0)))</f>
        <v>306</v>
      </c>
      <c r="X69" s="227">
        <f t="shared" ref="X69" si="9">IF(AND(C69="Smelter not listed",OR(LEN(D69)=0,LEN(E69)=0)),1,0)</f>
        <v>0</v>
      </c>
      <c r="AB69" s="228" t="str">
        <f t="shared" ref="AB69" si="10">B69&amp;C69</f>
        <v>GoldWestern Australian Mint (T/a The Perth Mint)</v>
      </c>
    </row>
    <row r="70" spans="1:28" s="227" customFormat="1" ht="20" customHeight="1">
      <c r="A70" s="181" t="s">
        <v>3457</v>
      </c>
      <c r="B70" s="182" t="s">
        <v>151</v>
      </c>
      <c r="C70" s="186" t="s">
        <v>3456</v>
      </c>
      <c r="D70" s="230"/>
      <c r="E70" s="182" t="s">
        <v>3084</v>
      </c>
      <c r="F70" s="182" t="s">
        <v>3457</v>
      </c>
      <c r="G70" s="182" t="s">
        <v>3051</v>
      </c>
      <c r="H70" s="183">
        <v>0</v>
      </c>
      <c r="I70" s="184" t="s">
        <v>3458</v>
      </c>
      <c r="J70" s="184" t="s">
        <v>3459</v>
      </c>
      <c r="K70" s="224"/>
      <c r="L70" s="224"/>
      <c r="M70" s="224"/>
      <c r="N70" s="224"/>
      <c r="O70" s="224"/>
      <c r="P70" s="185"/>
      <c r="Q70" s="225"/>
      <c r="R70" s="182" t="str">
        <f ca="1">IF(ISERROR($V70),"",OFFSET('Smelter Look-up'!$C$4,$V70-4,0)&amp;"")</f>
        <v>Yamakin Co., Ltd.</v>
      </c>
      <c r="S70" s="181" t="str">
        <f t="shared" ref="S70:S101" ca="1" si="11">IF(B70="","",IF(ISERROR(MATCH($E70,CL,0)),"Unknown",INDIRECT("'C'!$A$"&amp;MATCH($E70,CL,0)+1)))</f>
        <v>JP</v>
      </c>
      <c r="T70" s="181" t="str">
        <f ca="1">IF(B70="","",IF(ISERROR(MATCH($J70,SorP!$B$1:$B$6226,0)),"",INDIRECT("'SorP'!$A$"&amp;MATCH($S70&amp;$J70,SorP!C:C,0))))</f>
        <v>JP-39</v>
      </c>
      <c r="U70" s="201"/>
      <c r="V70" s="226">
        <f>IF(C70="",NA(),IF(OR(C70="Smelter not listed",C70="Smelter not yet identified"),MATCH($B70&amp;$D70,'Smelter Look-up'!$J:$J,0),MATCH($B70&amp;$C70,'Smelter Look-up'!$J:$J,0)))</f>
        <v>310</v>
      </c>
      <c r="X70" s="227">
        <f t="shared" ref="X70:X101" si="12">IF(AND(C70="Smelter not listed",OR(LEN(D70)=0,LEN(E70)=0)),1,0)</f>
        <v>0</v>
      </c>
      <c r="AB70" s="228" t="str">
        <f t="shared" ref="AB70:AB101" si="13">B70&amp;C70</f>
        <v>GoldYamakin Co., Ltd.</v>
      </c>
    </row>
    <row r="71" spans="1:28" s="227" customFormat="1" ht="20" customHeight="1">
      <c r="A71" s="181" t="s">
        <v>219</v>
      </c>
      <c r="B71" s="182" t="s">
        <v>151</v>
      </c>
      <c r="C71" s="186" t="s">
        <v>3829</v>
      </c>
      <c r="D71" s="230"/>
      <c r="E71" s="182" t="s">
        <v>3084</v>
      </c>
      <c r="F71" s="182" t="s">
        <v>219</v>
      </c>
      <c r="G71" s="182" t="s">
        <v>3051</v>
      </c>
      <c r="H71" s="183">
        <v>0</v>
      </c>
      <c r="I71" s="184" t="s">
        <v>3830</v>
      </c>
      <c r="J71" s="184" t="s">
        <v>3734</v>
      </c>
      <c r="K71" s="224"/>
      <c r="L71" s="224"/>
      <c r="M71" s="224"/>
      <c r="N71" s="224"/>
      <c r="O71" s="224"/>
      <c r="P71" s="185"/>
      <c r="Q71" s="225"/>
      <c r="R71" s="182" t="str">
        <f ca="1">IF(ISERROR($V71),"",OFFSET('Smelter Look-up'!$C$4,$V71-4,0)&amp;"")</f>
        <v>Yokohama Metal Co., Ltd.</v>
      </c>
      <c r="S71" s="181" t="str">
        <f t="shared" ca="1" si="11"/>
        <v>JP</v>
      </c>
      <c r="T71" s="181" t="str">
        <f ca="1">IF(B71="","",IF(ISERROR(MATCH($J71,SorP!$B$1:$B$6226,0)),"",INDIRECT("'SorP'!$A$"&amp;MATCH($S71&amp;$J71,SorP!C:C,0))))</f>
        <v>JP-14</v>
      </c>
      <c r="U71" s="201"/>
      <c r="V71" s="226">
        <f>IF(C71="",NA(),IF(OR(C71="Smelter not listed",C71="Smelter not yet identified"),MATCH($B71&amp;$D71,'Smelter Look-up'!$J:$J,0),MATCH($B71&amp;$C71,'Smelter Look-up'!$J:$J,0)))</f>
        <v>316</v>
      </c>
      <c r="X71" s="227">
        <f t="shared" si="12"/>
        <v>0</v>
      </c>
      <c r="AB71" s="228" t="str">
        <f t="shared" si="13"/>
        <v>GoldYokohama Metal Co., Ltd.</v>
      </c>
    </row>
    <row r="72" spans="1:28" s="227" customFormat="1" ht="20" customHeight="1">
      <c r="A72" s="181" t="s">
        <v>3220</v>
      </c>
      <c r="B72" s="182" t="s">
        <v>151</v>
      </c>
      <c r="C72" s="186" t="s">
        <v>3219</v>
      </c>
      <c r="D72" s="230"/>
      <c r="E72" s="182" t="s">
        <v>175</v>
      </c>
      <c r="F72" s="182" t="s">
        <v>3220</v>
      </c>
      <c r="G72" s="182" t="s">
        <v>3051</v>
      </c>
      <c r="H72" s="183">
        <v>0</v>
      </c>
      <c r="I72" s="184" t="s">
        <v>3221</v>
      </c>
      <c r="J72" s="184" t="s">
        <v>3222</v>
      </c>
      <c r="K72" s="224"/>
      <c r="L72" s="224"/>
      <c r="M72" s="224"/>
      <c r="N72" s="224"/>
      <c r="O72" s="224"/>
      <c r="P72" s="185"/>
      <c r="Q72" s="225"/>
      <c r="R72" s="182" t="str">
        <f ca="1">IF(ISERROR($V72),"",OFFSET('Smelter Look-up'!$C$4,$V72-4,0)&amp;"")</f>
        <v>Zhongyuan Gold Smelter of Zhongjin Gold Corporation</v>
      </c>
      <c r="S72" s="181" t="str">
        <f t="shared" ca="1" si="11"/>
        <v>CN</v>
      </c>
      <c r="T72" s="181" t="str">
        <f ca="1">IF(B72="","",IF(ISERROR(MATCH($J72,SorP!$B$1:$B$6226,0)),"",INDIRECT("'SorP'!$A$"&amp;MATCH($S72&amp;$J72,SorP!C:C,0))))</f>
        <v>CN-HA</v>
      </c>
      <c r="U72" s="201"/>
      <c r="V72" s="226">
        <f>IF(C72="",NA(),IF(OR(C72="Smelter not listed",C72="Smelter not yet identified"),MATCH($B72&amp;$D72,'Smelter Look-up'!$J:$J,0),MATCH($B72&amp;$C72,'Smelter Look-up'!$J:$J,0)))</f>
        <v>326</v>
      </c>
      <c r="X72" s="227">
        <f t="shared" si="12"/>
        <v>0</v>
      </c>
      <c r="AB72" s="228" t="str">
        <f t="shared" si="13"/>
        <v>GoldZhongyuan Gold Smelter of Zhongjin Gold Corporation</v>
      </c>
    </row>
    <row r="73" spans="1:28" s="227" customFormat="1" ht="20" customHeight="1">
      <c r="A73" s="181" t="s">
        <v>3683</v>
      </c>
      <c r="B73" s="182" t="s">
        <v>151</v>
      </c>
      <c r="C73" s="186" t="s">
        <v>3681</v>
      </c>
      <c r="D73" s="230"/>
      <c r="E73" s="182" t="s">
        <v>3682</v>
      </c>
      <c r="F73" s="182" t="s">
        <v>3683</v>
      </c>
      <c r="G73" s="182" t="s">
        <v>3051</v>
      </c>
      <c r="H73" s="183">
        <v>0</v>
      </c>
      <c r="I73" s="184" t="s">
        <v>3684</v>
      </c>
      <c r="J73" s="184" t="s">
        <v>3685</v>
      </c>
      <c r="K73" s="224"/>
      <c r="L73" s="224"/>
      <c r="M73" s="224"/>
      <c r="N73" s="224"/>
      <c r="O73" s="224"/>
      <c r="P73" s="185"/>
      <c r="Q73" s="225"/>
      <c r="R73" s="182" t="str">
        <f ca="1">IF(ISERROR($V73),"",OFFSET('Smelter Look-up'!$C$4,$V73-4,0)&amp;"")</f>
        <v>SAFINA A.S.</v>
      </c>
      <c r="S73" s="181" t="str">
        <f t="shared" ca="1" si="11"/>
        <v>CZ</v>
      </c>
      <c r="T73" s="181" t="str">
        <f ca="1">IF(B73="","",IF(ISERROR(MATCH($J73,SorP!$B$1:$B$6226,0)),"",INDIRECT("'SorP'!$A$"&amp;MATCH($S73&amp;$J73,SorP!C:C,0))))</f>
        <v>CZ-20A</v>
      </c>
      <c r="U73" s="201"/>
      <c r="V73" s="226">
        <f>IF(C73="",NA(),IF(OR(C73="Smelter not listed",C73="Smelter not yet identified"),MATCH($B73&amp;$D73,'Smelter Look-up'!$J:$J,0),MATCH($B73&amp;$C73,'Smelter Look-up'!$J:$J,0)))</f>
        <v>233</v>
      </c>
      <c r="X73" s="227">
        <f t="shared" si="12"/>
        <v>0</v>
      </c>
      <c r="AB73" s="228" t="str">
        <f t="shared" si="13"/>
        <v>GoldSAFINA A.S.</v>
      </c>
    </row>
    <row r="74" spans="1:28" s="227" customFormat="1" ht="20" customHeight="1">
      <c r="A74" s="181" t="s">
        <v>3576</v>
      </c>
      <c r="B74" s="182" t="s">
        <v>151</v>
      </c>
      <c r="C74" s="186" t="s">
        <v>3575</v>
      </c>
      <c r="D74" s="230"/>
      <c r="E74" s="182" t="s">
        <v>3153</v>
      </c>
      <c r="F74" s="182" t="s">
        <v>3576</v>
      </c>
      <c r="G74" s="182" t="s">
        <v>3051</v>
      </c>
      <c r="H74" s="183">
        <v>0</v>
      </c>
      <c r="I74" s="184" t="s">
        <v>3577</v>
      </c>
      <c r="J74" s="184" t="s">
        <v>3578</v>
      </c>
      <c r="K74" s="224"/>
      <c r="L74" s="224"/>
      <c r="M74" s="224"/>
      <c r="N74" s="224"/>
      <c r="O74" s="224"/>
      <c r="P74" s="185"/>
      <c r="Q74" s="225"/>
      <c r="R74" s="182" t="str">
        <f ca="1">IF(ISERROR($V74),"",OFFSET('Smelter Look-up'!$C$4,$V74-4,0)&amp;"")</f>
        <v>MMTC-PAMP India Pvt., Ltd.</v>
      </c>
      <c r="S74" s="181" t="str">
        <f t="shared" ca="1" si="11"/>
        <v>IN</v>
      </c>
      <c r="T74" s="181" t="str">
        <f ca="1">IF(B74="","",IF(ISERROR(MATCH($J74,SorP!$B$1:$B$6226,0)),"",INDIRECT("'SorP'!$A$"&amp;MATCH($S74&amp;$J74,SorP!C:C,0))))</f>
        <v>IN-HR</v>
      </c>
      <c r="U74" s="201"/>
      <c r="V74" s="226">
        <f>IF(C74="",NA(),IF(OR(C74="Smelter not listed",C74="Smelter not yet identified"),MATCH($B74&amp;$D74,'Smelter Look-up'!$J:$J,0),MATCH($B74&amp;$C74,'Smelter Look-up'!$J:$J,0)))</f>
        <v>193</v>
      </c>
      <c r="X74" s="227">
        <f t="shared" si="12"/>
        <v>0</v>
      </c>
      <c r="AB74" s="228" t="str">
        <f t="shared" si="13"/>
        <v>GoldMMTC-PAMP India Pvt., Ltd.</v>
      </c>
    </row>
    <row r="75" spans="1:28" s="227" customFormat="1" ht="20" customHeight="1">
      <c r="A75" s="181" t="s">
        <v>3451</v>
      </c>
      <c r="B75" s="182" t="s">
        <v>151</v>
      </c>
      <c r="C75" s="186" t="s">
        <v>3449</v>
      </c>
      <c r="D75" s="230"/>
      <c r="E75" s="182" t="s">
        <v>3450</v>
      </c>
      <c r="F75" s="182" t="s">
        <v>3451</v>
      </c>
      <c r="G75" s="182" t="s">
        <v>3051</v>
      </c>
      <c r="H75" s="183">
        <v>0</v>
      </c>
      <c r="I75" s="184" t="s">
        <v>3452</v>
      </c>
      <c r="J75" s="184" t="s">
        <v>3453</v>
      </c>
      <c r="K75" s="224"/>
      <c r="L75" s="224"/>
      <c r="M75" s="224"/>
      <c r="N75" s="224"/>
      <c r="O75" s="224"/>
      <c r="P75" s="185"/>
      <c r="Q75" s="225"/>
      <c r="R75" s="182" t="str">
        <f ca="1">IF(ISERROR($V75),"",OFFSET('Smelter Look-up'!$C$4,$V75-4,0)&amp;"")</f>
        <v>KGHM Polska Miedz Spolka Akcyjna</v>
      </c>
      <c r="S75" s="181" t="str">
        <f t="shared" ca="1" si="11"/>
        <v>PL</v>
      </c>
      <c r="T75" s="181" t="str">
        <f ca="1">IF(B75="","",IF(ISERROR(MATCH($J75,SorP!$B$1:$B$6226,0)),"",INDIRECT("'SorP'!$A$"&amp;MATCH($S75&amp;$J75,SorP!C:C,0))))</f>
        <v>PL-02</v>
      </c>
      <c r="U75" s="201"/>
      <c r="V75" s="226">
        <f>IF(C75="",NA(),IF(OR(C75="Smelter not listed",C75="Smelter not yet identified"),MATCH($B75&amp;$D75,'Smelter Look-up'!$J:$J,0),MATCH($B75&amp;$C75,'Smelter Look-up'!$J:$J,0)))</f>
        <v>144</v>
      </c>
      <c r="X75" s="227">
        <f t="shared" si="12"/>
        <v>0</v>
      </c>
      <c r="AB75" s="228" t="str">
        <f t="shared" si="13"/>
        <v>GoldKGHM Polska Miedz Spolka Akcyjna</v>
      </c>
    </row>
    <row r="76" spans="1:28" s="227" customFormat="1" ht="20" customHeight="1">
      <c r="A76" s="181" t="s">
        <v>3774</v>
      </c>
      <c r="B76" s="182" t="s">
        <v>151</v>
      </c>
      <c r="C76" s="186" t="s">
        <v>3773</v>
      </c>
      <c r="D76" s="230"/>
      <c r="E76" s="182" t="s">
        <v>3049</v>
      </c>
      <c r="F76" s="182" t="s">
        <v>3774</v>
      </c>
      <c r="G76" s="182" t="s">
        <v>3051</v>
      </c>
      <c r="H76" s="183">
        <v>0</v>
      </c>
      <c r="I76" s="184" t="s">
        <v>3775</v>
      </c>
      <c r="J76" s="184" t="s">
        <v>3217</v>
      </c>
      <c r="K76" s="224"/>
      <c r="L76" s="224"/>
      <c r="M76" s="224"/>
      <c r="N76" s="224"/>
      <c r="O76" s="224"/>
      <c r="P76" s="185"/>
      <c r="Q76" s="225"/>
      <c r="R76" s="182" t="str">
        <f ca="1">IF(ISERROR($V76),"",OFFSET('Smelter Look-up'!$C$4,$V76-4,0)&amp;"")</f>
        <v>T.C.A S.p.A</v>
      </c>
      <c r="S76" s="181" t="str">
        <f t="shared" ca="1" si="11"/>
        <v>IT</v>
      </c>
      <c r="T76" s="181" t="str">
        <f ca="1">IF(B76="","",IF(ISERROR(MATCH($J76,SorP!$B$1:$B$6226,0)),"",INDIRECT("'SorP'!$A$"&amp;MATCH($S76&amp;$J76,SorP!C:C,0))))</f>
        <v>IT-52</v>
      </c>
      <c r="U76" s="201"/>
      <c r="V76" s="226">
        <f>IF(C76="",NA(),IF(OR(C76="Smelter not listed",C76="Smelter not yet identified"),MATCH($B76&amp;$D76,'Smelter Look-up'!$J:$J,0),MATCH($B76&amp;$C76,'Smelter Look-up'!$J:$J,0)))</f>
        <v>278</v>
      </c>
      <c r="X76" s="227">
        <f t="shared" si="12"/>
        <v>0</v>
      </c>
      <c r="AB76" s="228" t="str">
        <f t="shared" si="13"/>
        <v>GoldT.C.A S.p.A</v>
      </c>
    </row>
    <row r="77" spans="1:28" s="227" customFormat="1" ht="20" customHeight="1">
      <c r="A77" s="181" t="s">
        <v>3665</v>
      </c>
      <c r="B77" s="182" t="s">
        <v>151</v>
      </c>
      <c r="C77" s="186" t="s">
        <v>3663</v>
      </c>
      <c r="D77" s="230"/>
      <c r="E77" s="182" t="s">
        <v>3664</v>
      </c>
      <c r="F77" s="182" t="s">
        <v>3665</v>
      </c>
      <c r="G77" s="182" t="s">
        <v>3051</v>
      </c>
      <c r="H77" s="183">
        <v>0</v>
      </c>
      <c r="I77" s="184" t="s">
        <v>3666</v>
      </c>
      <c r="J77" s="184" t="s">
        <v>3667</v>
      </c>
      <c r="K77" s="224"/>
      <c r="L77" s="224"/>
      <c r="M77" s="224"/>
      <c r="N77" s="224"/>
      <c r="O77" s="224"/>
      <c r="P77" s="185"/>
      <c r="Q77" s="225"/>
      <c r="R77" s="182" t="str">
        <f ca="1">IF(ISERROR($V77),"",OFFSET('Smelter Look-up'!$C$4,$V77-4,0)&amp;"")</f>
        <v>REMONDIS PMR B.V.</v>
      </c>
      <c r="S77" s="181" t="str">
        <f t="shared" ca="1" si="11"/>
        <v>NL</v>
      </c>
      <c r="T77" s="181" t="str">
        <f ca="1">IF(B77="","",IF(ISERROR(MATCH($J77,SorP!$B$1:$B$6226,0)),"",INDIRECT("'SorP'!$A$"&amp;MATCH($S77&amp;$J77,SorP!C:C,0))))</f>
        <v>NL-NB</v>
      </c>
      <c r="U77" s="201"/>
      <c r="V77" s="226">
        <f>IF(C77="",NA(),IF(OR(C77="Smelter not listed",C77="Smelter not yet identified"),MATCH($B77&amp;$D77,'Smelter Look-up'!$J:$J,0),MATCH($B77&amp;$C77,'Smelter Look-up'!$J:$J,0)))</f>
        <v>228</v>
      </c>
      <c r="X77" s="227">
        <f t="shared" si="12"/>
        <v>0</v>
      </c>
      <c r="AB77" s="228" t="str">
        <f t="shared" si="13"/>
        <v>GoldREMONDIS PMR B.V.</v>
      </c>
    </row>
    <row r="78" spans="1:28" s="227" customFormat="1" ht="20" customHeight="1">
      <c r="A78" s="181" t="s">
        <v>3465</v>
      </c>
      <c r="B78" s="182" t="s">
        <v>151</v>
      </c>
      <c r="C78" s="186" t="s">
        <v>3464</v>
      </c>
      <c r="D78" s="230"/>
      <c r="E78" s="182" t="s">
        <v>3246</v>
      </c>
      <c r="F78" s="182" t="s">
        <v>3465</v>
      </c>
      <c r="G78" s="182" t="s">
        <v>3051</v>
      </c>
      <c r="H78" s="183">
        <v>0</v>
      </c>
      <c r="I78" s="184" t="s">
        <v>3466</v>
      </c>
      <c r="J78" s="184" t="s">
        <v>3467</v>
      </c>
      <c r="K78" s="224"/>
      <c r="L78" s="224"/>
      <c r="M78" s="224"/>
      <c r="N78" s="224"/>
      <c r="O78" s="224"/>
      <c r="P78" s="185"/>
      <c r="Q78" s="225"/>
      <c r="R78" s="182" t="str">
        <f ca="1">IF(ISERROR($V78),"",OFFSET('Smelter Look-up'!$C$4,$V78-4,0)&amp;"")</f>
        <v>Korea Zinc Co., Ltd.</v>
      </c>
      <c r="S78" s="181" t="str">
        <f t="shared" ca="1" si="11"/>
        <v>KR</v>
      </c>
      <c r="T78" s="181" t="str">
        <f ca="1">IF(B78="","",IF(ISERROR(MATCH($J78,SorP!$B$1:$B$6226,0)),"",INDIRECT("'SorP'!$A$"&amp;MATCH($S78&amp;$J78,SorP!C:C,0))))</f>
        <v>KR-11</v>
      </c>
      <c r="U78" s="201"/>
      <c r="V78" s="226">
        <f>IF(C78="",NA(),IF(OR(C78="Smelter not listed",C78="Smelter not yet identified"),MATCH($B78&amp;$D78,'Smelter Look-up'!$J:$J,0),MATCH($B78&amp;$C78,'Smelter Look-up'!$J:$J,0)))</f>
        <v>150</v>
      </c>
      <c r="X78" s="227">
        <f t="shared" si="12"/>
        <v>0</v>
      </c>
      <c r="AB78" s="228" t="str">
        <f t="shared" si="13"/>
        <v>GoldKorea Zinc Co., Ltd.</v>
      </c>
    </row>
    <row r="79" spans="1:28" s="227" customFormat="1" ht="20" customHeight="1">
      <c r="A79" s="181" t="s">
        <v>3796</v>
      </c>
      <c r="B79" s="182" t="s">
        <v>151</v>
      </c>
      <c r="C79" s="186" t="s">
        <v>3795</v>
      </c>
      <c r="D79" s="230"/>
      <c r="E79" s="182" t="s">
        <v>3439</v>
      </c>
      <c r="F79" s="182" t="s">
        <v>3796</v>
      </c>
      <c r="G79" s="182" t="s">
        <v>3051</v>
      </c>
      <c r="H79" s="183">
        <v>0</v>
      </c>
      <c r="I79" s="184" t="s">
        <v>3797</v>
      </c>
      <c r="J79" s="184" t="s">
        <v>3798</v>
      </c>
      <c r="K79" s="224"/>
      <c r="L79" s="224"/>
      <c r="M79" s="224"/>
      <c r="N79" s="224"/>
      <c r="O79" s="224"/>
      <c r="P79" s="185"/>
      <c r="Q79" s="225"/>
      <c r="R79" s="182" t="str">
        <f ca="1">IF(ISERROR($V79),"",OFFSET('Smelter Look-up'!$C$4,$V79-4,0)&amp;"")</f>
        <v>TOO Tau-Ken-Altyn</v>
      </c>
      <c r="S79" s="181" t="str">
        <f t="shared" ca="1" si="11"/>
        <v>KZ</v>
      </c>
      <c r="T79" s="181" t="str">
        <f ca="1">IF(B79="","",IF(ISERROR(MATCH($J79,SorP!$B$1:$B$6226,0)),"",INDIRECT("'SorP'!$A$"&amp;MATCH($S79&amp;$J79,SorP!C:C,0))))</f>
        <v>KZ-ALA</v>
      </c>
      <c r="U79" s="201"/>
      <c r="V79" s="226">
        <f>IF(C79="",NA(),IF(OR(C79="Smelter not listed",C79="Smelter not yet identified"),MATCH($B79&amp;$D79,'Smelter Look-up'!$J:$J,0),MATCH($B79&amp;$C79,'Smelter Look-up'!$J:$J,0)))</f>
        <v>297</v>
      </c>
      <c r="X79" s="227">
        <f t="shared" si="12"/>
        <v>0</v>
      </c>
      <c r="AB79" s="228" t="str">
        <f t="shared" si="13"/>
        <v>GoldTOO Tau-Ken-Altyn</v>
      </c>
    </row>
    <row r="80" spans="1:28" s="227" customFormat="1" ht="20" customHeight="1">
      <c r="A80" s="181" t="s">
        <v>3061</v>
      </c>
      <c r="B80" s="182" t="s">
        <v>151</v>
      </c>
      <c r="C80" s="186" t="s">
        <v>3059</v>
      </c>
      <c r="D80" s="230"/>
      <c r="E80" s="182" t="s">
        <v>3060</v>
      </c>
      <c r="F80" s="182" t="s">
        <v>3061</v>
      </c>
      <c r="G80" s="182" t="s">
        <v>3051</v>
      </c>
      <c r="H80" s="183">
        <v>0</v>
      </c>
      <c r="I80" s="184" t="s">
        <v>3062</v>
      </c>
      <c r="J80" s="184" t="s">
        <v>3063</v>
      </c>
      <c r="K80" s="224"/>
      <c r="L80" s="224"/>
      <c r="M80" s="224"/>
      <c r="N80" s="224"/>
      <c r="O80" s="224"/>
      <c r="P80" s="185"/>
      <c r="Q80" s="225"/>
      <c r="R80" s="182" t="str">
        <f ca="1">IF(ISERROR($V80),"",OFFSET('Smelter Look-up'!$C$4,$V80-4,0)&amp;"")</f>
        <v>Abington Reldan Metals, LLC</v>
      </c>
      <c r="S80" s="181" t="str">
        <f t="shared" ca="1" si="11"/>
        <v>US</v>
      </c>
      <c r="T80" s="181" t="str">
        <f ca="1">IF(B80="","",IF(ISERROR(MATCH($J80,SorP!$B$1:$B$6226,0)),"",INDIRECT("'SorP'!$A$"&amp;MATCH($S80&amp;$J80,SorP!C:C,0))))</f>
        <v>US-PA</v>
      </c>
      <c r="U80" s="201"/>
      <c r="V80" s="226">
        <f>IF(C80="",NA(),IF(OR(C80="Smelter not listed",C80="Smelter not yet identified"),MATCH($B80&amp;$D80,'Smelter Look-up'!$J:$J,0),MATCH($B80&amp;$C80,'Smelter Look-up'!$J:$J,0)))</f>
        <v>7</v>
      </c>
      <c r="X80" s="227">
        <f t="shared" si="12"/>
        <v>0</v>
      </c>
      <c r="AB80" s="228" t="str">
        <f t="shared" si="13"/>
        <v>GoldAbington Reldan Metals, LLC</v>
      </c>
    </row>
    <row r="81" spans="1:28" s="227" customFormat="1" ht="20" customHeight="1">
      <c r="A81" s="181" t="s">
        <v>3409</v>
      </c>
      <c r="B81" s="182" t="s">
        <v>151</v>
      </c>
      <c r="C81" s="186" t="s">
        <v>3408</v>
      </c>
      <c r="D81" s="230"/>
      <c r="E81" s="182" t="s">
        <v>3049</v>
      </c>
      <c r="F81" s="182" t="s">
        <v>3409</v>
      </c>
      <c r="G81" s="182" t="s">
        <v>3051</v>
      </c>
      <c r="H81" s="183">
        <v>0</v>
      </c>
      <c r="I81" s="184" t="s">
        <v>3216</v>
      </c>
      <c r="J81" s="184" t="s">
        <v>3217</v>
      </c>
      <c r="K81" s="224"/>
      <c r="L81" s="224"/>
      <c r="M81" s="224"/>
      <c r="N81" s="224"/>
      <c r="O81" s="224"/>
      <c r="P81" s="185"/>
      <c r="Q81" s="225"/>
      <c r="R81" s="182" t="str">
        <f ca="1">IF(ISERROR($V81),"",OFFSET('Smelter Look-up'!$C$4,$V81-4,0)&amp;"")</f>
        <v>Italpreziosi</v>
      </c>
      <c r="S81" s="181" t="str">
        <f t="shared" ca="1" si="11"/>
        <v>IT</v>
      </c>
      <c r="T81" s="181" t="str">
        <f ca="1">IF(B81="","",IF(ISERROR(MATCH($J81,SorP!$B$1:$B$6226,0)),"",INDIRECT("'SorP'!$A$"&amp;MATCH($S81&amp;$J81,SorP!C:C,0))))</f>
        <v>IT-52</v>
      </c>
      <c r="U81" s="201"/>
      <c r="V81" s="226">
        <f>IF(C81="",NA(),IF(OR(C81="Smelter not listed",C81="Smelter not yet identified"),MATCH($B81&amp;$D81,'Smelter Look-up'!$J:$J,0),MATCH($B81&amp;$C81,'Smelter Look-up'!$J:$J,0)))</f>
        <v>125</v>
      </c>
      <c r="X81" s="227">
        <f t="shared" si="12"/>
        <v>0</v>
      </c>
      <c r="AB81" s="228" t="str">
        <f t="shared" si="13"/>
        <v>GoldItalpreziosi</v>
      </c>
    </row>
    <row r="82" spans="1:28" s="227" customFormat="1" ht="20" customHeight="1">
      <c r="A82" s="181" t="s">
        <v>3821</v>
      </c>
      <c r="B82" s="182" t="s">
        <v>151</v>
      </c>
      <c r="C82" s="186" t="s">
        <v>3820</v>
      </c>
      <c r="D82" s="230"/>
      <c r="E82" s="182" t="s">
        <v>3074</v>
      </c>
      <c r="F82" s="182" t="s">
        <v>3821</v>
      </c>
      <c r="G82" s="182" t="s">
        <v>3051</v>
      </c>
      <c r="H82" s="183">
        <v>0</v>
      </c>
      <c r="I82" s="184" t="s">
        <v>3076</v>
      </c>
      <c r="J82" s="184" t="s">
        <v>3077</v>
      </c>
      <c r="K82" s="224"/>
      <c r="L82" s="224"/>
      <c r="M82" s="224"/>
      <c r="N82" s="224"/>
      <c r="O82" s="224"/>
      <c r="P82" s="185"/>
      <c r="Q82" s="225"/>
      <c r="R82" s="182" t="str">
        <f ca="1">IF(ISERROR($V82),"",OFFSET('Smelter Look-up'!$C$4,$V82-4,0)&amp;"")</f>
        <v>WIELAND Edelmetalle GmbH</v>
      </c>
      <c r="S82" s="181" t="str">
        <f t="shared" ca="1" si="11"/>
        <v>DE</v>
      </c>
      <c r="T82" s="181" t="str">
        <f ca="1">IF(B82="","",IF(ISERROR(MATCH($J82,SorP!$B$1:$B$6226,0)),"",INDIRECT("'SorP'!$A$"&amp;MATCH($S82&amp;$J82,SorP!C:C,0))))</f>
        <v>DE-BW</v>
      </c>
      <c r="U82" s="201"/>
      <c r="V82" s="226">
        <f>IF(C82="",NA(),IF(OR(C82="Smelter not listed",C82="Smelter not yet identified"),MATCH($B82&amp;$D82,'Smelter Look-up'!$J:$J,0),MATCH($B82&amp;$C82,'Smelter Look-up'!$J:$J,0)))</f>
        <v>307</v>
      </c>
      <c r="X82" s="227">
        <f t="shared" si="12"/>
        <v>0</v>
      </c>
      <c r="AB82" s="228" t="str">
        <f t="shared" si="13"/>
        <v>GoldWIELAND Edelmetalle GmbH</v>
      </c>
    </row>
    <row r="83" spans="1:28" s="227" customFormat="1" ht="20" customHeight="1">
      <c r="A83" s="181" t="s">
        <v>3610</v>
      </c>
      <c r="B83" s="182" t="s">
        <v>151</v>
      </c>
      <c r="C83" s="186" t="s">
        <v>3608</v>
      </c>
      <c r="D83" s="230"/>
      <c r="E83" s="182" t="s">
        <v>3609</v>
      </c>
      <c r="F83" s="182" t="s">
        <v>3610</v>
      </c>
      <c r="G83" s="182" t="s">
        <v>3051</v>
      </c>
      <c r="H83" s="183">
        <v>0</v>
      </c>
      <c r="I83" s="184" t="s">
        <v>3611</v>
      </c>
      <c r="J83" s="184" t="s">
        <v>3612</v>
      </c>
      <c r="K83" s="224"/>
      <c r="L83" s="224"/>
      <c r="M83" s="224"/>
      <c r="N83" s="224"/>
      <c r="O83" s="224"/>
      <c r="P83" s="185"/>
      <c r="Q83" s="225"/>
      <c r="R83" s="182" t="str">
        <f ca="1">IF(ISERROR($V83),"",OFFSET('Smelter Look-up'!$C$4,$V83-4,0)&amp;"")</f>
        <v>Ogussa Osterreichische Gold- und Silber-Scheideanstalt GmbH</v>
      </c>
      <c r="S83" s="181" t="str">
        <f t="shared" ca="1" si="11"/>
        <v>AT</v>
      </c>
      <c r="T83" s="181" t="str">
        <f ca="1">IF(B83="","",IF(ISERROR(MATCH($J83,SorP!$B$1:$B$6226,0)),"",INDIRECT("'SorP'!$A$"&amp;MATCH($S83&amp;$J83,SorP!C:C,0))))</f>
        <v>AT-9</v>
      </c>
      <c r="U83" s="201"/>
      <c r="V83" s="226">
        <f>IF(C83="",NA(),IF(OR(C83="Smelter not listed",C83="Smelter not yet identified"),MATCH($B83&amp;$D83,'Smelter Look-up'!$J:$J,0),MATCH($B83&amp;$C83,'Smelter Look-up'!$J:$J,0)))</f>
        <v>205</v>
      </c>
      <c r="X83" s="227">
        <f t="shared" si="12"/>
        <v>0</v>
      </c>
      <c r="AB83" s="228" t="str">
        <f t="shared" si="13"/>
        <v>GoldOgussa Osterreichische Gold- und Silber-Scheideanstalt GmbH</v>
      </c>
    </row>
    <row r="84" spans="1:28" s="227" customFormat="1" ht="20" customHeight="1">
      <c r="A84" s="181" t="s">
        <v>3171</v>
      </c>
      <c r="B84" s="182" t="s">
        <v>151</v>
      </c>
      <c r="C84" s="186" t="s">
        <v>3170</v>
      </c>
      <c r="D84" s="230"/>
      <c r="E84" s="182" t="s">
        <v>3153</v>
      </c>
      <c r="F84" s="182" t="s">
        <v>3171</v>
      </c>
      <c r="G84" s="182" t="s">
        <v>3051</v>
      </c>
      <c r="H84" s="183">
        <v>0</v>
      </c>
      <c r="I84" s="184" t="s">
        <v>3172</v>
      </c>
      <c r="J84" s="184" t="s">
        <v>3173</v>
      </c>
      <c r="K84" s="224"/>
      <c r="L84" s="224"/>
      <c r="M84" s="224"/>
      <c r="N84" s="224"/>
      <c r="O84" s="224"/>
      <c r="P84" s="185"/>
      <c r="Q84" s="225"/>
      <c r="R84" s="182" t="str">
        <f ca="1">IF(ISERROR($V84),"",OFFSET('Smelter Look-up'!$C$4,$V84-4,0)&amp;"")</f>
        <v>Bangalore Refinery</v>
      </c>
      <c r="S84" s="181" t="str">
        <f t="shared" ca="1" si="11"/>
        <v>IN</v>
      </c>
      <c r="T84" s="181" t="str">
        <f ca="1">IF(B84="","",IF(ISERROR(MATCH($J84,SorP!$B$1:$B$6226,0)),"",INDIRECT("'SorP'!$A$"&amp;MATCH($S84&amp;$J84,SorP!C:C,0))))</f>
        <v>IN-KA</v>
      </c>
      <c r="U84" s="201"/>
      <c r="V84" s="226">
        <f>IF(C84="",NA(),IF(OR(C84="Smelter not listed",C84="Smelter not yet identified"),MATCH($B84&amp;$D84,'Smelter Look-up'!$J:$J,0),MATCH($B84&amp;$C84,'Smelter Look-up'!$J:$J,0)))</f>
        <v>41</v>
      </c>
      <c r="X84" s="227">
        <f t="shared" si="12"/>
        <v>0</v>
      </c>
      <c r="AB84" s="228" t="str">
        <f t="shared" si="13"/>
        <v>GoldBangalore Refinery</v>
      </c>
    </row>
    <row r="85" spans="1:28" s="227" customFormat="1" ht="20" customHeight="1">
      <c r="A85" s="181" t="s">
        <v>3767</v>
      </c>
      <c r="B85" s="182" t="s">
        <v>151</v>
      </c>
      <c r="C85" s="186" t="s">
        <v>3766</v>
      </c>
      <c r="D85" s="230"/>
      <c r="E85" s="182" t="s">
        <v>3246</v>
      </c>
      <c r="F85" s="182" t="s">
        <v>3767</v>
      </c>
      <c r="G85" s="182" t="s">
        <v>3051</v>
      </c>
      <c r="H85" s="183">
        <v>0</v>
      </c>
      <c r="I85" s="184" t="s">
        <v>3768</v>
      </c>
      <c r="J85" s="184" t="s">
        <v>3769</v>
      </c>
      <c r="K85" s="224"/>
      <c r="L85" s="224"/>
      <c r="M85" s="224"/>
      <c r="N85" s="224"/>
      <c r="O85" s="224"/>
      <c r="P85" s="185"/>
      <c r="Q85" s="225"/>
      <c r="R85" s="182" t="s">
        <v>3632</v>
      </c>
      <c r="S85" s="181" t="str">
        <f t="shared" ca="1" si="11"/>
        <v>KR</v>
      </c>
      <c r="T85" s="181" t="str">
        <f ca="1">IF(B85="","",IF(ISERROR(MATCH($J85,SorP!$B$1:$B$6226,0)),"",INDIRECT("'SorP'!$A$"&amp;MATCH($S85&amp;$J85,SorP!C:C,0))))</f>
        <v>KR-45</v>
      </c>
      <c r="U85" s="201"/>
      <c r="V85" s="226">
        <f>IF(C85="",NA(),IF(OR(C85="Smelter not listed",C85="Smelter not yet identified"),MATCH($B85&amp;$D85,'Smelter Look-up'!$J:$J,0),MATCH($B85&amp;$C85,'Smelter Look-up'!$J:$J,0)))</f>
        <v>275</v>
      </c>
      <c r="X85" s="227">
        <f t="shared" si="12"/>
        <v>0</v>
      </c>
      <c r="AB85" s="228" t="str">
        <f t="shared" si="13"/>
        <v>GoldSungEel HiMetal Co., Ltd.</v>
      </c>
    </row>
    <row r="86" spans="1:28" s="227" customFormat="1" ht="20" customHeight="1">
      <c r="A86" s="181" t="s">
        <v>3634</v>
      </c>
      <c r="B86" s="182" t="s">
        <v>151</v>
      </c>
      <c r="C86" s="186" t="s">
        <v>3632</v>
      </c>
      <c r="D86" s="230"/>
      <c r="E86" s="182" t="s">
        <v>3633</v>
      </c>
      <c r="F86" s="182" t="s">
        <v>3634</v>
      </c>
      <c r="G86" s="182" t="s">
        <v>3051</v>
      </c>
      <c r="H86" s="183">
        <v>0</v>
      </c>
      <c r="I86" s="184" t="s">
        <v>3635</v>
      </c>
      <c r="J86" s="184" t="s">
        <v>3636</v>
      </c>
      <c r="K86" s="224"/>
      <c r="L86" s="224"/>
      <c r="M86" s="224"/>
      <c r="N86" s="224"/>
      <c r="O86" s="224"/>
      <c r="P86" s="185"/>
      <c r="Q86" s="225"/>
      <c r="R86" s="182" t="str">
        <f ca="1">IF(ISERROR($V86),"",OFFSET('Smelter Look-up'!$C$4,$V86-4,0)&amp;"")</f>
        <v>Planta Recuperadora de Metales SpA</v>
      </c>
      <c r="S86" s="181" t="str">
        <f t="shared" ca="1" si="11"/>
        <v>CL</v>
      </c>
      <c r="T86" s="181" t="str">
        <f ca="1">IF(B86="","",IF(ISERROR(MATCH($J86,SorP!$B$1:$B$6226,0)),"",INDIRECT("'SorP'!$A$"&amp;MATCH($S86&amp;$J86,SorP!C:C,0))))</f>
        <v>CL-AN</v>
      </c>
      <c r="U86" s="201"/>
      <c r="V86" s="226">
        <f>IF(C86="",NA(),IF(OR(C86="Smelter not listed",C86="Smelter not yet identified"),MATCH($B86&amp;$D86,'Smelter Look-up'!$J:$J,0),MATCH($B86&amp;$C86,'Smelter Look-up'!$J:$J,0)))</f>
        <v>217</v>
      </c>
      <c r="X86" s="227">
        <f t="shared" si="12"/>
        <v>0</v>
      </c>
      <c r="AB86" s="228" t="str">
        <f t="shared" si="13"/>
        <v>GoldPlanta Recuperadora de Metales SpA</v>
      </c>
    </row>
    <row r="87" spans="1:28" s="227" customFormat="1" ht="20" customHeight="1">
      <c r="A87" s="181" t="s">
        <v>3598</v>
      </c>
      <c r="B87" s="182" t="s">
        <v>151</v>
      </c>
      <c r="C87" s="186" t="s">
        <v>3597</v>
      </c>
      <c r="D87" s="230"/>
      <c r="E87" s="182" t="s">
        <v>3246</v>
      </c>
      <c r="F87" s="182" t="s">
        <v>3598</v>
      </c>
      <c r="G87" s="182" t="s">
        <v>3051</v>
      </c>
      <c r="H87" s="183">
        <v>0</v>
      </c>
      <c r="I87" s="184" t="s">
        <v>3599</v>
      </c>
      <c r="J87" s="184" t="s">
        <v>3249</v>
      </c>
      <c r="K87" s="224"/>
      <c r="L87" s="224"/>
      <c r="M87" s="224"/>
      <c r="N87" s="224"/>
      <c r="O87" s="224"/>
      <c r="P87" s="185"/>
      <c r="Q87" s="225"/>
      <c r="R87" s="182" t="str">
        <f ca="1">IF(ISERROR($V87),"",OFFSET('Smelter Look-up'!$C$4,$V87-4,0)&amp;"")</f>
        <v>NH Recytech Company</v>
      </c>
      <c r="S87" s="181" t="str">
        <f t="shared" ca="1" si="11"/>
        <v>KR</v>
      </c>
      <c r="T87" s="181" t="str">
        <f ca="1">IF(B87="","",IF(ISERROR(MATCH($J87,SorP!$B$1:$B$6226,0)),"",INDIRECT("'SorP'!$A$"&amp;MATCH($S87&amp;$J87,SorP!C:C,0))))</f>
        <v>KR-41</v>
      </c>
      <c r="U87" s="201"/>
      <c r="V87" s="226">
        <f>IF(C87="",NA(),IF(OR(C87="Smelter not listed",C87="Smelter not yet identified"),MATCH($B87&amp;$D87,'Smelter Look-up'!$J:$J,0),MATCH($B87&amp;$C87,'Smelter Look-up'!$J:$J,0)))</f>
        <v>200</v>
      </c>
      <c r="X87" s="227">
        <f t="shared" si="12"/>
        <v>0</v>
      </c>
      <c r="AB87" s="228" t="str">
        <f t="shared" si="13"/>
        <v>GoldNH Recytech Company</v>
      </c>
    </row>
    <row r="88" spans="1:28" s="227" customFormat="1" ht="20" customHeight="1">
      <c r="A88" s="181" t="s">
        <v>3263</v>
      </c>
      <c r="B88" s="182" t="s">
        <v>151</v>
      </c>
      <c r="C88" s="186" t="s">
        <v>3262</v>
      </c>
      <c r="D88" s="230"/>
      <c r="E88" s="182" t="s">
        <v>3084</v>
      </c>
      <c r="F88" s="182" t="s">
        <v>3263</v>
      </c>
      <c r="G88" s="182" t="s">
        <v>3051</v>
      </c>
      <c r="H88" s="183">
        <v>0</v>
      </c>
      <c r="I88" s="184" t="s">
        <v>3264</v>
      </c>
      <c r="J88" s="184" t="s">
        <v>3090</v>
      </c>
      <c r="K88" s="224"/>
      <c r="L88" s="224"/>
      <c r="M88" s="224"/>
      <c r="N88" s="224"/>
      <c r="O88" s="224"/>
      <c r="P88" s="185"/>
      <c r="Q88" s="225"/>
      <c r="R88" s="182" t="str">
        <f ca="1">IF(ISERROR($V88),"",OFFSET('Smelter Look-up'!$C$4,$V88-4,0)&amp;"")</f>
        <v>Eco-System Recycling Co., Ltd. North Plant</v>
      </c>
      <c r="S88" s="181" t="str">
        <f t="shared" ca="1" si="11"/>
        <v>JP</v>
      </c>
      <c r="T88" s="181" t="str">
        <f ca="1">IF(B88="","",IF(ISERROR(MATCH($J88,SorP!$B$1:$B$6226,0)),"",INDIRECT("'SorP'!$A$"&amp;MATCH($S88&amp;$J88,SorP!C:C,0))))</f>
        <v>JP-05</v>
      </c>
      <c r="U88" s="201"/>
      <c r="V88" s="226">
        <f>IF(C88="",NA(),IF(OR(C88="Smelter not listed",C88="Smelter not yet identified"),MATCH($B88&amp;$D88,'Smelter Look-up'!$J:$J,0),MATCH($B88&amp;$C88,'Smelter Look-up'!$J:$J,0)))</f>
        <v>74</v>
      </c>
      <c r="X88" s="227">
        <f t="shared" si="12"/>
        <v>0</v>
      </c>
      <c r="AB88" s="228" t="str">
        <f t="shared" si="13"/>
        <v>GoldEco-System Recycling Co., Ltd. North Plant</v>
      </c>
    </row>
    <row r="89" spans="1:28" s="227" customFormat="1" ht="20" customHeight="1">
      <c r="A89" s="181" t="s">
        <v>3266</v>
      </c>
      <c r="B89" s="182" t="s">
        <v>151</v>
      </c>
      <c r="C89" s="186" t="s">
        <v>3265</v>
      </c>
      <c r="D89" s="230"/>
      <c r="E89" s="182" t="s">
        <v>3084</v>
      </c>
      <c r="F89" s="182" t="s">
        <v>3266</v>
      </c>
      <c r="G89" s="182" t="s">
        <v>3051</v>
      </c>
      <c r="H89" s="183">
        <v>0</v>
      </c>
      <c r="I89" s="184" t="s">
        <v>3267</v>
      </c>
      <c r="J89" s="184" t="s">
        <v>3267</v>
      </c>
      <c r="K89" s="224"/>
      <c r="L89" s="224"/>
      <c r="M89" s="224"/>
      <c r="N89" s="224"/>
      <c r="O89" s="224"/>
      <c r="P89" s="185"/>
      <c r="Q89" s="225"/>
      <c r="R89" s="182" t="str">
        <f ca="1">IF(ISERROR($V89),"",OFFSET('Smelter Look-up'!$C$4,$V89-4,0)&amp;"")</f>
        <v>Eco-System Recycling Co., Ltd. West Plant</v>
      </c>
      <c r="S89" s="181" t="str">
        <f t="shared" ca="1" si="11"/>
        <v>JP</v>
      </c>
      <c r="T89" s="181" t="str">
        <f ca="1">IF(B89="","",IF(ISERROR(MATCH($J89,SorP!$B$1:$B$6226,0)),"",INDIRECT("'SorP'!$A$"&amp;MATCH($S89&amp;$J89,SorP!C:C,0))))</f>
        <v>JP-33</v>
      </c>
      <c r="U89" s="201"/>
      <c r="V89" s="226">
        <f>IF(C89="",NA(),IF(OR(C89="Smelter not listed",C89="Smelter not yet identified"),MATCH($B89&amp;$D89,'Smelter Look-up'!$J:$J,0),MATCH($B89&amp;$C89,'Smelter Look-up'!$J:$J,0)))</f>
        <v>75</v>
      </c>
      <c r="X89" s="227">
        <f t="shared" si="12"/>
        <v>0</v>
      </c>
      <c r="AB89" s="228" t="str">
        <f t="shared" si="13"/>
        <v>GoldEco-System Recycling Co., Ltd. West Plant</v>
      </c>
    </row>
    <row r="90" spans="1:28" s="227" customFormat="1" ht="20" customHeight="1">
      <c r="A90" s="181" t="s">
        <v>3526</v>
      </c>
      <c r="B90" s="182" t="s">
        <v>151</v>
      </c>
      <c r="C90" s="186" t="s">
        <v>3525</v>
      </c>
      <c r="D90" s="230"/>
      <c r="E90" s="182" t="s">
        <v>3158</v>
      </c>
      <c r="F90" s="182" t="s">
        <v>3526</v>
      </c>
      <c r="G90" s="182" t="s">
        <v>3051</v>
      </c>
      <c r="H90" s="183">
        <v>0</v>
      </c>
      <c r="I90" s="184" t="s">
        <v>3527</v>
      </c>
      <c r="J90" s="184" t="s">
        <v>3161</v>
      </c>
      <c r="K90" s="224"/>
      <c r="L90" s="224"/>
      <c r="M90" s="224"/>
      <c r="N90" s="224"/>
      <c r="O90" s="224"/>
      <c r="P90" s="185"/>
      <c r="Q90" s="225"/>
      <c r="R90" s="182" t="str">
        <f ca="1">IF(ISERROR($V90),"",OFFSET('Smelter Look-up'!$C$4,$V90-4,0)&amp;"")</f>
        <v>Metal Concentrators SA (Pty) Ltd.</v>
      </c>
      <c r="S90" s="181" t="str">
        <f t="shared" ca="1" si="11"/>
        <v>ZA</v>
      </c>
      <c r="T90" s="181" t="str">
        <f ca="1">IF(B90="","",IF(ISERROR(MATCH($J90,SorP!$B$1:$B$6226,0)),"",INDIRECT("'SorP'!$A$"&amp;MATCH($S90&amp;$J90,SorP!C:C,0))))</f>
        <v>ZA-GP</v>
      </c>
      <c r="U90" s="201"/>
      <c r="V90" s="226">
        <f>IF(C90="",NA(),IF(OR(C90="Smelter not listed",C90="Smelter not yet identified"),MATCH($B90&amp;$D90,'Smelter Look-up'!$J:$J,0),MATCH($B90&amp;$C90,'Smelter Look-up'!$J:$J,0)))</f>
        <v>173</v>
      </c>
      <c r="X90" s="227">
        <f t="shared" si="12"/>
        <v>0</v>
      </c>
      <c r="AB90" s="228" t="str">
        <f t="shared" si="13"/>
        <v>GoldMetal Concentrators SA (Pty) Ltd.</v>
      </c>
    </row>
    <row r="91" spans="1:28" s="227" customFormat="1" ht="20" customHeight="1">
      <c r="A91" s="181" t="s">
        <v>3332</v>
      </c>
      <c r="B91" s="182" t="s">
        <v>151</v>
      </c>
      <c r="C91" s="186" t="s">
        <v>3330</v>
      </c>
      <c r="D91" s="230"/>
      <c r="E91" s="182" t="s">
        <v>3331</v>
      </c>
      <c r="F91" s="182" t="s">
        <v>3332</v>
      </c>
      <c r="G91" s="182" t="s">
        <v>3051</v>
      </c>
      <c r="H91" s="183">
        <v>0</v>
      </c>
      <c r="I91" s="184" t="s">
        <v>3333</v>
      </c>
      <c r="J91" s="184" t="s">
        <v>3334</v>
      </c>
      <c r="K91" s="224"/>
      <c r="L91" s="224"/>
      <c r="M91" s="224"/>
      <c r="N91" s="224"/>
      <c r="O91" s="224"/>
      <c r="P91" s="185"/>
      <c r="Q91" s="225"/>
      <c r="R91" s="182" t="str">
        <f ca="1">IF(ISERROR($V91),"",OFFSET('Smelter Look-up'!$C$4,$V91-4,0)&amp;"")</f>
        <v>Gold by Gold Colombia</v>
      </c>
      <c r="S91" s="181" t="str">
        <f t="shared" ca="1" si="11"/>
        <v>CO</v>
      </c>
      <c r="T91" s="181" t="str">
        <f ca="1">IF(B91="","",IF(ISERROR(MATCH($J91,SorP!$B$1:$B$6226,0)),"",INDIRECT("'SorP'!$A$"&amp;MATCH($S91&amp;$J91,SorP!C:C,0))))</f>
        <v>CO-ANT</v>
      </c>
      <c r="U91" s="201"/>
      <c r="V91" s="226">
        <f>IF(C91="",NA(),IF(OR(C91="Smelter not listed",C91="Smelter not yet identified"),MATCH($B91&amp;$D91,'Smelter Look-up'!$J:$J,0),MATCH($B91&amp;$C91,'Smelter Look-up'!$J:$J,0)))</f>
        <v>92</v>
      </c>
      <c r="X91" s="227">
        <f t="shared" si="12"/>
        <v>0</v>
      </c>
      <c r="AB91" s="228" t="str">
        <f t="shared" si="13"/>
        <v>GoldGold by Gold Colombia</v>
      </c>
    </row>
    <row r="92" spans="1:28" s="227" customFormat="1" ht="20" customHeight="1">
      <c r="A92" s="181" t="s">
        <v>3230</v>
      </c>
      <c r="B92" s="182" t="s">
        <v>151</v>
      </c>
      <c r="C92" s="186" t="s">
        <v>3229</v>
      </c>
      <c r="D92" s="230"/>
      <c r="E92" s="182" t="s">
        <v>3118</v>
      </c>
      <c r="F92" s="182" t="s">
        <v>3230</v>
      </c>
      <c r="G92" s="182" t="s">
        <v>3051</v>
      </c>
      <c r="H92" s="183">
        <v>0</v>
      </c>
      <c r="I92" s="184" t="s">
        <v>3231</v>
      </c>
      <c r="J92" s="184" t="s">
        <v>3232</v>
      </c>
      <c r="K92" s="224"/>
      <c r="L92" s="224"/>
      <c r="M92" s="224"/>
      <c r="N92" s="224"/>
      <c r="O92" s="224"/>
      <c r="P92" s="185"/>
      <c r="Q92" s="225"/>
      <c r="R92" s="182" t="str">
        <f ca="1">IF(ISERROR($V92),"",OFFSET('Smelter Look-up'!$C$4,$V92-4,0)&amp;"")</f>
        <v>Coimpa Industrial LTDA</v>
      </c>
      <c r="S92" s="181" t="str">
        <f t="shared" ca="1" si="11"/>
        <v>BR</v>
      </c>
      <c r="T92" s="181" t="str">
        <f ca="1">IF(B92="","",IF(ISERROR(MATCH($J92,SorP!$B$1:$B$6226,0)),"",INDIRECT("'SorP'!$A$"&amp;MATCH($S92&amp;$J92,SorP!C:C,0))))</f>
        <v>BR-AM</v>
      </c>
      <c r="U92" s="201"/>
      <c r="V92" s="226">
        <f>IF(C92="",NA(),IF(OR(C92="Smelter not listed",C92="Smelter not yet identified"),MATCH($B92&amp;$D92,'Smelter Look-up'!$J:$J,0),MATCH($B92&amp;$C92,'Smelter Look-up'!$J:$J,0)))</f>
        <v>60</v>
      </c>
      <c r="X92" s="227">
        <f t="shared" si="12"/>
        <v>0</v>
      </c>
      <c r="AB92" s="228" t="str">
        <f t="shared" si="13"/>
        <v>GoldCoimpa Industrial LTDA</v>
      </c>
    </row>
    <row r="93" spans="1:28" s="227" customFormat="1" ht="20" customHeight="1">
      <c r="A93" s="181" t="s">
        <v>3789</v>
      </c>
      <c r="B93" s="182" t="s">
        <v>151</v>
      </c>
      <c r="C93" s="186" t="s">
        <v>3788</v>
      </c>
      <c r="D93" s="230"/>
      <c r="E93" s="182" t="s">
        <v>3153</v>
      </c>
      <c r="F93" s="182" t="s">
        <v>3789</v>
      </c>
      <c r="G93" s="182" t="s">
        <v>3051</v>
      </c>
      <c r="H93" s="183">
        <v>0</v>
      </c>
      <c r="I93" s="184" t="s">
        <v>3790</v>
      </c>
      <c r="J93" s="184" t="s">
        <v>3282</v>
      </c>
      <c r="K93" s="224"/>
      <c r="L93" s="224"/>
      <c r="M93" s="224"/>
      <c r="N93" s="224"/>
      <c r="O93" s="224"/>
      <c r="P93" s="185"/>
      <c r="Q93" s="225"/>
      <c r="R93" s="182" t="str">
        <f ca="1">IF(ISERROR($V93),"",OFFSET('Smelter Look-up'!$C$4,$V93-4,0)&amp;"")</f>
        <v>TITAN COMPANY LIMITED, JEWELLERY DIVISION</v>
      </c>
      <c r="S93" s="181" t="str">
        <f t="shared" ca="1" si="11"/>
        <v>IN</v>
      </c>
      <c r="T93" s="181" t="str">
        <f ca="1">IF(B93="","",IF(ISERROR(MATCH($J93,SorP!$B$1:$B$6226,0)),"",INDIRECT("'SorP'!$A$"&amp;MATCH($S93&amp;$J93,SorP!C:C,0))))</f>
        <v>IN-TN</v>
      </c>
      <c r="U93" s="201"/>
      <c r="V93" s="226">
        <f>IF(C93="",NA(),IF(OR(C93="Smelter not listed",C93="Smelter not yet identified"),MATCH($B93&amp;$D93,'Smelter Look-up'!$J:$J,0),MATCH($B93&amp;$C93,'Smelter Look-up'!$J:$J,0)))</f>
        <v>292</v>
      </c>
      <c r="X93" s="227">
        <f t="shared" si="12"/>
        <v>0</v>
      </c>
      <c r="AB93" s="228" t="str">
        <f t="shared" si="13"/>
        <v>GoldTITAN COMPANY LIMITED, JEWELLERY DIVISION</v>
      </c>
    </row>
    <row r="94" spans="1:28" s="227" customFormat="1" ht="20" customHeight="1">
      <c r="A94" s="181" t="s">
        <v>3323</v>
      </c>
      <c r="B94" s="182" t="s">
        <v>151</v>
      </c>
      <c r="C94" s="186" t="s">
        <v>3321</v>
      </c>
      <c r="D94" s="230"/>
      <c r="E94" s="182" t="s">
        <v>3322</v>
      </c>
      <c r="F94" s="182" t="s">
        <v>3323</v>
      </c>
      <c r="G94" s="182" t="s">
        <v>3051</v>
      </c>
      <c r="H94" s="183">
        <v>0</v>
      </c>
      <c r="I94" s="184" t="s">
        <v>3324</v>
      </c>
      <c r="J94" s="184" t="s">
        <v>3325</v>
      </c>
      <c r="K94" s="224"/>
      <c r="L94" s="224"/>
      <c r="M94" s="224"/>
      <c r="N94" s="224"/>
      <c r="O94" s="224"/>
      <c r="P94" s="185"/>
      <c r="Q94" s="225"/>
      <c r="R94" s="182" t="str">
        <f ca="1">IF(ISERROR($V94),"",OFFSET('Smelter Look-up'!$C$4,$V94-4,0)&amp;"")</f>
        <v>GG Refinery Ltd.</v>
      </c>
      <c r="S94" s="181" t="str">
        <f t="shared" ca="1" si="11"/>
        <v>TZ</v>
      </c>
      <c r="T94" s="181" t="str">
        <f ca="1">IF(B94="","",IF(ISERROR(MATCH($J94,SorP!$B$1:$B$6226,0)),"",INDIRECT("'SorP'!$A$"&amp;MATCH($S94&amp;$J94,SorP!C:C,0))))</f>
        <v>TZ-27</v>
      </c>
      <c r="U94" s="201"/>
      <c r="V94" s="226">
        <f>IF(C94="",NA(),IF(OR(C94="Smelter not listed",C94="Smelter not yet identified"),MATCH($B94&amp;$D94,'Smelter Look-up'!$J:$J,0),MATCH($B94&amp;$C94,'Smelter Look-up'!$J:$J,0)))</f>
        <v>90</v>
      </c>
      <c r="X94" s="227">
        <f t="shared" si="12"/>
        <v>0</v>
      </c>
      <c r="AB94" s="228" t="str">
        <f t="shared" si="13"/>
        <v>GoldGG Refinery Ltd.</v>
      </c>
    </row>
    <row r="95" spans="1:28" s="227" customFormat="1" ht="20" customHeight="1">
      <c r="A95" s="181" t="s">
        <v>18608</v>
      </c>
      <c r="B95" s="182" t="s">
        <v>151</v>
      </c>
      <c r="C95" s="186" t="s">
        <v>18609</v>
      </c>
      <c r="D95" s="230"/>
      <c r="E95" s="182" t="s">
        <v>3158</v>
      </c>
      <c r="F95" s="182" t="s">
        <v>18596</v>
      </c>
      <c r="G95" s="182" t="s">
        <v>18610</v>
      </c>
      <c r="H95" s="183" t="s">
        <v>18610</v>
      </c>
      <c r="I95" s="184" t="s">
        <v>3390</v>
      </c>
      <c r="J95" s="184" t="s">
        <v>3161</v>
      </c>
      <c r="K95" s="224"/>
      <c r="L95" s="224"/>
      <c r="M95" s="224"/>
      <c r="N95" s="224"/>
      <c r="O95" s="224"/>
      <c r="P95" s="185"/>
      <c r="Q95" s="225"/>
      <c r="R95" s="182" t="str">
        <f ca="1">IF(ISERROR($V95),"",OFFSET('Smelter Look-up'!$C$4,$V95-4,0)&amp;"")</f>
        <v/>
      </c>
      <c r="S95" s="181" t="str">
        <f t="shared" ca="1" si="11"/>
        <v>ZA</v>
      </c>
      <c r="T95" s="181" t="str">
        <f ca="1">IF(B95="","",IF(ISERROR(MATCH($J95,SorP!$B$1:$B$6226,0)),"",INDIRECT("'SorP'!$A$"&amp;MATCH($S95&amp;$J95,SorP!C:C,0))))</f>
        <v>ZA-GP</v>
      </c>
      <c r="U95" s="201"/>
      <c r="V95" s="226" t="e">
        <f>IF(C95="",NA(),IF(OR(C95="Smelter not listed",C95="Smelter not yet identified"),MATCH($B95&amp;$D95,'Smelter Look-up'!$J:$J,0),MATCH($B95&amp;$C95,'Smelter Look-up'!$J:$J,0)))</f>
        <v>#N/A</v>
      </c>
      <c r="X95" s="227">
        <f t="shared" si="12"/>
        <v>0</v>
      </c>
      <c r="AB95" s="228" t="str">
        <f t="shared" si="13"/>
        <v>GoldImpala Platinum - Base Metal Refinery (BMR)</v>
      </c>
    </row>
    <row r="96" spans="1:28" s="227" customFormat="1" ht="20" customHeight="1">
      <c r="A96" s="181" t="s">
        <v>18597</v>
      </c>
      <c r="B96" s="182" t="s">
        <v>151</v>
      </c>
      <c r="C96" s="186" t="s">
        <v>18611</v>
      </c>
      <c r="D96" s="230"/>
      <c r="E96" s="182" t="s">
        <v>3158</v>
      </c>
      <c r="F96" s="182" t="s">
        <v>18597</v>
      </c>
      <c r="G96" s="182" t="s">
        <v>18610</v>
      </c>
      <c r="H96" s="183" t="s">
        <v>18610</v>
      </c>
      <c r="I96" s="184" t="s">
        <v>18612</v>
      </c>
      <c r="J96" s="184" t="s">
        <v>18613</v>
      </c>
      <c r="K96" s="224"/>
      <c r="L96" s="224"/>
      <c r="M96" s="224"/>
      <c r="N96" s="224"/>
      <c r="O96" s="224"/>
      <c r="P96" s="185"/>
      <c r="Q96" s="225"/>
      <c r="R96" s="182" t="str">
        <f ca="1">IF(ISERROR($V96),"",OFFSET('Smelter Look-up'!$C$4,$V96-4,0)&amp;"")</f>
        <v/>
      </c>
      <c r="S96" s="181" t="str">
        <f t="shared" ca="1" si="11"/>
        <v>ZA</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GoldImpala Platinum - Rustenburg Smelter</v>
      </c>
    </row>
    <row r="97" spans="1:28" s="227" customFormat="1" ht="20" customHeight="1">
      <c r="A97" s="181" t="s">
        <v>3389</v>
      </c>
      <c r="B97" s="182" t="s">
        <v>151</v>
      </c>
      <c r="C97" s="186" t="s">
        <v>3388</v>
      </c>
      <c r="D97" s="230"/>
      <c r="E97" s="182" t="s">
        <v>3158</v>
      </c>
      <c r="F97" s="182" t="s">
        <v>3389</v>
      </c>
      <c r="G97" s="182" t="s">
        <v>3051</v>
      </c>
      <c r="H97" s="183">
        <v>0</v>
      </c>
      <c r="I97" s="184" t="s">
        <v>3390</v>
      </c>
      <c r="J97" s="184" t="s">
        <v>3161</v>
      </c>
      <c r="K97" s="224"/>
      <c r="L97" s="224"/>
      <c r="M97" s="224"/>
      <c r="N97" s="224"/>
      <c r="O97" s="224"/>
      <c r="P97" s="185"/>
      <c r="Q97" s="225"/>
      <c r="R97" s="182" t="str">
        <f ca="1">IF(ISERROR($V97),"",OFFSET('Smelter Look-up'!$C$4,$V97-4,0)&amp;"")</f>
        <v>Impala Platinum - Platinum Metals Refinery (PMR)</v>
      </c>
      <c r="S97" s="181" t="str">
        <f t="shared" ca="1" si="11"/>
        <v>ZA</v>
      </c>
      <c r="T97" s="181" t="str">
        <f ca="1">IF(B97="","",IF(ISERROR(MATCH($J97,SorP!$B$1:$B$6226,0)),"",INDIRECT("'SorP'!$A$"&amp;MATCH($S97&amp;$J97,SorP!C:C,0))))</f>
        <v>ZA-GP</v>
      </c>
      <c r="U97" s="201"/>
      <c r="V97" s="226">
        <f>IF(C97="",NA(),IF(OR(C97="Smelter not listed",C97="Smelter not yet identified"),MATCH($B97&amp;$D97,'Smelter Look-up'!$J:$J,0),MATCH($B97&amp;$C97,'Smelter Look-up'!$J:$J,0)))</f>
        <v>118</v>
      </c>
      <c r="X97" s="227">
        <f t="shared" si="12"/>
        <v>0</v>
      </c>
      <c r="AB97" s="228" t="str">
        <f t="shared" si="13"/>
        <v>GoldImpala Platinum - Platinum Metals Refinery (PMR)</v>
      </c>
    </row>
    <row r="98" spans="1:28" s="227" customFormat="1" ht="20" customHeight="1">
      <c r="A98" s="181" t="s">
        <v>3276</v>
      </c>
      <c r="B98" s="182" t="s">
        <v>151</v>
      </c>
      <c r="C98" s="186" t="s">
        <v>3274</v>
      </c>
      <c r="D98" s="230"/>
      <c r="E98" s="182" t="s">
        <v>3275</v>
      </c>
      <c r="F98" s="182" t="s">
        <v>3276</v>
      </c>
      <c r="G98" s="182" t="s">
        <v>3051</v>
      </c>
      <c r="H98" s="183">
        <v>0</v>
      </c>
      <c r="I98" s="184" t="s">
        <v>3277</v>
      </c>
      <c r="J98" s="184" t="s">
        <v>3278</v>
      </c>
      <c r="K98" s="224"/>
      <c r="L98" s="224"/>
      <c r="M98" s="224"/>
      <c r="N98" s="224"/>
      <c r="O98" s="224"/>
      <c r="P98" s="185"/>
      <c r="Q98" s="225"/>
      <c r="R98" s="182" t="str">
        <f ca="1">IF(ISERROR($V98),"",OFFSET('Smelter Look-up'!$C$4,$V98-4,0)&amp;"")</f>
        <v>Elite Industech Co., Ltd.</v>
      </c>
      <c r="S98" s="181" t="str">
        <f t="shared" ca="1" si="11"/>
        <v>TW</v>
      </c>
      <c r="T98" s="181" t="str">
        <f ca="1">IF(B98="","",IF(ISERROR(MATCH($J98,SorP!$B$1:$B$6226,0)),"",INDIRECT("'SorP'!$A$"&amp;MATCH($S98&amp;$J98,SorP!C:C,0))))</f>
        <v>TW-KHH</v>
      </c>
      <c r="U98" s="201"/>
      <c r="V98" s="226">
        <f>IF(C98="",NA(),IF(OR(C98="Smelter not listed",C98="Smelter not yet identified"),MATCH($B98&amp;$D98,'Smelter Look-up'!$J:$J,0),MATCH($B98&amp;$C98,'Smelter Look-up'!$J:$J,0)))</f>
        <v>77</v>
      </c>
      <c r="X98" s="227">
        <f t="shared" si="12"/>
        <v>0</v>
      </c>
      <c r="AB98" s="228" t="str">
        <f t="shared" si="13"/>
        <v>GoldElite Industech Co., Ltd.</v>
      </c>
    </row>
    <row r="99" spans="1:28" s="227" customFormat="1" ht="20" customHeight="1">
      <c r="A99" s="181" t="s">
        <v>3562</v>
      </c>
      <c r="B99" s="182" t="s">
        <v>151</v>
      </c>
      <c r="C99" s="186" t="s">
        <v>3560</v>
      </c>
      <c r="D99" s="230"/>
      <c r="E99" s="182" t="s">
        <v>3561</v>
      </c>
      <c r="F99" s="182" t="s">
        <v>3562</v>
      </c>
      <c r="G99" s="182" t="s">
        <v>3051</v>
      </c>
      <c r="H99" s="183">
        <v>0</v>
      </c>
      <c r="I99" s="184" t="s">
        <v>3563</v>
      </c>
      <c r="J99" s="184" t="s">
        <v>3564</v>
      </c>
      <c r="K99" s="224"/>
      <c r="L99" s="224"/>
      <c r="M99" s="224"/>
      <c r="N99" s="224"/>
      <c r="O99" s="224"/>
      <c r="P99" s="185"/>
      <c r="Q99" s="225"/>
      <c r="R99" s="182" t="str">
        <f ca="1">IF(ISERROR($V99),"",OFFSET('Smelter Look-up'!$C$4,$V99-4,0)&amp;"")</f>
        <v>Minera Titan del Peru SRL (MTP) - Belen Plant</v>
      </c>
      <c r="S99" s="181" t="str">
        <f t="shared" ca="1" si="11"/>
        <v>PE</v>
      </c>
      <c r="T99" s="181" t="str">
        <f ca="1">IF(B99="","",IF(ISERROR(MATCH($J99,SorP!$B$1:$B$6226,0)),"",INDIRECT("'SorP'!$A$"&amp;MATCH($S99&amp;$J99,SorP!C:C,0))))</f>
        <v>PE-ARE</v>
      </c>
      <c r="U99" s="201"/>
      <c r="V99" s="226">
        <f>IF(C99="",NA(),IF(OR(C99="Smelter not listed",C99="Smelter not yet identified"),MATCH($B99&amp;$D99,'Smelter Look-up'!$J:$J,0),MATCH($B99&amp;$C99,'Smelter Look-up'!$J:$J,0)))</f>
        <v>187</v>
      </c>
      <c r="X99" s="227">
        <f t="shared" si="12"/>
        <v>0</v>
      </c>
      <c r="AB99" s="228" t="str">
        <f t="shared" si="13"/>
        <v>GoldMinera Titan del Peru SRL (MTP) - Belen Plant</v>
      </c>
    </row>
    <row r="100" spans="1:28" s="227" customFormat="1" ht="20" customHeight="1">
      <c r="A100" s="181" t="s">
        <v>18598</v>
      </c>
      <c r="B100" s="182" t="s">
        <v>148</v>
      </c>
      <c r="C100" s="186" t="s">
        <v>18614</v>
      </c>
      <c r="D100" s="230"/>
      <c r="E100" s="182" t="s">
        <v>175</v>
      </c>
      <c r="F100" s="182" t="s">
        <v>18598</v>
      </c>
      <c r="G100" s="182" t="s">
        <v>18610</v>
      </c>
      <c r="H100" s="183" t="s">
        <v>18610</v>
      </c>
      <c r="I100" s="184" t="s">
        <v>18615</v>
      </c>
      <c r="J100" s="184" t="s">
        <v>3378</v>
      </c>
      <c r="K100" s="224"/>
      <c r="L100" s="224"/>
      <c r="M100" s="224"/>
      <c r="N100" s="224"/>
      <c r="O100" s="224"/>
      <c r="P100" s="185"/>
      <c r="Q100" s="225"/>
      <c r="R100" s="182" t="str">
        <f ca="1">IF(ISERROR($V100),"",OFFSET('Smelter Look-up'!$C$4,$V100-4,0)&amp;"")</f>
        <v/>
      </c>
      <c r="S100" s="181" t="str">
        <f t="shared" ca="1" si="11"/>
        <v>CN</v>
      </c>
      <c r="T100" s="181" t="str">
        <f ca="1">IF(B100="","",IF(ISERROR(MATCH($J100,SorP!$B$1:$B$6226,0)),"",INDIRECT("'SorP'!$A$"&amp;MATCH($S100&amp;$J100,SorP!C:C,0))))</f>
        <v>CN-HN</v>
      </c>
      <c r="U100" s="201"/>
      <c r="V100" s="226" t="e">
        <f>IF(C100="",NA(),IF(OR(C100="Smelter not listed",C100="Smelter not yet identified"),MATCH($B100&amp;$D100,'Smelter Look-up'!$J:$J,0),MATCH($B100&amp;$C100,'Smelter Look-up'!$J:$J,0)))</f>
        <v>#N/A</v>
      </c>
      <c r="X100" s="227">
        <f t="shared" si="12"/>
        <v>0</v>
      </c>
      <c r="AB100" s="228" t="str">
        <f t="shared" si="13"/>
        <v>TantalumChangsha South Tantalum Niobium Co., Ltd.</v>
      </c>
    </row>
    <row r="101" spans="1:28" s="227" customFormat="1" ht="20" customHeight="1">
      <c r="A101" s="181" t="s">
        <v>3852</v>
      </c>
      <c r="B101" s="182" t="s">
        <v>148</v>
      </c>
      <c r="C101" s="186" t="s">
        <v>3851</v>
      </c>
      <c r="D101" s="230"/>
      <c r="E101" s="182" t="s">
        <v>175</v>
      </c>
      <c r="F101" s="182" t="s">
        <v>3852</v>
      </c>
      <c r="G101" s="182" t="s">
        <v>3051</v>
      </c>
      <c r="H101" s="183">
        <v>0</v>
      </c>
      <c r="I101" s="184" t="s">
        <v>3853</v>
      </c>
      <c r="J101" s="184" t="s">
        <v>3350</v>
      </c>
      <c r="K101" s="224"/>
      <c r="L101" s="224"/>
      <c r="M101" s="224"/>
      <c r="N101" s="224"/>
      <c r="O101" s="224"/>
      <c r="P101" s="185"/>
      <c r="Q101" s="225"/>
      <c r="R101" s="182" t="str">
        <f ca="1">IF(ISERROR($V101),"",OFFSET('Smelter Look-up'!$C$4,$V101-4,0)&amp;"")</f>
        <v>Guangdong Rising Rare Metals-EO Materials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341</v>
      </c>
      <c r="X101" s="227">
        <f t="shared" si="12"/>
        <v>0</v>
      </c>
      <c r="AB101" s="228" t="str">
        <f t="shared" si="13"/>
        <v>TantalumGuangdong Rising Rare Metals-EO Materials Ltd.</v>
      </c>
    </row>
    <row r="102" spans="1:28" s="227" customFormat="1" ht="20" customHeight="1">
      <c r="A102" s="181" t="s">
        <v>3859</v>
      </c>
      <c r="B102" s="182" t="s">
        <v>148</v>
      </c>
      <c r="C102" s="186" t="s">
        <v>3858</v>
      </c>
      <c r="D102" s="230"/>
      <c r="E102" s="182" t="s">
        <v>175</v>
      </c>
      <c r="F102" s="182" t="s">
        <v>3859</v>
      </c>
      <c r="G102" s="182" t="s">
        <v>3051</v>
      </c>
      <c r="H102" s="183">
        <v>0</v>
      </c>
      <c r="I102" s="184" t="s">
        <v>3860</v>
      </c>
      <c r="J102" s="184" t="s">
        <v>3350</v>
      </c>
      <c r="K102" s="224"/>
      <c r="L102" s="224"/>
      <c r="M102" s="224"/>
      <c r="N102" s="224"/>
      <c r="O102" s="224"/>
      <c r="P102" s="185"/>
      <c r="Q102" s="225"/>
      <c r="R102" s="182" t="str">
        <f ca="1">IF(ISERROR($V102),"",OFFSET('Smelter Look-up'!$C$4,$V102-4,0)&amp;"")</f>
        <v>F&amp;X Electro-Materials Ltd.</v>
      </c>
      <c r="S102" s="181" t="str">
        <f t="shared" ref="S102:S132" ca="1" si="14">IF(B102="","",IF(ISERROR(MATCH($E102,CL,0)),"Unknown",INDIRECT("'C'!$A$"&amp;MATCH($E102,CL,0)+1)))</f>
        <v>CN</v>
      </c>
      <c r="T102" s="181" t="str">
        <f ca="1">IF(B102="","",IF(ISERROR(MATCH($J102,SorP!$B$1:$B$6226,0)),"",INDIRECT("'SorP'!$A$"&amp;MATCH($S102&amp;$J102,SorP!C:C,0))))</f>
        <v>CN-GD</v>
      </c>
      <c r="U102" s="201"/>
      <c r="V102" s="226">
        <f>IF(C102="",NA(),IF(OR(C102="Smelter not listed",C102="Smelter not yet identified"),MATCH($B102&amp;$D102,'Smelter Look-up'!$J:$J,0),MATCH($B102&amp;$C102,'Smelter Look-up'!$J:$J,0)))</f>
        <v>337</v>
      </c>
      <c r="X102" s="227">
        <f t="shared" ref="X102:X132" si="15">IF(AND(C102="Smelter not listed",OR(LEN(D102)=0,LEN(E102)=0)),1,0)</f>
        <v>0</v>
      </c>
      <c r="AB102" s="228" t="str">
        <f t="shared" ref="AB102:AB132" si="16">B102&amp;C102</f>
        <v>TantalumF&amp;X Electro-Materials Ltd.</v>
      </c>
    </row>
    <row r="103" spans="1:28" s="227" customFormat="1" ht="20" customHeight="1">
      <c r="A103" s="181" t="s">
        <v>3872</v>
      </c>
      <c r="B103" s="182" t="s">
        <v>148</v>
      </c>
      <c r="C103" s="186" t="s">
        <v>3871</v>
      </c>
      <c r="D103" s="230"/>
      <c r="E103" s="182" t="s">
        <v>175</v>
      </c>
      <c r="F103" s="182" t="s">
        <v>3872</v>
      </c>
      <c r="G103" s="182" t="s">
        <v>3051</v>
      </c>
      <c r="H103" s="183">
        <v>0</v>
      </c>
      <c r="I103" s="184" t="s">
        <v>3853</v>
      </c>
      <c r="J103" s="184" t="s">
        <v>3350</v>
      </c>
      <c r="K103" s="224"/>
      <c r="L103" s="224"/>
      <c r="M103" s="224"/>
      <c r="N103" s="224"/>
      <c r="O103" s="224"/>
      <c r="P103" s="185"/>
      <c r="Q103" s="225"/>
      <c r="R103" s="182" t="str">
        <f ca="1">IF(ISERROR($V103),"",OFFSET('Smelter Look-up'!$C$4,$V103-4,0)&amp;"")</f>
        <v>XIMEI RESOURCES (GUANGDONG) LIMITED</v>
      </c>
      <c r="S103" s="181" t="str">
        <f t="shared" ca="1" si="14"/>
        <v>CN</v>
      </c>
      <c r="T103" s="181" t="str">
        <f ca="1">IF(B103="","",IF(ISERROR(MATCH($J103,SorP!$B$1:$B$6226,0)),"",INDIRECT("'SorP'!$A$"&amp;MATCH($S103&amp;$J103,SorP!C:C,0))))</f>
        <v>CN-GD</v>
      </c>
      <c r="U103" s="201"/>
      <c r="V103" s="226">
        <f>IF(C103="",NA(),IF(OR(C103="Smelter not listed",C103="Smelter not yet identified"),MATCH($B103&amp;$D103,'Smelter Look-up'!$J:$J,0),MATCH($B103&amp;$C103,'Smelter Look-up'!$J:$J,0)))</f>
        <v>391</v>
      </c>
      <c r="X103" s="227">
        <f t="shared" si="15"/>
        <v>0</v>
      </c>
      <c r="AB103" s="228" t="str">
        <f t="shared" si="16"/>
        <v>TantalumXIMEI RESOURCES (GUANGDONG) LIMITED</v>
      </c>
    </row>
    <row r="104" spans="1:28" s="227" customFormat="1" ht="20" customHeight="1">
      <c r="A104" s="181" t="s">
        <v>180</v>
      </c>
      <c r="B104" s="182" t="s">
        <v>148</v>
      </c>
      <c r="C104" s="186" t="s">
        <v>3908</v>
      </c>
      <c r="D104" s="230"/>
      <c r="E104" s="182" t="s">
        <v>175</v>
      </c>
      <c r="F104" s="182" t="s">
        <v>180</v>
      </c>
      <c r="G104" s="182" t="s">
        <v>3051</v>
      </c>
      <c r="H104" s="183">
        <v>0</v>
      </c>
      <c r="I104" s="184" t="s">
        <v>3909</v>
      </c>
      <c r="J104" s="184" t="s">
        <v>3421</v>
      </c>
      <c r="K104" s="224"/>
      <c r="L104" s="224"/>
      <c r="M104" s="224"/>
      <c r="N104" s="224"/>
      <c r="O104" s="224"/>
      <c r="P104" s="185"/>
      <c r="Q104" s="225"/>
      <c r="R104" s="182" t="str">
        <f ca="1">IF(ISERROR($V104),"",OFFSET('Smelter Look-up'!$C$4,$V104-4,0)&amp;"")</f>
        <v>JiuJiang JinXin Nonferrous Metals Co., Ltd.</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353</v>
      </c>
      <c r="X104" s="227">
        <f t="shared" si="15"/>
        <v>0</v>
      </c>
      <c r="AB104" s="228" t="str">
        <f t="shared" si="16"/>
        <v>TantalumJiuJiang JinXin Nonferrous Metals Co., Ltd.</v>
      </c>
    </row>
    <row r="105" spans="1:28" s="227" customFormat="1" ht="20" customHeight="1">
      <c r="A105" s="181" t="s">
        <v>181</v>
      </c>
      <c r="B105" s="182" t="s">
        <v>148</v>
      </c>
      <c r="C105" s="186" t="s">
        <v>3911</v>
      </c>
      <c r="D105" s="230"/>
      <c r="E105" s="182" t="s">
        <v>175</v>
      </c>
      <c r="F105" s="182" t="s">
        <v>181</v>
      </c>
      <c r="G105" s="182" t="s">
        <v>3051</v>
      </c>
      <c r="H105" s="183">
        <v>0</v>
      </c>
      <c r="I105" s="184" t="s">
        <v>3909</v>
      </c>
      <c r="J105" s="184" t="s">
        <v>3421</v>
      </c>
      <c r="K105" s="224"/>
      <c r="L105" s="224"/>
      <c r="M105" s="224"/>
      <c r="N105" s="224"/>
      <c r="O105" s="224"/>
      <c r="P105" s="185"/>
      <c r="Q105" s="225"/>
      <c r="R105" s="182" t="str">
        <f ca="1">IF(ISERROR($V105),"",OFFSET('Smelter Look-up'!$C$4,$V105-4,0)&amp;"")</f>
        <v>Jiujiang Tanbre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355</v>
      </c>
      <c r="X105" s="227">
        <f t="shared" si="15"/>
        <v>0</v>
      </c>
      <c r="AB105" s="228" t="str">
        <f t="shared" si="16"/>
        <v>TantalumJiujiang Tanbre Co., Ltd.</v>
      </c>
    </row>
    <row r="106" spans="1:28" s="227" customFormat="1" ht="20" customHeight="1">
      <c r="A106" s="181" t="s">
        <v>3848</v>
      </c>
      <c r="B106" s="182" t="s">
        <v>148</v>
      </c>
      <c r="C106" s="186" t="s">
        <v>3847</v>
      </c>
      <c r="D106" s="230"/>
      <c r="E106" s="182" t="s">
        <v>3118</v>
      </c>
      <c r="F106" s="182" t="s">
        <v>3848</v>
      </c>
      <c r="G106" s="182" t="s">
        <v>3051</v>
      </c>
      <c r="H106" s="183">
        <v>0</v>
      </c>
      <c r="I106" s="184" t="s">
        <v>3849</v>
      </c>
      <c r="J106" s="184" t="s">
        <v>3121</v>
      </c>
      <c r="K106" s="224"/>
      <c r="L106" s="224"/>
      <c r="M106" s="224"/>
      <c r="N106" s="224"/>
      <c r="O106" s="224"/>
      <c r="P106" s="185"/>
      <c r="Q106" s="225"/>
      <c r="R106" s="182" t="str">
        <f ca="1">IF(ISERROR($V106),"",OFFSET('Smelter Look-up'!$C$4,$V106-4,0)&amp;"")</f>
        <v>AMG Brasil</v>
      </c>
      <c r="S106" s="181" t="str">
        <f t="shared" ca="1" si="14"/>
        <v>BR</v>
      </c>
      <c r="T106" s="181" t="str">
        <f ca="1">IF(B106="","",IF(ISERROR(MATCH($J106,SorP!$B$1:$B$6226,0)),"",INDIRECT("'SorP'!$A$"&amp;MATCH($S106&amp;$J106,SorP!C:C,0))))</f>
        <v>BR-MG</v>
      </c>
      <c r="U106" s="201"/>
      <c r="V106" s="226">
        <f>IF(C106="",NA(),IF(OR(C106="Smelter not listed",C106="Smelter not yet identified"),MATCH($B106&amp;$D106,'Smelter Look-up'!$J:$J,0),MATCH($B106&amp;$C106,'Smelter Look-up'!$J:$J,0)))</f>
        <v>333</v>
      </c>
      <c r="X106" s="227">
        <f t="shared" si="15"/>
        <v>0</v>
      </c>
      <c r="AB106" s="228" t="str">
        <f t="shared" si="16"/>
        <v>TantalumAMG Brasil</v>
      </c>
    </row>
    <row r="107" spans="1:28" s="227" customFormat="1" ht="20" customHeight="1">
      <c r="A107" s="181" t="s">
        <v>3922</v>
      </c>
      <c r="B107" s="182" t="s">
        <v>148</v>
      </c>
      <c r="C107" s="186" t="s">
        <v>3921</v>
      </c>
      <c r="D107" s="230"/>
      <c r="E107" s="182" t="s">
        <v>3153</v>
      </c>
      <c r="F107" s="182" t="s">
        <v>3922</v>
      </c>
      <c r="G107" s="182" t="s">
        <v>3051</v>
      </c>
      <c r="H107" s="183">
        <v>0</v>
      </c>
      <c r="I107" s="184" t="s">
        <v>3923</v>
      </c>
      <c r="J107" s="184" t="s">
        <v>3165</v>
      </c>
      <c r="K107" s="224"/>
      <c r="L107" s="224"/>
      <c r="M107" s="224"/>
      <c r="N107" s="224"/>
      <c r="O107" s="224"/>
      <c r="P107" s="185"/>
      <c r="Q107" s="225"/>
      <c r="R107" s="182" t="str">
        <f ca="1">IF(ISERROR($V107),"",OFFSET('Smelter Look-up'!$C$4,$V107-4,0)&amp;"")</f>
        <v>Metallurgical Products India Pvt., Ltd.</v>
      </c>
      <c r="S107" s="181" t="str">
        <f t="shared" ca="1" si="14"/>
        <v>IN</v>
      </c>
      <c r="T107" s="181" t="str">
        <f ca="1">IF(B107="","",IF(ISERROR(MATCH($J107,SorP!$B$1:$B$6226,0)),"",INDIRECT("'SorP'!$A$"&amp;MATCH($S107&amp;$J107,SorP!C:C,0))))</f>
        <v>IN-MH</v>
      </c>
      <c r="U107" s="201"/>
      <c r="V107" s="226">
        <f>IF(C107="",NA(),IF(OR(C107="Smelter not listed",C107="Smelter not yet identified"),MATCH($B107&amp;$D107,'Smelter Look-up'!$J:$J,0),MATCH($B107&amp;$C107,'Smelter Look-up'!$J:$J,0)))</f>
        <v>362</v>
      </c>
      <c r="X107" s="227">
        <f t="shared" si="15"/>
        <v>0</v>
      </c>
      <c r="AB107" s="228" t="str">
        <f t="shared" si="16"/>
        <v>TantalumMetallurgical Products India Pvt., Ltd.</v>
      </c>
    </row>
    <row r="108" spans="1:28" s="227" customFormat="1" ht="20" customHeight="1">
      <c r="A108" s="181" t="s">
        <v>3925</v>
      </c>
      <c r="B108" s="182" t="s">
        <v>148</v>
      </c>
      <c r="C108" s="186" t="s">
        <v>3924</v>
      </c>
      <c r="D108" s="230"/>
      <c r="E108" s="182" t="s">
        <v>3118</v>
      </c>
      <c r="F108" s="182" t="s">
        <v>3925</v>
      </c>
      <c r="G108" s="182" t="s">
        <v>3051</v>
      </c>
      <c r="H108" s="183">
        <v>0</v>
      </c>
      <c r="I108" s="184" t="s">
        <v>3926</v>
      </c>
      <c r="J108" s="184" t="s">
        <v>3232</v>
      </c>
      <c r="K108" s="224"/>
      <c r="L108" s="224"/>
      <c r="M108" s="224"/>
      <c r="N108" s="224"/>
      <c r="O108" s="224"/>
      <c r="P108" s="185"/>
      <c r="Q108" s="225"/>
      <c r="R108" s="182" t="str">
        <f ca="1">IF(ISERROR($V108),"",OFFSET('Smelter Look-up'!$C$4,$V108-4,0)&amp;"")</f>
        <v>Mineracao Taboca S.A.</v>
      </c>
      <c r="S108" s="181" t="str">
        <f t="shared" ca="1" si="14"/>
        <v>BR</v>
      </c>
      <c r="T108" s="181" t="str">
        <f ca="1">IF(B108="","",IF(ISERROR(MATCH($J108,SorP!$B$1:$B$6226,0)),"",INDIRECT("'SorP'!$A$"&amp;MATCH($S108&amp;$J108,SorP!C:C,0))))</f>
        <v>BR-AM</v>
      </c>
      <c r="U108" s="201"/>
      <c r="V108" s="226">
        <f>IF(C108="",NA(),IF(OR(C108="Smelter not listed",C108="Smelter not yet identified"),MATCH($B108&amp;$D108,'Smelter Look-up'!$J:$J,0),MATCH($B108&amp;$C108,'Smelter Look-up'!$J:$J,0)))</f>
        <v>363</v>
      </c>
      <c r="X108" s="227">
        <f t="shared" si="15"/>
        <v>0</v>
      </c>
      <c r="AB108" s="228" t="str">
        <f t="shared" si="16"/>
        <v>TantalumMineracao Taboca S.A.</v>
      </c>
    </row>
    <row r="109" spans="1:28" s="227" customFormat="1" ht="20" customHeight="1">
      <c r="A109" s="181" t="s">
        <v>198</v>
      </c>
      <c r="B109" s="182" t="s">
        <v>148</v>
      </c>
      <c r="C109" s="186" t="s">
        <v>3568</v>
      </c>
      <c r="D109" s="230"/>
      <c r="E109" s="182" t="s">
        <v>3084</v>
      </c>
      <c r="F109" s="182" t="s">
        <v>198</v>
      </c>
      <c r="G109" s="182" t="s">
        <v>3051</v>
      </c>
      <c r="H109" s="183">
        <v>0</v>
      </c>
      <c r="I109" s="184" t="s">
        <v>3930</v>
      </c>
      <c r="J109" s="184" t="s">
        <v>3931</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JP-40</v>
      </c>
      <c r="U109" s="201"/>
      <c r="V109" s="226">
        <f>IF(C109="",NA(),IF(OR(C109="Smelter not listed",C109="Smelter not yet identified"),MATCH($B109&amp;$D109,'Smelter Look-up'!$J:$J,0),MATCH($B109&amp;$C109,'Smelter Look-up'!$J:$J,0)))</f>
        <v>367</v>
      </c>
      <c r="X109" s="227">
        <f t="shared" si="15"/>
        <v>0</v>
      </c>
      <c r="AB109" s="228" t="str">
        <f t="shared" si="16"/>
        <v>TantalumMitsui Mining and Smelting Co., Ltd.</v>
      </c>
    </row>
    <row r="110" spans="1:28" s="227" customFormat="1" ht="20" customHeight="1">
      <c r="A110" s="181" t="s">
        <v>3934</v>
      </c>
      <c r="B110" s="182" t="s">
        <v>148</v>
      </c>
      <c r="C110" s="186" t="s">
        <v>3933</v>
      </c>
      <c r="D110" s="230"/>
      <c r="E110" s="182" t="s">
        <v>3843</v>
      </c>
      <c r="F110" s="182" t="s">
        <v>3934</v>
      </c>
      <c r="G110" s="182" t="s">
        <v>3051</v>
      </c>
      <c r="H110" s="183">
        <v>0</v>
      </c>
      <c r="I110" s="184" t="s">
        <v>3935</v>
      </c>
      <c r="J110" s="184" t="s">
        <v>3936</v>
      </c>
      <c r="K110" s="224"/>
      <c r="L110" s="224"/>
      <c r="M110" s="224"/>
      <c r="N110" s="224"/>
      <c r="O110" s="224"/>
      <c r="P110" s="185"/>
      <c r="Q110" s="225"/>
      <c r="R110" s="182" t="str">
        <f ca="1">IF(ISERROR($V110),"",OFFSET('Smelter Look-up'!$C$4,$V110-4,0)&amp;"")</f>
        <v>NPM Silmet AS</v>
      </c>
      <c r="S110" s="181" t="str">
        <f t="shared" ca="1" si="14"/>
        <v>EE</v>
      </c>
      <c r="T110" s="181" t="str">
        <f ca="1">IF(B110="","",IF(ISERROR(MATCH($J110,SorP!$B$1:$B$6226,0)),"",INDIRECT("'SorP'!$A$"&amp;MATCH($S110&amp;$J110,SorP!C:C,0))))</f>
        <v>EE-45</v>
      </c>
      <c r="U110" s="201"/>
      <c r="V110" s="226">
        <f>IF(C110="",NA(),IF(OR(C110="Smelter not listed",C110="Smelter not yet identified"),MATCH($B110&amp;$D110,'Smelter Look-up'!$J:$J,0),MATCH($B110&amp;$C110,'Smelter Look-up'!$J:$J,0)))</f>
        <v>371</v>
      </c>
      <c r="X110" s="227">
        <f t="shared" si="15"/>
        <v>0</v>
      </c>
      <c r="AB110" s="228" t="str">
        <f t="shared" si="16"/>
        <v>TantalumNPM Silmet AS</v>
      </c>
    </row>
    <row r="111" spans="1:28" s="227" customFormat="1" ht="20" customHeight="1">
      <c r="A111" s="181" t="s">
        <v>3939</v>
      </c>
      <c r="B111" s="182" t="s">
        <v>148</v>
      </c>
      <c r="C111" s="186" t="s">
        <v>3938</v>
      </c>
      <c r="D111" s="230"/>
      <c r="E111" s="182" t="s">
        <v>175</v>
      </c>
      <c r="F111" s="182" t="s">
        <v>3939</v>
      </c>
      <c r="G111" s="182" t="s">
        <v>3051</v>
      </c>
      <c r="H111" s="183">
        <v>0</v>
      </c>
      <c r="I111" s="184" t="s">
        <v>3940</v>
      </c>
      <c r="J111" s="184" t="s">
        <v>3941</v>
      </c>
      <c r="K111" s="224"/>
      <c r="L111" s="224"/>
      <c r="M111" s="224"/>
      <c r="N111" s="224"/>
      <c r="O111" s="224"/>
      <c r="P111" s="185"/>
      <c r="Q111" s="225"/>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IF(C111="",NA(),IF(OR(C111="Smelter not listed",C111="Smelter not yet identified"),MATCH($B111&amp;$D111,'Smelter Look-up'!$J:$J,0),MATCH($B111&amp;$C111,'Smelter Look-up'!$J:$J,0)))</f>
        <v>370</v>
      </c>
      <c r="X111" s="227">
        <f t="shared" si="15"/>
        <v>0</v>
      </c>
      <c r="AB111" s="228" t="str">
        <f t="shared" si="16"/>
        <v>TantalumNingxia Orient Tantalum Industry Co., Ltd.</v>
      </c>
    </row>
    <row r="112" spans="1:28" s="227" customFormat="1" ht="20" customHeight="1">
      <c r="A112" s="181" t="s">
        <v>18599</v>
      </c>
      <c r="B112" s="182" t="s">
        <v>148</v>
      </c>
      <c r="C112" s="186" t="s">
        <v>18617</v>
      </c>
      <c r="D112" s="230"/>
      <c r="E112" s="182" t="s">
        <v>3060</v>
      </c>
      <c r="F112" s="182" t="s">
        <v>18599</v>
      </c>
      <c r="G112" s="182" t="s">
        <v>18610</v>
      </c>
      <c r="H112" s="183" t="s">
        <v>18610</v>
      </c>
      <c r="I112" s="184" t="s">
        <v>18618</v>
      </c>
      <c r="J112" s="184" t="s">
        <v>18163</v>
      </c>
      <c r="K112" s="224"/>
      <c r="L112" s="224"/>
      <c r="M112" s="224"/>
      <c r="N112" s="224"/>
      <c r="O112" s="224"/>
      <c r="P112" s="185"/>
      <c r="Q112" s="225"/>
      <c r="R112" s="182" t="str">
        <f ca="1">IF(ISERROR($V112),"",OFFSET('Smelter Look-up'!$C$4,$V112-4,0)&amp;"")</f>
        <v/>
      </c>
      <c r="S112" s="181" t="str">
        <f t="shared" ca="1" si="14"/>
        <v>US</v>
      </c>
      <c r="T112" s="181" t="str">
        <f ca="1">IF(B112="","",IF(ISERROR(MATCH($J112,SorP!$B$1:$B$6226,0)),"",INDIRECT("'SorP'!$A$"&amp;MATCH($S112&amp;$J112,SorP!C:C,0))))</f>
        <v>US-TX</v>
      </c>
      <c r="U112" s="201"/>
      <c r="V112" s="226" t="e">
        <f>IF(C112="",NA(),IF(OR(C112="Smelter not listed",C112="Smelter not yet identified"),MATCH($B112&amp;$D112,'Smelter Look-up'!$J:$J,0),MATCH($B112&amp;$C112,'Smelter Look-up'!$J:$J,0)))</f>
        <v>#N/A</v>
      </c>
      <c r="X112" s="227">
        <f t="shared" si="15"/>
        <v>0</v>
      </c>
      <c r="AB112" s="228" t="str">
        <f t="shared" si="16"/>
        <v>TantalumQuantumClean</v>
      </c>
    </row>
    <row r="113" spans="1:28" s="227" customFormat="1" ht="20" customHeight="1">
      <c r="A113" s="181" t="s">
        <v>18616</v>
      </c>
      <c r="B113" s="182" t="s">
        <v>148</v>
      </c>
      <c r="C113" s="186" t="s">
        <v>3952</v>
      </c>
      <c r="D113" s="230"/>
      <c r="E113" s="182" t="s">
        <v>175</v>
      </c>
      <c r="F113" s="182" t="s">
        <v>3953</v>
      </c>
      <c r="G113" s="182" t="s">
        <v>3051</v>
      </c>
      <c r="H113" s="183">
        <v>0</v>
      </c>
      <c r="I113" s="184" t="s">
        <v>3863</v>
      </c>
      <c r="J113" s="184" t="s">
        <v>3378</v>
      </c>
      <c r="K113" s="224"/>
      <c r="L113" s="224"/>
      <c r="M113" s="224"/>
      <c r="N113" s="224"/>
      <c r="O113" s="224"/>
      <c r="P113" s="185"/>
      <c r="Q113" s="225"/>
      <c r="R113" s="182" t="str">
        <f ca="1">IF(ISERROR($V113),"",OFFSET('Smelter Look-up'!$C$4,$V113-4,0)&amp;"")</f>
        <v>Yanling Jincheng Tantalum &amp; Niobium Co., Ltd.</v>
      </c>
      <c r="S113" s="181" t="str">
        <f t="shared" ca="1" si="14"/>
        <v>CN</v>
      </c>
      <c r="T113" s="181" t="str">
        <f ca="1">IF(B113="","",IF(ISERROR(MATCH($J113,SorP!$B$1:$B$6226,0)),"",INDIRECT("'SorP'!$A$"&amp;MATCH($S113&amp;$J113,SorP!C:C,0))))</f>
        <v>CN-HN</v>
      </c>
      <c r="U113" s="201"/>
      <c r="V113" s="226">
        <f>IF(C113="",NA(),IF(OR(C113="Smelter not listed",C113="Smelter not yet identified"),MATCH($B113&amp;$D113,'Smelter Look-up'!$J:$J,0),MATCH($B113&amp;$C113,'Smelter Look-up'!$J:$J,0)))</f>
        <v>393</v>
      </c>
      <c r="X113" s="227">
        <f t="shared" si="15"/>
        <v>0</v>
      </c>
      <c r="AB113" s="228" t="str">
        <f t="shared" si="16"/>
        <v>TantalumYanling Jincheng Tantalum &amp; Niobium Co., Ltd.</v>
      </c>
    </row>
    <row r="114" spans="1:28" s="227" customFormat="1" ht="20" customHeight="1">
      <c r="A114" s="181" t="s">
        <v>211</v>
      </c>
      <c r="B114" s="182" t="s">
        <v>148</v>
      </c>
      <c r="C114" s="186" t="s">
        <v>3963</v>
      </c>
      <c r="D114" s="230"/>
      <c r="E114" s="182" t="s">
        <v>3084</v>
      </c>
      <c r="F114" s="182" t="s">
        <v>211</v>
      </c>
      <c r="G114" s="182" t="s">
        <v>3051</v>
      </c>
      <c r="H114" s="183">
        <v>0</v>
      </c>
      <c r="I114" s="184" t="s">
        <v>3964</v>
      </c>
      <c r="J114" s="184" t="s">
        <v>3965</v>
      </c>
      <c r="K114" s="224"/>
      <c r="L114" s="224"/>
      <c r="M114" s="224"/>
      <c r="N114" s="224"/>
      <c r="O114" s="224"/>
      <c r="P114" s="185"/>
      <c r="Q114" s="225"/>
      <c r="R114" s="182" t="str">
        <f ca="1">IF(ISERROR($V114),"",OFFSET('Smelter Look-up'!$C$4,$V114-4,0)&amp;"")</f>
        <v>Taki Chemical Co., Ltd.</v>
      </c>
      <c r="S114" s="181" t="str">
        <f t="shared" ca="1" si="14"/>
        <v>JP</v>
      </c>
      <c r="T114" s="181" t="str">
        <f ca="1">IF(B114="","",IF(ISERROR(MATCH($J114,SorP!$B$1:$B$6226,0)),"",INDIRECT("'SorP'!$A$"&amp;MATCH($S114&amp;$J114,SorP!C:C,0))))</f>
        <v>JP-28</v>
      </c>
      <c r="U114" s="201"/>
      <c r="V114" s="226">
        <f>IF(C114="",NA(),IF(OR(C114="Smelter not listed",C114="Smelter not yet identified"),MATCH($B114&amp;$D114,'Smelter Look-up'!$J:$J,0),MATCH($B114&amp;$C114,'Smelter Look-up'!$J:$J,0)))</f>
        <v>382</v>
      </c>
      <c r="X114" s="227">
        <f t="shared" si="15"/>
        <v>0</v>
      </c>
      <c r="AB114" s="228" t="str">
        <f t="shared" si="16"/>
        <v>TantalumTaki Chemical Co., Ltd.</v>
      </c>
    </row>
    <row r="115" spans="1:28" s="227" customFormat="1" ht="20" customHeight="1">
      <c r="A115" s="181" t="s">
        <v>3968</v>
      </c>
      <c r="B115" s="182" t="s">
        <v>148</v>
      </c>
      <c r="C115" s="186" t="s">
        <v>3967</v>
      </c>
      <c r="D115" s="230"/>
      <c r="E115" s="182" t="s">
        <v>3060</v>
      </c>
      <c r="F115" s="182" t="s">
        <v>3968</v>
      </c>
      <c r="G115" s="182" t="s">
        <v>3051</v>
      </c>
      <c r="H115" s="183">
        <v>0</v>
      </c>
      <c r="I115" s="184" t="s">
        <v>3969</v>
      </c>
      <c r="J115" s="184" t="s">
        <v>3063</v>
      </c>
      <c r="K115" s="224"/>
      <c r="L115" s="224"/>
      <c r="M115" s="224"/>
      <c r="N115" s="224"/>
      <c r="O115" s="224"/>
      <c r="P115" s="185"/>
      <c r="Q115" s="225"/>
      <c r="R115" s="182" t="str">
        <f ca="1">IF(ISERROR($V115),"",OFFSET('Smelter Look-up'!$C$4,$V115-4,0)&amp;"")</f>
        <v>Telex Metals</v>
      </c>
      <c r="S115" s="181" t="str">
        <f t="shared" ca="1" si="14"/>
        <v>US</v>
      </c>
      <c r="T115" s="181" t="str">
        <f ca="1">IF(B115="","",IF(ISERROR(MATCH($J115,SorP!$B$1:$B$6226,0)),"",INDIRECT("'SorP'!$A$"&amp;MATCH($S115&amp;$J115,SorP!C:C,0))))</f>
        <v>US-PA</v>
      </c>
      <c r="U115" s="201"/>
      <c r="V115" s="226">
        <f>IF(C115="",NA(),IF(OR(C115="Smelter not listed",C115="Smelter not yet identified"),MATCH($B115&amp;$D115,'Smelter Look-up'!$J:$J,0),MATCH($B115&amp;$C115,'Smelter Look-up'!$J:$J,0)))</f>
        <v>388</v>
      </c>
      <c r="X115" s="227">
        <f t="shared" si="15"/>
        <v>0</v>
      </c>
      <c r="AB115" s="228" t="str">
        <f t="shared" si="16"/>
        <v>TantalumTelex Metals</v>
      </c>
    </row>
    <row r="116" spans="1:28" s="227" customFormat="1" ht="20" customHeight="1">
      <c r="A116" s="181" t="s">
        <v>3972</v>
      </c>
      <c r="B116" s="182" t="s">
        <v>148</v>
      </c>
      <c r="C116" s="186" t="s">
        <v>3971</v>
      </c>
      <c r="D116" s="230"/>
      <c r="E116" s="182" t="s">
        <v>3439</v>
      </c>
      <c r="F116" s="182" t="s">
        <v>3972</v>
      </c>
      <c r="G116" s="182" t="s">
        <v>3051</v>
      </c>
      <c r="H116" s="183">
        <v>0</v>
      </c>
      <c r="I116" s="184" t="s">
        <v>3445</v>
      </c>
      <c r="J116" s="184" t="s">
        <v>3442</v>
      </c>
      <c r="K116" s="224"/>
      <c r="L116" s="224"/>
      <c r="M116" s="224"/>
      <c r="N116" s="224"/>
      <c r="O116" s="224"/>
      <c r="P116" s="185"/>
      <c r="Q116" s="225"/>
      <c r="R116" s="182" t="str">
        <f ca="1">IF(ISERROR($V116),"",OFFSET('Smelter Look-up'!$C$4,$V116-4,0)&amp;"")</f>
        <v>Ulba Metallurgical Plant JSC</v>
      </c>
      <c r="S116" s="181" t="str">
        <f t="shared" ca="1" si="14"/>
        <v>KZ</v>
      </c>
      <c r="T116" s="181" t="str">
        <f ca="1">IF(B116="","",IF(ISERROR(MATCH($J116,SorP!$B$1:$B$6226,0)),"",INDIRECT("'SorP'!$A$"&amp;MATCH($S116&amp;$J116,SorP!C:C,0))))</f>
        <v>KZ-KAR</v>
      </c>
      <c r="U116" s="201"/>
      <c r="V116" s="226">
        <f>IF(C116="",NA(),IF(OR(C116="Smelter not listed",C116="Smelter not yet identified"),MATCH($B116&amp;$D116,'Smelter Look-up'!$J:$J,0),MATCH($B116&amp;$C116,'Smelter Look-up'!$J:$J,0)))</f>
        <v>390</v>
      </c>
      <c r="X116" s="227">
        <f t="shared" si="15"/>
        <v>0</v>
      </c>
      <c r="AB116" s="228" t="str">
        <f t="shared" si="16"/>
        <v>TantalumUlba Metallurgical Plant JSC</v>
      </c>
    </row>
    <row r="117" spans="1:28" s="227" customFormat="1" ht="20" customHeight="1">
      <c r="A117" s="181" t="s">
        <v>3896</v>
      </c>
      <c r="B117" s="182" t="s">
        <v>148</v>
      </c>
      <c r="C117" s="186" t="s">
        <v>3895</v>
      </c>
      <c r="D117" s="230"/>
      <c r="E117" s="182" t="s">
        <v>175</v>
      </c>
      <c r="F117" s="182" t="s">
        <v>3896</v>
      </c>
      <c r="G117" s="182" t="s">
        <v>3051</v>
      </c>
      <c r="H117" s="183">
        <v>0</v>
      </c>
      <c r="I117" s="184" t="s">
        <v>3897</v>
      </c>
      <c r="J117" s="184" t="s">
        <v>3378</v>
      </c>
      <c r="K117" s="224"/>
      <c r="L117" s="224"/>
      <c r="M117" s="224"/>
      <c r="N117" s="224"/>
      <c r="O117" s="224"/>
      <c r="P117" s="185"/>
      <c r="Q117" s="225"/>
      <c r="R117" s="182" t="str">
        <f ca="1">IF(ISERROR($V117),"",OFFSET('Smelter Look-up'!$C$4,$V117-4,0)&amp;"")</f>
        <v>Hengyang King Xing Lifeng New Materials Co., Ltd.</v>
      </c>
      <c r="S117" s="181" t="str">
        <f t="shared" ca="1" si="14"/>
        <v>CN</v>
      </c>
      <c r="T117" s="181" t="str">
        <f ca="1">IF(B117="","",IF(ISERROR(MATCH($J117,SorP!$B$1:$B$6226,0)),"",INDIRECT("'SorP'!$A$"&amp;MATCH($S117&amp;$J117,SorP!C:C,0))))</f>
        <v>CN-HN</v>
      </c>
      <c r="U117" s="201"/>
      <c r="V117" s="226">
        <f>IF(C117="",NA(),IF(OR(C117="Smelter not listed",C117="Smelter not yet identified"),MATCH($B117&amp;$D117,'Smelter Look-up'!$J:$J,0),MATCH($B117&amp;$C117,'Smelter Look-up'!$J:$J,0)))</f>
        <v>348</v>
      </c>
      <c r="X117" s="227">
        <f t="shared" si="15"/>
        <v>0</v>
      </c>
      <c r="AB117" s="228" t="str">
        <f t="shared" si="16"/>
        <v>TantalumHengyang King Xing Lifeng New Materials Co., Ltd.</v>
      </c>
    </row>
    <row r="118" spans="1:28" s="227" customFormat="1" ht="20" customHeight="1">
      <c r="A118" s="181" t="s">
        <v>3855</v>
      </c>
      <c r="B118" s="182" t="s">
        <v>148</v>
      </c>
      <c r="C118" s="186" t="s">
        <v>3854</v>
      </c>
      <c r="D118" s="230"/>
      <c r="E118" s="182" t="s">
        <v>3060</v>
      </c>
      <c r="F118" s="182" t="s">
        <v>3855</v>
      </c>
      <c r="G118" s="182" t="s">
        <v>3051</v>
      </c>
      <c r="H118" s="183">
        <v>0</v>
      </c>
      <c r="I118" s="184" t="s">
        <v>3856</v>
      </c>
      <c r="J118" s="184" t="s">
        <v>3535</v>
      </c>
      <c r="K118" s="224"/>
      <c r="L118" s="224"/>
      <c r="M118" s="224"/>
      <c r="N118" s="224"/>
      <c r="O118" s="224"/>
      <c r="P118" s="185"/>
      <c r="Q118" s="225"/>
      <c r="R118" s="182" t="str">
        <f ca="1">IF(ISERROR($V118),"",OFFSET('Smelter Look-up'!$C$4,$V118-4,0)&amp;"")</f>
        <v>D Block Metals, LLC</v>
      </c>
      <c r="S118" s="181" t="str">
        <f t="shared" ca="1" si="14"/>
        <v>US</v>
      </c>
      <c r="T118" s="181" t="str">
        <f ca="1">IF(B118="","",IF(ISERROR(MATCH($J118,SorP!$B$1:$B$6226,0)),"",INDIRECT("'SorP'!$A$"&amp;MATCH($S118&amp;$J118,SorP!C:C,0))))</f>
        <v>US-NC</v>
      </c>
      <c r="U118" s="201"/>
      <c r="V118" s="226">
        <f>IF(C118="",NA(),IF(OR(C118="Smelter not listed",C118="Smelter not yet identified"),MATCH($B118&amp;$D118,'Smelter Look-up'!$J:$J,0),MATCH($B118&amp;$C118,'Smelter Look-up'!$J:$J,0)))</f>
        <v>335</v>
      </c>
      <c r="X118" s="227">
        <f t="shared" si="15"/>
        <v>0</v>
      </c>
      <c r="AB118" s="228" t="str">
        <f t="shared" si="16"/>
        <v>TantalumD Block Metals, LLC</v>
      </c>
    </row>
    <row r="119" spans="1:28" s="227" customFormat="1" ht="20" customHeight="1">
      <c r="A119" s="181" t="s">
        <v>3862</v>
      </c>
      <c r="B119" s="182" t="s">
        <v>148</v>
      </c>
      <c r="C119" s="186" t="s">
        <v>3861</v>
      </c>
      <c r="D119" s="230"/>
      <c r="E119" s="182" t="s">
        <v>175</v>
      </c>
      <c r="F119" s="182" t="s">
        <v>3862</v>
      </c>
      <c r="G119" s="182" t="s">
        <v>3051</v>
      </c>
      <c r="H119" s="183">
        <v>0</v>
      </c>
      <c r="I119" s="184" t="s">
        <v>3863</v>
      </c>
      <c r="J119" s="184" t="s">
        <v>3378</v>
      </c>
      <c r="K119" s="224"/>
      <c r="L119" s="224"/>
      <c r="M119" s="224"/>
      <c r="N119" s="224"/>
      <c r="O119" s="224"/>
      <c r="P119" s="185"/>
      <c r="Q119" s="225"/>
      <c r="R119" s="182" t="str">
        <f ca="1">IF(ISERROR($V119),"",OFFSET('Smelter Look-up'!$C$4,$V119-4,0)&amp;"")</f>
        <v>FIR Metals &amp; Resource Ltd.</v>
      </c>
      <c r="S119" s="181" t="str">
        <f t="shared" ca="1" si="14"/>
        <v>CN</v>
      </c>
      <c r="T119" s="181" t="str">
        <f ca="1">IF(B119="","",IF(ISERROR(MATCH($J119,SorP!$B$1:$B$6226,0)),"",INDIRECT("'SorP'!$A$"&amp;MATCH($S119&amp;$J119,SorP!C:C,0))))</f>
        <v>CN-HN</v>
      </c>
      <c r="U119" s="201"/>
      <c r="V119" s="226">
        <f>IF(C119="",NA(),IF(OR(C119="Smelter not listed",C119="Smelter not yet identified"),MATCH($B119&amp;$D119,'Smelter Look-up'!$J:$J,0),MATCH($B119&amp;$C119,'Smelter Look-up'!$J:$J,0)))</f>
        <v>338</v>
      </c>
      <c r="X119" s="227">
        <f t="shared" si="15"/>
        <v>0</v>
      </c>
      <c r="AB119" s="228" t="str">
        <f t="shared" si="16"/>
        <v>TantalumFIR Metals &amp; Resource Ltd.</v>
      </c>
    </row>
    <row r="120" spans="1:28" s="227" customFormat="1" ht="20" customHeight="1">
      <c r="A120" s="181" t="s">
        <v>3913</v>
      </c>
      <c r="B120" s="182" t="s">
        <v>148</v>
      </c>
      <c r="C120" s="186" t="s">
        <v>3912</v>
      </c>
      <c r="D120" s="230"/>
      <c r="E120" s="182" t="s">
        <v>175</v>
      </c>
      <c r="F120" s="182" t="s">
        <v>3913</v>
      </c>
      <c r="G120" s="182" t="s">
        <v>3051</v>
      </c>
      <c r="H120" s="183">
        <v>0</v>
      </c>
      <c r="I120" s="184" t="s">
        <v>3909</v>
      </c>
      <c r="J120" s="184" t="s">
        <v>3421</v>
      </c>
      <c r="K120" s="224"/>
      <c r="L120" s="224"/>
      <c r="M120" s="224"/>
      <c r="N120" s="224"/>
      <c r="O120" s="224"/>
      <c r="P120" s="185"/>
      <c r="Q120" s="225"/>
      <c r="R120" s="182" t="str">
        <f ca="1">IF(ISERROR($V120),"",OFFSET('Smelter Look-up'!$C$4,$V120-4,0)&amp;"")</f>
        <v>Jiujiang Zhongao Tantalum &amp; Niobium Co., Ltd.</v>
      </c>
      <c r="S120" s="181" t="str">
        <f t="shared" ca="1" si="14"/>
        <v>CN</v>
      </c>
      <c r="T120" s="181" t="str">
        <f ca="1">IF(B120="","",IF(ISERROR(MATCH($J120,SorP!$B$1:$B$6226,0)),"",INDIRECT("'SorP'!$A$"&amp;MATCH($S120&amp;$J120,SorP!C:C,0))))</f>
        <v>CN-JX</v>
      </c>
      <c r="U120" s="201"/>
      <c r="V120" s="226">
        <f>IF(C120="",NA(),IF(OR(C120="Smelter not listed",C120="Smelter not yet identified"),MATCH($B120&amp;$D120,'Smelter Look-up'!$J:$J,0),MATCH($B120&amp;$C120,'Smelter Look-up'!$J:$J,0)))</f>
        <v>356</v>
      </c>
      <c r="X120" s="227">
        <f t="shared" si="15"/>
        <v>0</v>
      </c>
      <c r="AB120" s="228" t="str">
        <f t="shared" si="16"/>
        <v>TantalumJiujiang Zhongao Tantalum &amp; Niobium Co., Ltd.</v>
      </c>
    </row>
    <row r="121" spans="1:28" s="227" customFormat="1" ht="20" customHeight="1">
      <c r="A121" s="181" t="s">
        <v>18600</v>
      </c>
      <c r="B121" s="182" t="s">
        <v>148</v>
      </c>
      <c r="C121" s="186" t="s">
        <v>18619</v>
      </c>
      <c r="D121" s="230"/>
      <c r="E121" s="182" t="s">
        <v>175</v>
      </c>
      <c r="F121" s="182" t="s">
        <v>18600</v>
      </c>
      <c r="G121" s="182" t="s">
        <v>18610</v>
      </c>
      <c r="H121" s="183" t="s">
        <v>18610</v>
      </c>
      <c r="I121" s="184" t="s">
        <v>18620</v>
      </c>
      <c r="J121" s="184" t="s">
        <v>3350</v>
      </c>
      <c r="K121" s="224"/>
      <c r="L121" s="224"/>
      <c r="M121" s="224"/>
      <c r="N121" s="224"/>
      <c r="O121" s="224"/>
      <c r="P121" s="185"/>
      <c r="Q121" s="225"/>
      <c r="R121" s="182" t="str">
        <f ca="1">IF(ISERROR($V121),"",OFFSET('Smelter Look-up'!$C$4,$V121-4,0)&amp;"")</f>
        <v/>
      </c>
      <c r="S121" s="181" t="str">
        <f t="shared" ca="1" si="14"/>
        <v>CN</v>
      </c>
      <c r="T121" s="181" t="str">
        <f ca="1">IF(B121="","",IF(ISERROR(MATCH($J121,SorP!$B$1:$B$6226,0)),"",INDIRECT("'SorP'!$A$"&amp;MATCH($S121&amp;$J121,SorP!C:C,0))))</f>
        <v>CN-GD</v>
      </c>
      <c r="U121" s="201"/>
      <c r="V121" s="226" t="e">
        <f>IF(C121="",NA(),IF(OR(C121="Smelter not listed",C121="Smelter not yet identified"),MATCH($B121&amp;$D121,'Smelter Look-up'!$J:$J,0),MATCH($B121&amp;$C121,'Smelter Look-up'!$J:$J,0)))</f>
        <v>#N/A</v>
      </c>
      <c r="X121" s="227">
        <f t="shared" si="15"/>
        <v>0</v>
      </c>
      <c r="AB121" s="228" t="str">
        <f t="shared" si="16"/>
        <v>TantalumXinXing HaoRong Electronic Material Co., Ltd.</v>
      </c>
    </row>
    <row r="122" spans="1:28" s="227" customFormat="1" ht="20" customHeight="1">
      <c r="A122" s="181" t="s">
        <v>3899</v>
      </c>
      <c r="B122" s="182" t="s">
        <v>148</v>
      </c>
      <c r="C122" s="186" t="s">
        <v>3898</v>
      </c>
      <c r="D122" s="230"/>
      <c r="E122" s="182" t="s">
        <v>175</v>
      </c>
      <c r="F122" s="182" t="s">
        <v>3899</v>
      </c>
      <c r="G122" s="182" t="s">
        <v>3051</v>
      </c>
      <c r="H122" s="183">
        <v>0</v>
      </c>
      <c r="I122" s="184" t="s">
        <v>3900</v>
      </c>
      <c r="J122" s="184" t="s">
        <v>3421</v>
      </c>
      <c r="K122" s="224"/>
      <c r="L122" s="224"/>
      <c r="M122" s="224"/>
      <c r="N122" s="224"/>
      <c r="O122" s="224"/>
      <c r="P122" s="185"/>
      <c r="Q122" s="225"/>
      <c r="R122" s="182" t="str">
        <f ca="1">IF(ISERROR($V122),"",OFFSET('Smelter Look-up'!$C$4,$V122-4,0)&amp;"")</f>
        <v>Jiangxi Dinghai Tantalum &amp; Niobium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349</v>
      </c>
      <c r="X122" s="227">
        <f t="shared" si="15"/>
        <v>0</v>
      </c>
      <c r="AB122" s="228" t="str">
        <f t="shared" si="16"/>
        <v>TantalumJiangxi Dinghai Tantalum &amp; Niobium Co., Ltd.</v>
      </c>
    </row>
    <row r="123" spans="1:28" s="227" customFormat="1" ht="20" customHeight="1">
      <c r="A123" s="181" t="s">
        <v>3916</v>
      </c>
      <c r="B123" s="182" t="s">
        <v>148</v>
      </c>
      <c r="C123" s="186" t="s">
        <v>3915</v>
      </c>
      <c r="D123" s="230"/>
      <c r="E123" s="182" t="s">
        <v>3188</v>
      </c>
      <c r="F123" s="182" t="s">
        <v>3916</v>
      </c>
      <c r="G123" s="182" t="s">
        <v>3051</v>
      </c>
      <c r="H123" s="183">
        <v>0</v>
      </c>
      <c r="I123" s="184" t="s">
        <v>3917</v>
      </c>
      <c r="J123" s="184" t="s">
        <v>3918</v>
      </c>
      <c r="K123" s="224"/>
      <c r="L123" s="224"/>
      <c r="M123" s="224"/>
      <c r="N123" s="224"/>
      <c r="O123" s="224"/>
      <c r="P123" s="185"/>
      <c r="Q123" s="225"/>
      <c r="R123" s="182" t="str">
        <f ca="1">IF(ISERROR($V123),"",OFFSET('Smelter Look-up'!$C$4,$V123-4,0)&amp;"")</f>
        <v>KEMET de Mexico</v>
      </c>
      <c r="S123" s="181" t="str">
        <f t="shared" ca="1" si="14"/>
        <v>MX</v>
      </c>
      <c r="T123" s="181" t="str">
        <f ca="1">IF(B123="","",IF(ISERROR(MATCH($J123,SorP!$B$1:$B$6226,0)),"",INDIRECT("'SorP'!$A$"&amp;MATCH($S123&amp;$J123,SorP!C:C,0))))</f>
        <v>MX-TAM</v>
      </c>
      <c r="U123" s="201"/>
      <c r="V123" s="226">
        <f>IF(C123="",NA(),IF(OR(C123="Smelter not listed",C123="Smelter not yet identified"),MATCH($B123&amp;$D123,'Smelter Look-up'!$J:$J,0),MATCH($B123&amp;$C123,'Smelter Look-up'!$J:$J,0)))</f>
        <v>358</v>
      </c>
      <c r="X123" s="227">
        <f t="shared" si="15"/>
        <v>0</v>
      </c>
      <c r="AB123" s="228" t="str">
        <f t="shared" si="16"/>
        <v>TantalumKEMET de Mexico</v>
      </c>
    </row>
    <row r="124" spans="1:28" s="227" customFormat="1" ht="20" customHeight="1">
      <c r="A124" s="181" t="s">
        <v>3875</v>
      </c>
      <c r="B124" s="182" t="s">
        <v>148</v>
      </c>
      <c r="C124" s="186" t="s">
        <v>3874</v>
      </c>
      <c r="D124" s="230"/>
      <c r="E124" s="182" t="s">
        <v>3806</v>
      </c>
      <c r="F124" s="182" t="s">
        <v>3875</v>
      </c>
      <c r="G124" s="182" t="s">
        <v>3051</v>
      </c>
      <c r="H124" s="183">
        <v>0</v>
      </c>
      <c r="I124" s="184" t="s">
        <v>3876</v>
      </c>
      <c r="J124" s="184" t="s">
        <v>3877</v>
      </c>
      <c r="K124" s="224"/>
      <c r="L124" s="224"/>
      <c r="M124" s="224"/>
      <c r="N124" s="224"/>
      <c r="O124" s="224"/>
      <c r="P124" s="185"/>
      <c r="Q124" s="225"/>
      <c r="R124" s="182" t="str">
        <f ca="1">IF(ISERROR($V124),"",OFFSET('Smelter Look-up'!$C$4,$V124-4,0)&amp;"")</f>
        <v>TANIOBIS Co., Ltd.</v>
      </c>
      <c r="S124" s="181" t="str">
        <f t="shared" ca="1" si="14"/>
        <v>TH</v>
      </c>
      <c r="T124" s="181" t="str">
        <f ca="1">IF(B124="","",IF(ISERROR(MATCH($J124,SorP!$B$1:$B$6226,0)),"",INDIRECT("'SorP'!$A$"&amp;MATCH($S124&amp;$J124,SorP!C:C,0))))</f>
        <v>TH-21</v>
      </c>
      <c r="U124" s="201"/>
      <c r="V124" s="226">
        <f>IF(C124="",NA(),IF(OR(C124="Smelter not listed",C124="Smelter not yet identified"),MATCH($B124&amp;$D124,'Smelter Look-up'!$J:$J,0),MATCH($B124&amp;$C124,'Smelter Look-up'!$J:$J,0)))</f>
        <v>384</v>
      </c>
      <c r="X124" s="227">
        <f t="shared" si="15"/>
        <v>0</v>
      </c>
      <c r="AB124" s="228" t="str">
        <f t="shared" si="16"/>
        <v>TantalumTANIOBIS Co., Ltd.</v>
      </c>
    </row>
    <row r="125" spans="1:28" s="227" customFormat="1" ht="20" customHeight="1">
      <c r="A125" s="181" t="s">
        <v>3892</v>
      </c>
      <c r="B125" s="182" t="s">
        <v>148</v>
      </c>
      <c r="C125" s="186" t="s">
        <v>3891</v>
      </c>
      <c r="D125" s="230"/>
      <c r="E125" s="182" t="s">
        <v>3074</v>
      </c>
      <c r="F125" s="182" t="s">
        <v>3892</v>
      </c>
      <c r="G125" s="182" t="s">
        <v>3051</v>
      </c>
      <c r="H125" s="183">
        <v>0</v>
      </c>
      <c r="I125" s="184" t="s">
        <v>3893</v>
      </c>
      <c r="J125" s="184" t="s">
        <v>3894</v>
      </c>
      <c r="K125" s="224"/>
      <c r="L125" s="224"/>
      <c r="M125" s="224"/>
      <c r="N125" s="224"/>
      <c r="O125" s="224"/>
      <c r="P125" s="185"/>
      <c r="Q125" s="225"/>
      <c r="R125" s="182" t="str">
        <f ca="1">IF(ISERROR($V125),"",OFFSET('Smelter Look-up'!$C$4,$V125-4,0)&amp;"")</f>
        <v>TANIOBIS GmbH</v>
      </c>
      <c r="S125" s="181" t="str">
        <f t="shared" ca="1" si="14"/>
        <v>DE</v>
      </c>
      <c r="T125" s="181" t="str">
        <f ca="1">IF(B125="","",IF(ISERROR(MATCH($J125,SorP!$B$1:$B$6226,0)),"",INDIRECT("'SorP'!$A$"&amp;MATCH($S125&amp;$J125,SorP!C:C,0))))</f>
        <v>DE-NI</v>
      </c>
      <c r="U125" s="201"/>
      <c r="V125" s="226">
        <f>IF(C125="",NA(),IF(OR(C125="Smelter not listed",C125="Smelter not yet identified"),MATCH($B125&amp;$D125,'Smelter Look-up'!$J:$J,0),MATCH($B125&amp;$C125,'Smelter Look-up'!$J:$J,0)))</f>
        <v>385</v>
      </c>
      <c r="X125" s="227">
        <f t="shared" si="15"/>
        <v>0</v>
      </c>
      <c r="AB125" s="228" t="str">
        <f t="shared" si="16"/>
        <v>TantalumTANIOBIS GmbH</v>
      </c>
    </row>
    <row r="126" spans="1:28" s="227" customFormat="1" ht="20" customHeight="1">
      <c r="A126" s="181" t="s">
        <v>3880</v>
      </c>
      <c r="B126" s="182" t="s">
        <v>148</v>
      </c>
      <c r="C126" s="186" t="s">
        <v>3879</v>
      </c>
      <c r="D126" s="230"/>
      <c r="E126" s="182" t="s">
        <v>3060</v>
      </c>
      <c r="F126" s="182" t="s">
        <v>3880</v>
      </c>
      <c r="G126" s="182" t="s">
        <v>3051</v>
      </c>
      <c r="H126" s="183">
        <v>0</v>
      </c>
      <c r="I126" s="184" t="s">
        <v>3881</v>
      </c>
      <c r="J126" s="184" t="s">
        <v>3556</v>
      </c>
      <c r="K126" s="224"/>
      <c r="L126" s="224"/>
      <c r="M126" s="224"/>
      <c r="N126" s="224"/>
      <c r="O126" s="224"/>
      <c r="P126" s="185"/>
      <c r="Q126" s="225"/>
      <c r="R126" s="182" t="str">
        <f ca="1">IF(ISERROR($V126),"",OFFSET('Smelter Look-up'!$C$4,$V126-4,0)&amp;"")</f>
        <v>Materion Newton Inc.</v>
      </c>
      <c r="S126" s="181" t="str">
        <f t="shared" ca="1" si="14"/>
        <v>US</v>
      </c>
      <c r="T126" s="181" t="str">
        <f ca="1">IF(B126="","",IF(ISERROR(MATCH($J126,SorP!$B$1:$B$6226,0)),"",INDIRECT("'SorP'!$A$"&amp;MATCH($S126&amp;$J126,SorP!C:C,0))))</f>
        <v>US-MA</v>
      </c>
      <c r="U126" s="201"/>
      <c r="V126" s="226">
        <f>IF(C126="",NA(),IF(OR(C126="Smelter not listed",C126="Smelter not yet identified"),MATCH($B126&amp;$D126,'Smelter Look-up'!$J:$J,0),MATCH($B126&amp;$C126,'Smelter Look-up'!$J:$J,0)))</f>
        <v>360</v>
      </c>
      <c r="X126" s="227">
        <f t="shared" si="15"/>
        <v>0</v>
      </c>
      <c r="AB126" s="228" t="str">
        <f t="shared" si="16"/>
        <v>TantalumMaterion Newton Inc.</v>
      </c>
    </row>
    <row r="127" spans="1:28" s="227" customFormat="1" ht="20" customHeight="1">
      <c r="A127" s="181" t="s">
        <v>3884</v>
      </c>
      <c r="B127" s="182" t="s">
        <v>148</v>
      </c>
      <c r="C127" s="186" t="s">
        <v>3883</v>
      </c>
      <c r="D127" s="230"/>
      <c r="E127" s="182" t="s">
        <v>3084</v>
      </c>
      <c r="F127" s="182" t="s">
        <v>3884</v>
      </c>
      <c r="G127" s="182" t="s">
        <v>3051</v>
      </c>
      <c r="H127" s="183">
        <v>0</v>
      </c>
      <c r="I127" s="184" t="s">
        <v>3885</v>
      </c>
      <c r="J127" s="184" t="s">
        <v>3115</v>
      </c>
      <c r="K127" s="224"/>
      <c r="L127" s="224"/>
      <c r="M127" s="224"/>
      <c r="N127" s="224"/>
      <c r="O127" s="224"/>
      <c r="P127" s="185"/>
      <c r="Q127" s="225"/>
      <c r="R127" s="182" t="str">
        <f ca="1">IF(ISERROR($V127),"",OFFSET('Smelter Look-up'!$C$4,$V127-4,0)&amp;"")</f>
        <v>TANIOBIS Japan Co., Ltd.</v>
      </c>
      <c r="S127" s="181" t="str">
        <f t="shared" ca="1" si="14"/>
        <v>JP</v>
      </c>
      <c r="T127" s="181" t="str">
        <f ca="1">IF(B127="","",IF(ISERROR(MATCH($J127,SorP!$B$1:$B$6226,0)),"",INDIRECT("'SorP'!$A$"&amp;MATCH($S127&amp;$J127,SorP!C:C,0))))</f>
        <v>JP-08</v>
      </c>
      <c r="U127" s="201"/>
      <c r="V127" s="226">
        <f>IF(C127="",NA(),IF(OR(C127="Smelter not listed",C127="Smelter not yet identified"),MATCH($B127&amp;$D127,'Smelter Look-up'!$J:$J,0),MATCH($B127&amp;$C127,'Smelter Look-up'!$J:$J,0)))</f>
        <v>386</v>
      </c>
      <c r="X127" s="227">
        <f t="shared" si="15"/>
        <v>0</v>
      </c>
      <c r="AB127" s="228" t="str">
        <f t="shared" si="16"/>
        <v>TantalumTANIOBIS Japan Co., Ltd.</v>
      </c>
    </row>
    <row r="128" spans="1:28" s="227" customFormat="1" ht="20" customHeight="1">
      <c r="A128" s="181" t="s">
        <v>3888</v>
      </c>
      <c r="B128" s="182" t="s">
        <v>148</v>
      </c>
      <c r="C128" s="186" t="s">
        <v>3887</v>
      </c>
      <c r="D128" s="230"/>
      <c r="E128" s="182" t="s">
        <v>3074</v>
      </c>
      <c r="F128" s="182" t="s">
        <v>3888</v>
      </c>
      <c r="G128" s="182" t="s">
        <v>3051</v>
      </c>
      <c r="H128" s="183">
        <v>0</v>
      </c>
      <c r="I128" s="184" t="s">
        <v>3889</v>
      </c>
      <c r="J128" s="184" t="s">
        <v>3077</v>
      </c>
      <c r="K128" s="224"/>
      <c r="L128" s="224"/>
      <c r="M128" s="224"/>
      <c r="N128" s="224"/>
      <c r="O128" s="224"/>
      <c r="P128" s="185"/>
      <c r="Q128" s="225"/>
      <c r="R128" s="182" t="str">
        <f ca="1">IF(ISERROR($V128),"",OFFSET('Smelter Look-up'!$C$4,$V128-4,0)&amp;"")</f>
        <v>TANIOBIS Smelting GmbH &amp; Co. KG</v>
      </c>
      <c r="S128" s="181" t="str">
        <f t="shared" ca="1" si="14"/>
        <v>DE</v>
      </c>
      <c r="T128" s="181" t="str">
        <f ca="1">IF(B128="","",IF(ISERROR(MATCH($J128,SorP!$B$1:$B$6226,0)),"",INDIRECT("'SorP'!$A$"&amp;MATCH($S128&amp;$J128,SorP!C:C,0))))</f>
        <v>DE-BW</v>
      </c>
      <c r="U128" s="201"/>
      <c r="V128" s="226">
        <f>IF(C128="",NA(),IF(OR(C128="Smelter not listed",C128="Smelter not yet identified"),MATCH($B128&amp;$D128,'Smelter Look-up'!$J:$J,0),MATCH($B128&amp;$C128,'Smelter Look-up'!$J:$J,0)))</f>
        <v>387</v>
      </c>
      <c r="X128" s="227">
        <f t="shared" si="15"/>
        <v>0</v>
      </c>
      <c r="AB128" s="228" t="str">
        <f t="shared" si="16"/>
        <v>TantalumTANIOBIS Smelting GmbH &amp; Co. KG</v>
      </c>
    </row>
    <row r="129" spans="1:28" s="227" customFormat="1" ht="20" customHeight="1">
      <c r="A129" s="181" t="s">
        <v>3868</v>
      </c>
      <c r="B129" s="182" t="s">
        <v>148</v>
      </c>
      <c r="C129" s="186" t="s">
        <v>3867</v>
      </c>
      <c r="D129" s="230"/>
      <c r="E129" s="182" t="s">
        <v>3060</v>
      </c>
      <c r="F129" s="182" t="s">
        <v>3868</v>
      </c>
      <c r="G129" s="182" t="s">
        <v>3051</v>
      </c>
      <c r="H129" s="183">
        <v>0</v>
      </c>
      <c r="I129" s="184" t="s">
        <v>3869</v>
      </c>
      <c r="J129" s="184" t="s">
        <v>3063</v>
      </c>
      <c r="K129" s="224"/>
      <c r="L129" s="224"/>
      <c r="M129" s="224"/>
      <c r="N129" s="224"/>
      <c r="O129" s="224"/>
      <c r="P129" s="185"/>
      <c r="Q129" s="225"/>
      <c r="R129" s="182" t="str">
        <f ca="1">IF(ISERROR($V129),"",OFFSET('Smelter Look-up'!$C$4,$V129-4,0)&amp;"")</f>
        <v>Global Advanced Metals Boyertown</v>
      </c>
      <c r="S129" s="181" t="str">
        <f t="shared" ca="1" si="14"/>
        <v>US</v>
      </c>
      <c r="T129" s="181" t="str">
        <f ca="1">IF(B129="","",IF(ISERROR(MATCH($J129,SorP!$B$1:$B$6226,0)),"",INDIRECT("'SorP'!$A$"&amp;MATCH($S129&amp;$J129,SorP!C:C,0))))</f>
        <v>US-PA</v>
      </c>
      <c r="U129" s="201"/>
      <c r="V129" s="226">
        <f>IF(C129="",NA(),IF(OR(C129="Smelter not listed",C129="Smelter not yet identified"),MATCH($B129&amp;$D129,'Smelter Look-up'!$J:$J,0),MATCH($B129&amp;$C129,'Smelter Look-up'!$J:$J,0)))</f>
        <v>340</v>
      </c>
      <c r="X129" s="227">
        <f t="shared" si="15"/>
        <v>0</v>
      </c>
      <c r="AB129" s="228" t="str">
        <f t="shared" si="16"/>
        <v>TantalumGlobal Advanced Metals Boyertown</v>
      </c>
    </row>
    <row r="130" spans="1:28" s="227" customFormat="1" ht="20" customHeight="1">
      <c r="A130" s="181" t="s">
        <v>3865</v>
      </c>
      <c r="B130" s="182" t="s">
        <v>148</v>
      </c>
      <c r="C130" s="186" t="s">
        <v>3864</v>
      </c>
      <c r="D130" s="230"/>
      <c r="E130" s="182" t="s">
        <v>3084</v>
      </c>
      <c r="F130" s="182" t="s">
        <v>3865</v>
      </c>
      <c r="G130" s="182" t="s">
        <v>3051</v>
      </c>
      <c r="H130" s="183">
        <v>0</v>
      </c>
      <c r="I130" s="184" t="s">
        <v>3866</v>
      </c>
      <c r="J130" s="184" t="s">
        <v>3145</v>
      </c>
      <c r="K130" s="224"/>
      <c r="L130" s="224"/>
      <c r="M130" s="224"/>
      <c r="N130" s="224"/>
      <c r="O130" s="224"/>
      <c r="P130" s="185"/>
      <c r="Q130" s="225"/>
      <c r="R130" s="182" t="str">
        <f ca="1">IF(ISERROR($V130),"",OFFSET('Smelter Look-up'!$C$4,$V130-4,0)&amp;"")</f>
        <v>Global Advanced Metals Aizu</v>
      </c>
      <c r="S130" s="181" t="str">
        <f t="shared" ca="1" si="14"/>
        <v>JP</v>
      </c>
      <c r="T130" s="181" t="str">
        <f ca="1">IF(B130="","",IF(ISERROR(MATCH($J130,SorP!$B$1:$B$6226,0)),"",INDIRECT("'SorP'!$A$"&amp;MATCH($S130&amp;$J130,SorP!C:C,0))))</f>
        <v>JP-07</v>
      </c>
      <c r="U130" s="201"/>
      <c r="V130" s="226">
        <f>IF(C130="",NA(),IF(OR(C130="Smelter not listed",C130="Smelter not yet identified"),MATCH($B130&amp;$D130,'Smelter Look-up'!$J:$J,0),MATCH($B130&amp;$C130,'Smelter Look-up'!$J:$J,0)))</f>
        <v>339</v>
      </c>
      <c r="X130" s="227">
        <f t="shared" si="15"/>
        <v>0</v>
      </c>
      <c r="AB130" s="228" t="str">
        <f t="shared" si="16"/>
        <v>TantalumGlobal Advanced Metals Aizu</v>
      </c>
    </row>
    <row r="131" spans="1:28" s="227" customFormat="1" ht="20" customHeight="1">
      <c r="A131" s="181" t="s">
        <v>3948</v>
      </c>
      <c r="B131" s="182" t="s">
        <v>148</v>
      </c>
      <c r="C131" s="186" t="s">
        <v>3947</v>
      </c>
      <c r="D131" s="230"/>
      <c r="E131" s="182" t="s">
        <v>3118</v>
      </c>
      <c r="F131" s="182" t="s">
        <v>3948</v>
      </c>
      <c r="G131" s="182" t="s">
        <v>3051</v>
      </c>
      <c r="H131" s="183">
        <v>0</v>
      </c>
      <c r="I131" s="184" t="s">
        <v>3849</v>
      </c>
      <c r="J131" s="184" t="s">
        <v>3949</v>
      </c>
      <c r="K131" s="224"/>
      <c r="L131" s="224"/>
      <c r="M131" s="224"/>
      <c r="N131" s="224"/>
      <c r="O131" s="224"/>
      <c r="P131" s="185"/>
      <c r="Q131" s="225"/>
      <c r="R131" s="182" t="str">
        <f ca="1">IF(ISERROR($V131),"",OFFSET('Smelter Look-up'!$C$4,$V131-4,0)&amp;"")</f>
        <v>Resind Industria e Comercio Ltda.</v>
      </c>
      <c r="S131" s="181" t="str">
        <f t="shared" ca="1" si="14"/>
        <v>BR</v>
      </c>
      <c r="T131" s="181" t="str">
        <f ca="1">IF(B131="","",IF(ISERROR(MATCH($J131,SorP!$B$1:$B$6226,0)),"",INDIRECT("'SorP'!$A$"&amp;MATCH($S131&amp;$J131,SorP!C:C,0))))</f>
        <v>BR-MG</v>
      </c>
      <c r="U131" s="201"/>
      <c r="V131" s="226">
        <f>IF(C131="",NA(),IF(OR(C131="Smelter not listed",C131="Smelter not yet identified"),MATCH($B131&amp;$D131,'Smelter Look-up'!$J:$J,0),MATCH($B131&amp;$C131,'Smelter Look-up'!$J:$J,0)))</f>
        <v>374</v>
      </c>
      <c r="X131" s="227">
        <f t="shared" si="15"/>
        <v>0</v>
      </c>
      <c r="AB131" s="228" t="str">
        <f t="shared" si="16"/>
        <v>TantalumResind Industria e Comercio Ltda.</v>
      </c>
    </row>
    <row r="132" spans="1:28" s="227" customFormat="1" ht="20" customHeight="1">
      <c r="A132" s="181" t="s">
        <v>3906</v>
      </c>
      <c r="B132" s="182" t="s">
        <v>148</v>
      </c>
      <c r="C132" s="186" t="s">
        <v>3905</v>
      </c>
      <c r="D132" s="230"/>
      <c r="E132" s="182" t="s">
        <v>175</v>
      </c>
      <c r="F132" s="182" t="s">
        <v>3906</v>
      </c>
      <c r="G132" s="182" t="s">
        <v>3051</v>
      </c>
      <c r="H132" s="183">
        <v>0</v>
      </c>
      <c r="I132" s="184" t="s">
        <v>3907</v>
      </c>
      <c r="J132" s="184" t="s">
        <v>3421</v>
      </c>
      <c r="K132" s="224"/>
      <c r="L132" s="224"/>
      <c r="M132" s="224"/>
      <c r="N132" s="224"/>
      <c r="O132" s="224"/>
      <c r="P132" s="185"/>
      <c r="Q132" s="225"/>
      <c r="R132" s="182" t="str">
        <f ca="1">IF(ISERROR($V132),"",OFFSET('Smelter Look-up'!$C$4,$V132-4,0)&amp;"")</f>
        <v>Jiangxi Tuohong New Raw Material</v>
      </c>
      <c r="S132" s="181" t="str">
        <f t="shared" ca="1" si="14"/>
        <v>CN</v>
      </c>
      <c r="T132" s="181" t="str">
        <f ca="1">IF(B132="","",IF(ISERROR(MATCH($J132,SorP!$B$1:$B$6226,0)),"",INDIRECT("'SorP'!$A$"&amp;MATCH($S132&amp;$J132,SorP!C:C,0))))</f>
        <v>CN-JX</v>
      </c>
      <c r="U132" s="201"/>
      <c r="V132" s="226">
        <f>IF(C132="",NA(),IF(OR(C132="Smelter not listed",C132="Smelter not yet identified"),MATCH($B132&amp;$D132,'Smelter Look-up'!$J:$J,0),MATCH($B132&amp;$C132,'Smelter Look-up'!$J:$J,0)))</f>
        <v>352</v>
      </c>
      <c r="X132" s="227">
        <f t="shared" si="15"/>
        <v>0</v>
      </c>
      <c r="AB132" s="228" t="str">
        <f t="shared" si="16"/>
        <v>TantalumJiangxi Tuohong New Raw Material</v>
      </c>
    </row>
    <row r="133" spans="1:28" s="227" customFormat="1" ht="20" customHeight="1">
      <c r="A133" s="181" t="s">
        <v>3956</v>
      </c>
      <c r="B133" s="182" t="s">
        <v>148</v>
      </c>
      <c r="C133" s="186" t="s">
        <v>3955</v>
      </c>
      <c r="D133" s="230"/>
      <c r="E133" s="182" t="s">
        <v>175</v>
      </c>
      <c r="F133" s="182" t="s">
        <v>3956</v>
      </c>
      <c r="G133" s="182" t="s">
        <v>3051</v>
      </c>
      <c r="H133" s="183">
        <v>0</v>
      </c>
      <c r="I133" s="184" t="s">
        <v>3957</v>
      </c>
      <c r="J133" s="184" t="s">
        <v>3253</v>
      </c>
      <c r="K133" s="224"/>
      <c r="L133" s="224"/>
      <c r="M133" s="224"/>
      <c r="N133" s="224"/>
      <c r="O133" s="224"/>
      <c r="P133" s="185"/>
      <c r="Q133" s="225"/>
      <c r="R133" s="182" t="str">
        <f ca="1">IF(ISERROR($V133),"",OFFSET('Smelter Look-up'!$C$4,$V133-4,0)&amp;"")</f>
        <v>RFH Yancheng Jinye New Material Technology Co., Ltd.</v>
      </c>
      <c r="S133" s="181" t="str">
        <f t="shared" ref="S133" ca="1" si="17">IF(B133="","",IF(ISERROR(MATCH($E133,CL,0)),"Unknown",INDIRECT("'C'!$A$"&amp;MATCH($E133,CL,0)+1)))</f>
        <v>CN</v>
      </c>
      <c r="T133" s="181" t="str">
        <f ca="1">IF(B133="","",IF(ISERROR(MATCH($J133,SorP!$B$1:$B$6226,0)),"",INDIRECT("'SorP'!$A$"&amp;MATCH($S133&amp;$J133,SorP!C:C,0))))</f>
        <v>CN-JS</v>
      </c>
      <c r="U133" s="201"/>
      <c r="V133" s="226">
        <f>IF(C133="",NA(),IF(OR(C133="Smelter not listed",C133="Smelter not yet identified"),MATCH($B133&amp;$D133,'Smelter Look-up'!$J:$J,0),MATCH($B133&amp;$C133,'Smelter Look-up'!$J:$J,0)))</f>
        <v>378</v>
      </c>
      <c r="X133" s="227">
        <f t="shared" ref="X133" si="18">IF(AND(C133="Smelter not listed",OR(LEN(D133)=0,LEN(E133)=0)),1,0)</f>
        <v>0</v>
      </c>
      <c r="AB133" s="228" t="str">
        <f t="shared" ref="AB133" si="19">B133&amp;C133</f>
        <v>TantalumRFH Yancheng Jinye New Material Technology Co., Ltd.</v>
      </c>
    </row>
    <row r="134" spans="1:28" s="227" customFormat="1" ht="20" customHeight="1">
      <c r="A134" s="181" t="s">
        <v>18621</v>
      </c>
      <c r="B134" s="182" t="s">
        <v>148</v>
      </c>
      <c r="C134" s="186" t="s">
        <v>18622</v>
      </c>
      <c r="D134" s="230"/>
      <c r="E134" s="182" t="s">
        <v>175</v>
      </c>
      <c r="F134" s="182" t="s">
        <v>18601</v>
      </c>
      <c r="G134" s="182" t="s">
        <v>18610</v>
      </c>
      <c r="H134" s="183" t="s">
        <v>18610</v>
      </c>
      <c r="I134" s="184" t="s">
        <v>18623</v>
      </c>
      <c r="J134" s="184" t="s">
        <v>9465</v>
      </c>
      <c r="K134" s="224"/>
      <c r="L134" s="224"/>
      <c r="M134" s="224"/>
      <c r="N134" s="224"/>
      <c r="O134" s="224"/>
      <c r="P134" s="185"/>
      <c r="Q134" s="225"/>
      <c r="R134" s="182" t="str">
        <f ca="1">IF(ISERROR($V134),"",OFFSET('Smelter Look-up'!$C$4,$V134-4,0)&amp;"")</f>
        <v/>
      </c>
      <c r="S134" s="181" t="str">
        <f t="shared" ref="S134:S165" ca="1" si="20">IF(B134="","",IF(ISERROR(MATCH($E134,CL,0)),"Unknown",INDIRECT("'C'!$A$"&amp;MATCH($E134,CL,0)+1)))</f>
        <v>CN</v>
      </c>
      <c r="T134" s="181" t="str">
        <f ca="1">IF(B134="","",IF(ISERROR(MATCH($J134,SorP!$B$1:$B$6226,0)),"",INDIRECT("'SorP'!$A$"&amp;MATCH($S134&amp;$J134,SorP!C:C,0))))</f>
        <v>CN-GZ</v>
      </c>
      <c r="U134" s="201"/>
      <c r="V134" s="226" t="e">
        <f>IF(C134="",NA(),IF(OR(C134="Smelter not listed",C134="Smelter not yet identified"),MATCH($B134&amp;$D134,'Smelter Look-up'!$J:$J,0),MATCH($B134&amp;$C134,'Smelter Look-up'!$J:$J,0)))</f>
        <v>#N/A</v>
      </c>
      <c r="X134" s="227">
        <f t="shared" ref="X134:X165" si="21">IF(AND(C134="Smelter not listed",OR(LEN(D134)=0,LEN(E134)=0)),1,0)</f>
        <v>0</v>
      </c>
      <c r="AB134" s="228" t="str">
        <f t="shared" ref="AB134:AB165" si="22">B134&amp;C134</f>
        <v>TantalumXIMEI RESOURCES(GUIZHOU) TECHNOLOGY CO., LTD.</v>
      </c>
    </row>
    <row r="135" spans="1:28" s="227" customFormat="1" ht="20" customHeight="1">
      <c r="A135" s="181" t="s">
        <v>3943</v>
      </c>
      <c r="B135" s="182" t="s">
        <v>148</v>
      </c>
      <c r="C135" s="186" t="s">
        <v>3942</v>
      </c>
      <c r="D135" s="230"/>
      <c r="E135" s="182" t="s">
        <v>3317</v>
      </c>
      <c r="F135" s="182" t="s">
        <v>3943</v>
      </c>
      <c r="G135" s="182" t="s">
        <v>3051</v>
      </c>
      <c r="H135" s="183">
        <v>0</v>
      </c>
      <c r="I135" s="184" t="s">
        <v>3944</v>
      </c>
      <c r="J135" s="184" t="s">
        <v>3945</v>
      </c>
      <c r="K135" s="224"/>
      <c r="L135" s="224"/>
      <c r="M135" s="224"/>
      <c r="N135" s="224"/>
      <c r="O135" s="224"/>
      <c r="P135" s="185"/>
      <c r="Q135" s="225"/>
      <c r="R135" s="182" t="str">
        <f ca="1">IF(ISERROR($V135),"",OFFSET('Smelter Look-up'!$C$4,$V135-4,0)&amp;"")</f>
        <v>PowerX Ltd.</v>
      </c>
      <c r="S135" s="181" t="str">
        <f t="shared" ca="1" si="20"/>
        <v>RW</v>
      </c>
      <c r="T135" s="181" t="str">
        <f ca="1">IF(B135="","",IF(ISERROR(MATCH($J135,SorP!$B$1:$B$6226,0)),"",INDIRECT("'SorP'!$A$"&amp;MATCH($S135&amp;$J135,SorP!C:C,0))))</f>
        <v>RW-02</v>
      </c>
      <c r="U135" s="201"/>
      <c r="V135" s="226">
        <f>IF(C135="",NA(),IF(OR(C135="Smelter not listed",C135="Smelter not yet identified"),MATCH($B135&amp;$D135,'Smelter Look-up'!$J:$J,0),MATCH($B135&amp;$C135,'Smelter Look-up'!$J:$J,0)))</f>
        <v>372</v>
      </c>
      <c r="X135" s="227">
        <f t="shared" si="21"/>
        <v>0</v>
      </c>
      <c r="AB135" s="228" t="str">
        <f t="shared" si="22"/>
        <v>TantalumPowerX Ltd.</v>
      </c>
    </row>
    <row r="136" spans="1:28" s="227" customFormat="1" ht="20" customHeight="1">
      <c r="A136" s="181" t="s">
        <v>18624</v>
      </c>
      <c r="B136" s="182" t="s">
        <v>148</v>
      </c>
      <c r="C136" s="186" t="s">
        <v>18625</v>
      </c>
      <c r="D136" s="230"/>
      <c r="E136" s="182" t="s">
        <v>175</v>
      </c>
      <c r="F136" s="182" t="s">
        <v>18602</v>
      </c>
      <c r="G136" s="182" t="s">
        <v>18610</v>
      </c>
      <c r="H136" s="183" t="s">
        <v>18610</v>
      </c>
      <c r="I136" s="184" t="s">
        <v>18615</v>
      </c>
      <c r="J136" s="184" t="s">
        <v>3378</v>
      </c>
      <c r="K136" s="224"/>
      <c r="L136" s="224"/>
      <c r="M136" s="224"/>
      <c r="N136" s="224"/>
      <c r="O136" s="224"/>
      <c r="P136" s="185"/>
      <c r="Q136" s="225"/>
      <c r="R136" s="182" t="str">
        <f ca="1">IF(ISERROR($V136),"",OFFSET('Smelter Look-up'!$C$4,$V136-4,0)&amp;"")</f>
        <v/>
      </c>
      <c r="S136" s="181" t="str">
        <f t="shared" ca="1" si="20"/>
        <v>CN</v>
      </c>
      <c r="T136" s="181" t="str">
        <f ca="1">IF(B136="","",IF(ISERROR(MATCH($J136,SorP!$B$1:$B$6226,0)),"",INDIRECT("'SorP'!$A$"&amp;MATCH($S136&amp;$J136,SorP!C:C,0))))</f>
        <v>CN-HN</v>
      </c>
      <c r="U136" s="201"/>
      <c r="V136" s="226" t="e">
        <f>IF(C136="",NA(),IF(OR(C136="Smelter not listed",C136="Smelter not yet identified"),MATCH($B136&amp;$D136,'Smelter Look-up'!$J:$J,0),MATCH($B136&amp;$C136,'Smelter Look-up'!$J:$J,0)))</f>
        <v>#N/A</v>
      </c>
      <c r="X136" s="227">
        <f t="shared" si="21"/>
        <v>0</v>
      </c>
      <c r="AB136" s="228" t="str">
        <f t="shared" si="22"/>
        <v>TantalumCMT Rare Metal Advanced Materials (Hunan) Co., Ltd.</v>
      </c>
    </row>
    <row r="137" spans="1:28" s="227" customFormat="1" ht="20" customHeight="1">
      <c r="A137" s="181" t="s">
        <v>3903</v>
      </c>
      <c r="B137" s="182" t="s">
        <v>148</v>
      </c>
      <c r="C137" s="186" t="s">
        <v>3902</v>
      </c>
      <c r="D137" s="230"/>
      <c r="E137" s="182" t="s">
        <v>175</v>
      </c>
      <c r="F137" s="182" t="s">
        <v>3903</v>
      </c>
      <c r="G137" s="182" t="s">
        <v>3051</v>
      </c>
      <c r="H137" s="183">
        <v>0</v>
      </c>
      <c r="I137" s="184" t="s">
        <v>3904</v>
      </c>
      <c r="J137" s="184" t="s">
        <v>3421</v>
      </c>
      <c r="K137" s="224"/>
      <c r="L137" s="224"/>
      <c r="M137" s="224"/>
      <c r="N137" s="224"/>
      <c r="O137" s="224"/>
      <c r="P137" s="185"/>
      <c r="Q137" s="225"/>
      <c r="R137" s="182" t="str">
        <f ca="1">IF(ISERROR($V137),"",OFFSET('Smelter Look-up'!$C$4,$V137-4,0)&amp;"")</f>
        <v>Jiangxi Suns Nonferrous Materials Co. Ltd.</v>
      </c>
      <c r="S137" s="181" t="str">
        <f t="shared" ca="1" si="20"/>
        <v>CN</v>
      </c>
      <c r="T137" s="181" t="str">
        <f ca="1">IF(B137="","",IF(ISERROR(MATCH($J137,SorP!$B$1:$B$6226,0)),"",INDIRECT("'SorP'!$A$"&amp;MATCH($S137&amp;$J137,SorP!C:C,0))))</f>
        <v>CN-JX</v>
      </c>
      <c r="U137" s="201"/>
      <c r="V137" s="226">
        <f>IF(C137="",NA(),IF(OR(C137="Smelter not listed",C137="Smelter not yet identified"),MATCH($B137&amp;$D137,'Smelter Look-up'!$J:$J,0),MATCH($B137&amp;$C137,'Smelter Look-up'!$J:$J,0)))</f>
        <v>351</v>
      </c>
      <c r="X137" s="227">
        <f t="shared" si="21"/>
        <v>0</v>
      </c>
      <c r="AB137" s="228" t="str">
        <f t="shared" si="22"/>
        <v>TantalumJiangxi Suns Nonferrous Materials Co. Ltd.</v>
      </c>
    </row>
    <row r="138" spans="1:28" s="227" customFormat="1" ht="20" customHeight="1">
      <c r="A138" s="181" t="s">
        <v>161</v>
      </c>
      <c r="B138" s="182" t="s">
        <v>149</v>
      </c>
      <c r="C138" s="186" t="s">
        <v>3997</v>
      </c>
      <c r="D138" s="230"/>
      <c r="E138" s="182" t="s">
        <v>175</v>
      </c>
      <c r="F138" s="182" t="s">
        <v>161</v>
      </c>
      <c r="G138" s="182" t="s">
        <v>3051</v>
      </c>
      <c r="H138" s="183">
        <v>0</v>
      </c>
      <c r="I138" s="184" t="s">
        <v>3383</v>
      </c>
      <c r="J138" s="184" t="s">
        <v>3378</v>
      </c>
      <c r="K138" s="224"/>
      <c r="L138" s="224"/>
      <c r="M138" s="224"/>
      <c r="N138" s="224"/>
      <c r="O138" s="224"/>
      <c r="P138" s="185"/>
      <c r="Q138" s="225"/>
      <c r="R138" s="182" t="str">
        <f ca="1">IF(ISERROR($V138),"",OFFSET('Smelter Look-up'!$C$4,$V138-4,0)&amp;"")</f>
        <v>Chenzhou Yunxiang Mining and Metallurgy Co., Ltd.</v>
      </c>
      <c r="S138" s="181" t="str">
        <f t="shared" ca="1" si="20"/>
        <v>CN</v>
      </c>
      <c r="T138" s="181" t="str">
        <f ca="1">IF(B138="","",IF(ISERROR(MATCH($J138,SorP!$B$1:$B$6226,0)),"",INDIRECT("'SorP'!$A$"&amp;MATCH($S138&amp;$J138,SorP!C:C,0))))</f>
        <v>CN-HN</v>
      </c>
      <c r="U138" s="201"/>
      <c r="V138" s="226">
        <f>IF(C138="",NA(),IF(OR(C138="Smelter not listed",C138="Smelter not yet identified"),MATCH($B138&amp;$D138,'Smelter Look-up'!$J:$J,0),MATCH($B138&amp;$C138,'Smelter Look-up'!$J:$J,0)))</f>
        <v>408</v>
      </c>
      <c r="X138" s="227">
        <f t="shared" si="21"/>
        <v>0</v>
      </c>
      <c r="AB138" s="228" t="str">
        <f t="shared" si="22"/>
        <v>TinChenzhou Yunxiang Mining and Metallurgy Co., Ltd.</v>
      </c>
    </row>
    <row r="139" spans="1:28" s="227" customFormat="1" ht="20" customHeight="1">
      <c r="A139" s="181" t="s">
        <v>164</v>
      </c>
      <c r="B139" s="182" t="s">
        <v>149</v>
      </c>
      <c r="C139" s="186" t="s">
        <v>3977</v>
      </c>
      <c r="D139" s="230"/>
      <c r="E139" s="182" t="s">
        <v>3060</v>
      </c>
      <c r="F139" s="182" t="s">
        <v>164</v>
      </c>
      <c r="G139" s="182" t="s">
        <v>3051</v>
      </c>
      <c r="H139" s="183">
        <v>0</v>
      </c>
      <c r="I139" s="184" t="s">
        <v>3978</v>
      </c>
      <c r="J139" s="184" t="s">
        <v>3063</v>
      </c>
      <c r="K139" s="224"/>
      <c r="L139" s="224"/>
      <c r="M139" s="224"/>
      <c r="N139" s="224"/>
      <c r="O139" s="224"/>
      <c r="P139" s="185"/>
      <c r="Q139" s="225"/>
      <c r="R139" s="182" t="str">
        <f ca="1">IF(ISERROR($V139),"",OFFSET('Smelter Look-up'!$C$4,$V139-4,0)&amp;"")</f>
        <v>Alpha Assembly Solutions Inc</v>
      </c>
      <c r="S139" s="181" t="str">
        <f t="shared" ca="1" si="20"/>
        <v>US</v>
      </c>
      <c r="T139" s="181" t="str">
        <f ca="1">IF(B139="","",IF(ISERROR(MATCH($J139,SorP!$B$1:$B$6226,0)),"",INDIRECT("'SorP'!$A$"&amp;MATCH($S139&amp;$J139,SorP!C:C,0))))</f>
        <v>US-PA</v>
      </c>
      <c r="U139" s="201"/>
      <c r="V139" s="226">
        <f>IF(C139="",NA(),IF(OR(C139="Smelter not listed",C139="Smelter not yet identified"),MATCH($B139&amp;$D139,'Smelter Look-up'!$J:$J,0),MATCH($B139&amp;$C139,'Smelter Look-up'!$J:$J,0)))</f>
        <v>399</v>
      </c>
      <c r="X139" s="227">
        <f t="shared" si="21"/>
        <v>0</v>
      </c>
      <c r="AB139" s="228" t="str">
        <f t="shared" si="22"/>
        <v>TinAlpha Assembly Solutions Inc</v>
      </c>
    </row>
    <row r="140" spans="1:28" s="227" customFormat="1" ht="20" customHeight="1">
      <c r="A140" s="181" t="s">
        <v>165</v>
      </c>
      <c r="B140" s="182" t="s">
        <v>149</v>
      </c>
      <c r="C140" s="186" t="s">
        <v>4019</v>
      </c>
      <c r="D140" s="230"/>
      <c r="E140" s="182" t="s">
        <v>3643</v>
      </c>
      <c r="F140" s="182" t="s">
        <v>165</v>
      </c>
      <c r="G140" s="182" t="s">
        <v>3051</v>
      </c>
      <c r="H140" s="183">
        <v>0</v>
      </c>
      <c r="I140" s="184" t="s">
        <v>4020</v>
      </c>
      <c r="J140" s="184" t="s">
        <v>4021</v>
      </c>
      <c r="K140" s="224"/>
      <c r="L140" s="224"/>
      <c r="M140" s="224"/>
      <c r="N140" s="224"/>
      <c r="O140" s="224"/>
      <c r="P140" s="185"/>
      <c r="Q140" s="225"/>
      <c r="R140" s="182" t="str">
        <f ca="1">IF(ISERROR($V140),"",OFFSET('Smelter Look-up'!$C$4,$V140-4,0)&amp;"")</f>
        <v>PT Premium Tin Indonesia</v>
      </c>
      <c r="S140" s="181" t="str">
        <f t="shared" ca="1" si="20"/>
        <v>ID</v>
      </c>
      <c r="T140" s="181" t="str">
        <f ca="1">IF(B140="","",IF(ISERROR(MATCH($J140,SorP!$B$1:$B$6226,0)),"",INDIRECT("'SorP'!$A$"&amp;MATCH($S140&amp;$J140,SorP!C:C,0))))</f>
        <v>ID-BB</v>
      </c>
      <c r="U140" s="201"/>
      <c r="V140" s="226">
        <f>IF(C140="",NA(),IF(OR(C140="Smelter not listed",C140="Smelter not yet identified"),MATCH($B140&amp;$D140,'Smelter Look-up'!$J:$J,0),MATCH($B140&amp;$C140,'Smelter Look-up'!$J:$J,0)))</f>
        <v>504</v>
      </c>
      <c r="X140" s="227">
        <f t="shared" si="21"/>
        <v>0</v>
      </c>
      <c r="AB140" s="228" t="str">
        <f t="shared" si="22"/>
        <v>TinPT Premium Tin Indonesia</v>
      </c>
    </row>
    <row r="141" spans="1:28" s="227" customFormat="1" ht="20" customHeight="1">
      <c r="A141" s="181" t="s">
        <v>4026</v>
      </c>
      <c r="B141" s="182" t="s">
        <v>149</v>
      </c>
      <c r="C141" s="186" t="s">
        <v>4025</v>
      </c>
      <c r="D141" s="230"/>
      <c r="E141" s="182" t="s">
        <v>175</v>
      </c>
      <c r="F141" s="182" t="s">
        <v>4026</v>
      </c>
      <c r="G141" s="182" t="s">
        <v>3051</v>
      </c>
      <c r="H141" s="183">
        <v>0</v>
      </c>
      <c r="I141" s="184" t="s">
        <v>4027</v>
      </c>
      <c r="J141" s="184" t="s">
        <v>3350</v>
      </c>
      <c r="K141" s="224"/>
      <c r="L141" s="224"/>
      <c r="M141" s="224"/>
      <c r="N141" s="224"/>
      <c r="O141" s="224"/>
      <c r="P141" s="185"/>
      <c r="Q141" s="225"/>
      <c r="R141" s="182" t="str">
        <f ca="1">IF(ISERROR($V141),"",OFFSET('Smelter Look-up'!$C$4,$V141-4,0)&amp;"")</f>
        <v>Dongguan Best Alloys Co., Ltd.</v>
      </c>
      <c r="S141" s="181" t="str">
        <f t="shared" ca="1" si="20"/>
        <v>CN</v>
      </c>
      <c r="T141" s="181" t="str">
        <f ca="1">IF(B141="","",IF(ISERROR(MATCH($J141,SorP!$B$1:$B$6226,0)),"",INDIRECT("'SorP'!$A$"&amp;MATCH($S141&amp;$J141,SorP!C:C,0))))</f>
        <v>CN-GD</v>
      </c>
      <c r="U141" s="201"/>
      <c r="V141" s="226">
        <f>IF(C141="",NA(),IF(OR(C141="Smelter not listed",C141="Smelter not yet identified"),MATCH($B141&amp;$D141,'Smelter Look-up'!$J:$J,0),MATCH($B141&amp;$C141,'Smelter Look-up'!$J:$J,0)))</f>
        <v>422</v>
      </c>
      <c r="X141" s="227">
        <f t="shared" si="21"/>
        <v>0</v>
      </c>
      <c r="AB141" s="228" t="str">
        <f t="shared" si="22"/>
        <v>TinDongguan Best Alloys Co., Ltd.</v>
      </c>
    </row>
    <row r="142" spans="1:28" s="227" customFormat="1" ht="20" customHeight="1">
      <c r="A142" s="181" t="s">
        <v>167</v>
      </c>
      <c r="B142" s="182" t="s">
        <v>149</v>
      </c>
      <c r="C142" s="186" t="s">
        <v>3088</v>
      </c>
      <c r="D142" s="230"/>
      <c r="E142" s="182" t="s">
        <v>3084</v>
      </c>
      <c r="F142" s="182" t="s">
        <v>167</v>
      </c>
      <c r="G142" s="182" t="s">
        <v>3051</v>
      </c>
      <c r="H142" s="183">
        <v>0</v>
      </c>
      <c r="I142" s="184" t="s">
        <v>3089</v>
      </c>
      <c r="J142" s="184" t="s">
        <v>3090</v>
      </c>
      <c r="K142" s="224"/>
      <c r="L142" s="224"/>
      <c r="M142" s="224"/>
      <c r="N142" s="224"/>
      <c r="O142" s="224"/>
      <c r="P142" s="185"/>
      <c r="Q142" s="225"/>
      <c r="R142" s="182" t="str">
        <f ca="1">IF(ISERROR($V142),"",OFFSET('Smelter Look-up'!$C$4,$V142-4,0)&amp;"")</f>
        <v>Dowa</v>
      </c>
      <c r="S142" s="181" t="str">
        <f t="shared" ca="1" si="20"/>
        <v>JP</v>
      </c>
      <c r="T142" s="181" t="str">
        <f ca="1">IF(B142="","",IF(ISERROR(MATCH($J142,SorP!$B$1:$B$6226,0)),"",INDIRECT("'SorP'!$A$"&amp;MATCH($S142&amp;$J142,SorP!C:C,0))))</f>
        <v>JP-05</v>
      </c>
      <c r="U142" s="201"/>
      <c r="V142" s="226">
        <f>IF(C142="",NA(),IF(OR(C142="Smelter not listed",C142="Smelter not yet identified"),MATCH($B142&amp;$D142,'Smelter Look-up'!$J:$J,0),MATCH($B142&amp;$C142,'Smelter Look-up'!$J:$J,0)))</f>
        <v>425</v>
      </c>
      <c r="X142" s="227">
        <f t="shared" si="21"/>
        <v>0</v>
      </c>
      <c r="AB142" s="228" t="str">
        <f t="shared" si="22"/>
        <v>TinDowa</v>
      </c>
    </row>
    <row r="143" spans="1:28" s="227" customFormat="1" ht="20" customHeight="1">
      <c r="A143" s="181" t="s">
        <v>168</v>
      </c>
      <c r="B143" s="182" t="s">
        <v>149</v>
      </c>
      <c r="C143" s="186" t="s">
        <v>4037</v>
      </c>
      <c r="D143" s="230"/>
      <c r="E143" s="182" t="s">
        <v>4038</v>
      </c>
      <c r="F143" s="182" t="s">
        <v>168</v>
      </c>
      <c r="G143" s="182" t="s">
        <v>3051</v>
      </c>
      <c r="H143" s="183">
        <v>0</v>
      </c>
      <c r="I143" s="184" t="s">
        <v>4039</v>
      </c>
      <c r="J143" s="184" t="s">
        <v>4039</v>
      </c>
      <c r="K143" s="224"/>
      <c r="L143" s="224"/>
      <c r="M143" s="224"/>
      <c r="N143" s="224"/>
      <c r="O143" s="224"/>
      <c r="P143" s="185"/>
      <c r="Q143" s="225"/>
      <c r="R143" s="182" t="str">
        <f ca="1">IF(ISERROR($V143),"",OFFSET('Smelter Look-up'!$C$4,$V143-4,0)&amp;"")</f>
        <v>EM Vinto</v>
      </c>
      <c r="S143" s="181" t="str">
        <f t="shared" ca="1" si="20"/>
        <v>BO</v>
      </c>
      <c r="T143" s="181" t="str">
        <f ca="1">IF(B143="","",IF(ISERROR(MATCH($J143,SorP!$B$1:$B$6226,0)),"",INDIRECT("'SorP'!$A$"&amp;MATCH($S143&amp;$J143,SorP!C:C,0))))</f>
        <v>BO-O</v>
      </c>
      <c r="U143" s="201"/>
      <c r="V143" s="226">
        <f>IF(C143="",NA(),IF(OR(C143="Smelter not listed",C143="Smelter not yet identified"),MATCH($B143&amp;$D143,'Smelter Look-up'!$J:$J,0),MATCH($B143&amp;$C143,'Smelter Look-up'!$J:$J,0)))</f>
        <v>428</v>
      </c>
      <c r="X143" s="227">
        <f t="shared" si="21"/>
        <v>0</v>
      </c>
      <c r="AB143" s="228" t="str">
        <f t="shared" si="22"/>
        <v>TinEM Vinto</v>
      </c>
    </row>
    <row r="144" spans="1:28" s="227" customFormat="1" ht="20" customHeight="1">
      <c r="A144" s="181" t="s">
        <v>4044</v>
      </c>
      <c r="B144" s="182" t="s">
        <v>149</v>
      </c>
      <c r="C144" s="186" t="s">
        <v>4043</v>
      </c>
      <c r="D144" s="230"/>
      <c r="E144" s="182" t="s">
        <v>3118</v>
      </c>
      <c r="F144" s="182" t="s">
        <v>4044</v>
      </c>
      <c r="G144" s="182" t="s">
        <v>3051</v>
      </c>
      <c r="H144" s="183">
        <v>0</v>
      </c>
      <c r="I144" s="184" t="s">
        <v>4045</v>
      </c>
      <c r="J144" s="184" t="s">
        <v>4046</v>
      </c>
      <c r="K144" s="224"/>
      <c r="L144" s="224"/>
      <c r="M144" s="224"/>
      <c r="N144" s="224"/>
      <c r="O144" s="224"/>
      <c r="P144" s="185"/>
      <c r="Q144" s="225"/>
      <c r="R144" s="182" t="str">
        <f ca="1">IF(ISERROR($V144),"",OFFSET('Smelter Look-up'!$C$4,$V144-4,0)&amp;"")</f>
        <v>Estanho de Rondonia S.A.</v>
      </c>
      <c r="S144" s="181" t="str">
        <f t="shared" ca="1" si="20"/>
        <v>BR</v>
      </c>
      <c r="T144" s="181" t="str">
        <f ca="1">IF(B144="","",IF(ISERROR(MATCH($J144,SorP!$B$1:$B$6226,0)),"",INDIRECT("'SorP'!$A$"&amp;MATCH($S144&amp;$J144,SorP!C:C,0))))</f>
        <v>BR-RO</v>
      </c>
      <c r="U144" s="201"/>
      <c r="V144" s="226">
        <f>IF(C144="",NA(),IF(OR(C144="Smelter not listed",C144="Smelter not yet identified"),MATCH($B144&amp;$D144,'Smelter Look-up'!$J:$J,0),MATCH($B144&amp;$C144,'Smelter Look-up'!$J:$J,0)))</f>
        <v>432</v>
      </c>
      <c r="X144" s="227">
        <f t="shared" si="21"/>
        <v>0</v>
      </c>
      <c r="AB144" s="228" t="str">
        <f t="shared" si="22"/>
        <v>TinEstanho de Rondonia S.A.</v>
      </c>
    </row>
    <row r="145" spans="1:28" s="227" customFormat="1" ht="20" customHeight="1">
      <c r="A145" s="181" t="s">
        <v>18626</v>
      </c>
      <c r="B145" s="182" t="s">
        <v>149</v>
      </c>
      <c r="C145" s="186" t="s">
        <v>18627</v>
      </c>
      <c r="D145" s="230"/>
      <c r="E145" s="182" t="s">
        <v>3074</v>
      </c>
      <c r="F145" s="182" t="s">
        <v>18603</v>
      </c>
      <c r="G145" s="182" t="s">
        <v>18610</v>
      </c>
      <c r="H145" s="183" t="s">
        <v>18610</v>
      </c>
      <c r="I145" s="184" t="s">
        <v>18628</v>
      </c>
      <c r="J145" s="184" t="s">
        <v>9887</v>
      </c>
      <c r="K145" s="224"/>
      <c r="L145" s="224"/>
      <c r="M145" s="224"/>
      <c r="N145" s="224"/>
      <c r="O145" s="224"/>
      <c r="P145" s="185"/>
      <c r="Q145" s="225"/>
      <c r="R145" s="182" t="str">
        <f ca="1">IF(ISERROR($V145),"",OFFSET('Smelter Look-up'!$C$4,$V145-4,0)&amp;"")</f>
        <v/>
      </c>
      <c r="S145" s="181" t="str">
        <f t="shared" ca="1" si="20"/>
        <v>DE</v>
      </c>
      <c r="T145" s="181" t="str">
        <f ca="1">IF(B145="","",IF(ISERROR(MATCH($J145,SorP!$B$1:$B$6226,0)),"",INDIRECT("'SorP'!$A$"&amp;MATCH($S145&amp;$J145,SorP!C:C,0))))</f>
        <v>DE-SN</v>
      </c>
      <c r="U145" s="201"/>
      <c r="V145" s="226" t="e">
        <f>IF(C145="",NA(),IF(OR(C145="Smelter not listed",C145="Smelter not yet identified"),MATCH($B145&amp;$D145,'Smelter Look-up'!$J:$J,0),MATCH($B145&amp;$C145,'Smelter Look-up'!$J:$J,0)))</f>
        <v>#N/A</v>
      </c>
      <c r="X145" s="227">
        <f t="shared" si="21"/>
        <v>0</v>
      </c>
      <c r="AB145" s="228" t="str">
        <f t="shared" si="22"/>
        <v>TinFeinhutte Halsbrucke GmbH</v>
      </c>
    </row>
    <row r="146" spans="1:28" s="227" customFormat="1" ht="20" customHeight="1">
      <c r="A146" s="181" t="s">
        <v>169</v>
      </c>
      <c r="B146" s="182" t="s">
        <v>149</v>
      </c>
      <c r="C146" s="186" t="s">
        <v>4053</v>
      </c>
      <c r="D146" s="230"/>
      <c r="E146" s="182" t="s">
        <v>3450</v>
      </c>
      <c r="F146" s="182" t="s">
        <v>169</v>
      </c>
      <c r="G146" s="182" t="s">
        <v>3051</v>
      </c>
      <c r="H146" s="183">
        <v>0</v>
      </c>
      <c r="I146" s="184" t="s">
        <v>4054</v>
      </c>
      <c r="J146" s="184" t="s">
        <v>4055</v>
      </c>
      <c r="K146" s="224"/>
      <c r="L146" s="224"/>
      <c r="M146" s="224"/>
      <c r="N146" s="224"/>
      <c r="O146" s="224"/>
      <c r="P146" s="185"/>
      <c r="Q146" s="225"/>
      <c r="R146" s="182" t="str">
        <f ca="1">IF(ISERROR($V146),"",OFFSET('Smelter Look-up'!$C$4,$V146-4,0)&amp;"")</f>
        <v>Fenix Metals</v>
      </c>
      <c r="S146" s="181" t="str">
        <f t="shared" ca="1" si="20"/>
        <v>PL</v>
      </c>
      <c r="T146" s="181" t="str">
        <f ca="1">IF(B146="","",IF(ISERROR(MATCH($J146,SorP!$B$1:$B$6226,0)),"",INDIRECT("'SorP'!$A$"&amp;MATCH($S146&amp;$J146,SorP!C:C,0))))</f>
        <v>PL-18</v>
      </c>
      <c r="U146" s="201"/>
      <c r="V146" s="226">
        <f>IF(C146="",NA(),IF(OR(C146="Smelter not listed",C146="Smelter not yet identified"),MATCH($B146&amp;$D146,'Smelter Look-up'!$J:$J,0),MATCH($B146&amp;$C146,'Smelter Look-up'!$J:$J,0)))</f>
        <v>437</v>
      </c>
      <c r="X146" s="227">
        <f t="shared" si="21"/>
        <v>0</v>
      </c>
      <c r="AB146" s="228" t="str">
        <f t="shared" si="22"/>
        <v>TinFenix Metals</v>
      </c>
    </row>
    <row r="147" spans="1:28" s="227" customFormat="1" ht="20" customHeight="1">
      <c r="A147" s="181" t="s">
        <v>170</v>
      </c>
      <c r="B147" s="182" t="s">
        <v>149</v>
      </c>
      <c r="C147" s="186" t="s">
        <v>4066</v>
      </c>
      <c r="D147" s="230"/>
      <c r="E147" s="182" t="s">
        <v>175</v>
      </c>
      <c r="F147" s="182" t="s">
        <v>170</v>
      </c>
      <c r="G147" s="182" t="s">
        <v>3051</v>
      </c>
      <c r="H147" s="183">
        <v>0</v>
      </c>
      <c r="I147" s="184" t="s">
        <v>3995</v>
      </c>
      <c r="J147" s="184" t="s">
        <v>3212</v>
      </c>
      <c r="K147" s="224"/>
      <c r="L147" s="224"/>
      <c r="M147" s="224"/>
      <c r="N147" s="224"/>
      <c r="O147" s="224"/>
      <c r="P147" s="185"/>
      <c r="Q147" s="225"/>
      <c r="R147" s="182" t="str">
        <f ca="1">IF(ISERROR($V147),"",OFFSET('Smelter Look-up'!$C$4,$V147-4,0)&amp;"")</f>
        <v>Gejiu Non-Ferrous Metal Processing Co., Ltd.</v>
      </c>
      <c r="S147" s="181" t="str">
        <f t="shared" ca="1" si="20"/>
        <v>CN</v>
      </c>
      <c r="T147" s="181" t="str">
        <f ca="1">IF(B147="","",IF(ISERROR(MATCH($J147,SorP!$B$1:$B$6226,0)),"",INDIRECT("'SorP'!$A$"&amp;MATCH($S147&amp;$J147,SorP!C:C,0))))</f>
        <v>CN-YN</v>
      </c>
      <c r="U147" s="201"/>
      <c r="V147" s="226">
        <f>IF(C147="",NA(),IF(OR(C147="Smelter not listed",C147="Smelter not yet identified"),MATCH($B147&amp;$D147,'Smelter Look-up'!$J:$J,0),MATCH($B147&amp;$C147,'Smelter Look-up'!$J:$J,0)))</f>
        <v>443</v>
      </c>
      <c r="X147" s="227">
        <f t="shared" si="21"/>
        <v>0</v>
      </c>
      <c r="AB147" s="228" t="str">
        <f t="shared" si="22"/>
        <v>TinGejiu Non-Ferrous Metal Processing Co., Ltd.</v>
      </c>
    </row>
    <row r="148" spans="1:28" s="227" customFormat="1" ht="20" customHeight="1">
      <c r="A148" s="181" t="s">
        <v>186</v>
      </c>
      <c r="B148" s="182" t="s">
        <v>149</v>
      </c>
      <c r="C148" s="186" t="s">
        <v>4001</v>
      </c>
      <c r="D148" s="230"/>
      <c r="E148" s="182" t="s">
        <v>175</v>
      </c>
      <c r="F148" s="182" t="s">
        <v>186</v>
      </c>
      <c r="G148" s="182" t="s">
        <v>3051</v>
      </c>
      <c r="H148" s="183">
        <v>0</v>
      </c>
      <c r="I148" s="184" t="s">
        <v>4002</v>
      </c>
      <c r="J148" s="184" t="s">
        <v>4003</v>
      </c>
      <c r="K148" s="224"/>
      <c r="L148" s="224"/>
      <c r="M148" s="224"/>
      <c r="N148" s="224"/>
      <c r="O148" s="224"/>
      <c r="P148" s="185"/>
      <c r="Q148" s="225"/>
      <c r="R148" s="182" t="str">
        <f ca="1">IF(ISERROR($V148),"",OFFSET('Smelter Look-up'!$C$4,$V148-4,0)&amp;"")</f>
        <v>China Tin Group Co., Ltd.</v>
      </c>
      <c r="S148" s="181" t="str">
        <f t="shared" ca="1" si="20"/>
        <v>CN</v>
      </c>
      <c r="T148" s="181" t="str">
        <f ca="1">IF(B148="","",IF(ISERROR(MATCH($J148,SorP!$B$1:$B$6226,0)),"",INDIRECT("'SorP'!$A$"&amp;MATCH($S148&amp;$J148,SorP!C:C,0))))</f>
        <v>CN-GX</v>
      </c>
      <c r="U148" s="201"/>
      <c r="V148" s="226">
        <f>IF(C148="",NA(),IF(OR(C148="Smelter not listed",C148="Smelter not yet identified"),MATCH($B148&amp;$D148,'Smelter Look-up'!$J:$J,0),MATCH($B148&amp;$C148,'Smelter Look-up'!$J:$J,0)))</f>
        <v>411</v>
      </c>
      <c r="X148" s="227">
        <f t="shared" si="21"/>
        <v>0</v>
      </c>
      <c r="AB148" s="228" t="str">
        <f t="shared" si="22"/>
        <v>TinChina Tin Group Co., Ltd.</v>
      </c>
    </row>
    <row r="149" spans="1:28" s="227" customFormat="1" ht="20" customHeight="1">
      <c r="A149" s="181" t="s">
        <v>187</v>
      </c>
      <c r="B149" s="182" t="s">
        <v>149</v>
      </c>
      <c r="C149" s="186" t="s">
        <v>4085</v>
      </c>
      <c r="D149" s="230"/>
      <c r="E149" s="182" t="s">
        <v>3580</v>
      </c>
      <c r="F149" s="182" t="s">
        <v>187</v>
      </c>
      <c r="G149" s="182" t="s">
        <v>3051</v>
      </c>
      <c r="H149" s="183">
        <v>0</v>
      </c>
      <c r="I149" s="184" t="s">
        <v>4086</v>
      </c>
      <c r="J149" s="184" t="s">
        <v>4087</v>
      </c>
      <c r="K149" s="224"/>
      <c r="L149" s="224"/>
      <c r="M149" s="224"/>
      <c r="N149" s="224"/>
      <c r="O149" s="224"/>
      <c r="P149" s="185"/>
      <c r="Q149" s="225"/>
      <c r="R149" s="182" t="str">
        <f ca="1">IF(ISERROR($V149),"",OFFSET('Smelter Look-up'!$C$4,$V149-4,0)&amp;"")</f>
        <v>Malaysia Smelting Corporation (MSC)</v>
      </c>
      <c r="S149" s="181" t="str">
        <f t="shared" ca="1" si="20"/>
        <v>MY</v>
      </c>
      <c r="T149" s="181" t="str">
        <f ca="1">IF(B149="","",IF(ISERROR(MATCH($J149,SorP!$B$1:$B$6226,0)),"",INDIRECT("'SorP'!$A$"&amp;MATCH($S149&amp;$J149,SorP!C:C,0))))</f>
        <v>MY-07</v>
      </c>
      <c r="U149" s="201"/>
      <c r="V149" s="226">
        <f>IF(C149="",NA(),IF(OR(C149="Smelter not listed",C149="Smelter not yet identified"),MATCH($B149&amp;$D149,'Smelter Look-up'!$J:$J,0),MATCH($B149&amp;$C149,'Smelter Look-up'!$J:$J,0)))</f>
        <v>468</v>
      </c>
      <c r="X149" s="227">
        <f t="shared" si="21"/>
        <v>0</v>
      </c>
      <c r="AB149" s="228" t="str">
        <f t="shared" si="22"/>
        <v>TinMalaysia Smelting Corporation (MSC)</v>
      </c>
    </row>
    <row r="150" spans="1:28" s="227" customFormat="1" ht="20" customHeight="1">
      <c r="A150" s="181" t="s">
        <v>189</v>
      </c>
      <c r="B150" s="182" t="s">
        <v>149</v>
      </c>
      <c r="C150" s="186" t="s">
        <v>4120</v>
      </c>
      <c r="D150" s="230"/>
      <c r="E150" s="182" t="s">
        <v>3060</v>
      </c>
      <c r="F150" s="182" t="s">
        <v>189</v>
      </c>
      <c r="G150" s="182" t="s">
        <v>3051</v>
      </c>
      <c r="H150" s="183">
        <v>0</v>
      </c>
      <c r="I150" s="184" t="s">
        <v>4121</v>
      </c>
      <c r="J150" s="184" t="s">
        <v>3105</v>
      </c>
      <c r="K150" s="224"/>
      <c r="L150" s="224"/>
      <c r="M150" s="224"/>
      <c r="N150" s="224"/>
      <c r="O150" s="224"/>
      <c r="P150" s="185"/>
      <c r="Q150" s="225"/>
      <c r="R150" s="182" t="str">
        <f ca="1">IF(ISERROR($V150),"",OFFSET('Smelter Look-up'!$C$4,$V150-4,0)&amp;"")</f>
        <v>Metallic Resources, Inc.</v>
      </c>
      <c r="S150" s="181" t="str">
        <f t="shared" ca="1" si="20"/>
        <v>US</v>
      </c>
      <c r="T150" s="181" t="str">
        <f ca="1">IF(B150="","",IF(ISERROR(MATCH($J150,SorP!$B$1:$B$6226,0)),"",INDIRECT("'SorP'!$A$"&amp;MATCH($S150&amp;$J150,SorP!C:C,0))))</f>
        <v>US-OH</v>
      </c>
      <c r="U150" s="201"/>
      <c r="V150" s="226">
        <f>IF(C150="",NA(),IF(OR(C150="Smelter not listed",C150="Smelter not yet identified"),MATCH($B150&amp;$D150,'Smelter Look-up'!$J:$J,0),MATCH($B150&amp;$C150,'Smelter Look-up'!$J:$J,0)))</f>
        <v>473</v>
      </c>
      <c r="X150" s="227">
        <f t="shared" si="21"/>
        <v>0</v>
      </c>
      <c r="AB150" s="228" t="str">
        <f t="shared" si="22"/>
        <v>TinMetallic Resources, Inc.</v>
      </c>
    </row>
    <row r="151" spans="1:28" s="227" customFormat="1" ht="20" customHeight="1">
      <c r="A151" s="181" t="s">
        <v>194</v>
      </c>
      <c r="B151" s="182" t="s">
        <v>149</v>
      </c>
      <c r="C151" s="186" t="s">
        <v>3924</v>
      </c>
      <c r="D151" s="230"/>
      <c r="E151" s="182" t="s">
        <v>3118</v>
      </c>
      <c r="F151" s="182" t="s">
        <v>194</v>
      </c>
      <c r="G151" s="182" t="s">
        <v>3051</v>
      </c>
      <c r="H151" s="183">
        <v>0</v>
      </c>
      <c r="I151" s="184" t="s">
        <v>4124</v>
      </c>
      <c r="J151" s="184" t="s">
        <v>3511</v>
      </c>
      <c r="K151" s="224"/>
      <c r="L151" s="224"/>
      <c r="M151" s="224"/>
      <c r="N151" s="224"/>
      <c r="O151" s="224"/>
      <c r="P151" s="185"/>
      <c r="Q151" s="225"/>
      <c r="R151" s="182" t="str">
        <f ca="1">IF(ISERROR($V151),"",OFFSET('Smelter Look-up'!$C$4,$V151-4,0)&amp;"")</f>
        <v>Mineracao Taboca S.A.</v>
      </c>
      <c r="S151" s="181" t="str">
        <f t="shared" ca="1" si="20"/>
        <v>BR</v>
      </c>
      <c r="T151" s="181" t="str">
        <f ca="1">IF(B151="","",IF(ISERROR(MATCH($J151,SorP!$B$1:$B$6226,0)),"",INDIRECT("'SorP'!$A$"&amp;MATCH($S151&amp;$J151,SorP!C:C,0))))</f>
        <v>BR-SP</v>
      </c>
      <c r="U151" s="201"/>
      <c r="V151" s="226">
        <f>IF(C151="",NA(),IF(OR(C151="Smelter not listed",C151="Smelter not yet identified"),MATCH($B151&amp;$D151,'Smelter Look-up'!$J:$J,0),MATCH($B151&amp;$C151,'Smelter Look-up'!$J:$J,0)))</f>
        <v>476</v>
      </c>
      <c r="X151" s="227">
        <f t="shared" si="21"/>
        <v>0</v>
      </c>
      <c r="AB151" s="228" t="str">
        <f t="shared" si="22"/>
        <v>TinMineracao Taboca S.A.</v>
      </c>
    </row>
    <row r="152" spans="1:28" s="227" customFormat="1" ht="20" customHeight="1">
      <c r="A152" s="181" t="s">
        <v>195</v>
      </c>
      <c r="B152" s="182" t="s">
        <v>149</v>
      </c>
      <c r="C152" s="186" t="s">
        <v>4057</v>
      </c>
      <c r="D152" s="230"/>
      <c r="E152" s="182" t="s">
        <v>3561</v>
      </c>
      <c r="F152" s="182" t="s">
        <v>195</v>
      </c>
      <c r="G152" s="182" t="s">
        <v>3051</v>
      </c>
      <c r="H152" s="183">
        <v>0</v>
      </c>
      <c r="I152" s="184" t="s">
        <v>4058</v>
      </c>
      <c r="J152" s="184" t="s">
        <v>4059</v>
      </c>
      <c r="K152" s="224"/>
      <c r="L152" s="224"/>
      <c r="M152" s="224"/>
      <c r="N152" s="224"/>
      <c r="O152" s="224"/>
      <c r="P152" s="185"/>
      <c r="Q152" s="225"/>
      <c r="R152" s="182" t="str">
        <f ca="1">IF(ISERROR($V152),"",OFFSET('Smelter Look-up'!$C$4,$V152-4,0)&amp;"")</f>
        <v>Minsur</v>
      </c>
      <c r="S152" s="181" t="str">
        <f t="shared" ca="1" si="20"/>
        <v>PE</v>
      </c>
      <c r="T152" s="181" t="str">
        <f ca="1">IF(B152="","",IF(ISERROR(MATCH($J152,SorP!$B$1:$B$6226,0)),"",INDIRECT("'SorP'!$A$"&amp;MATCH($S152&amp;$J152,SorP!C:C,0))))</f>
        <v>PE-ICA</v>
      </c>
      <c r="U152" s="201"/>
      <c r="V152" s="226">
        <f>IF(C152="",NA(),IF(OR(C152="Smelter not listed",C152="Smelter not yet identified"),MATCH($B152&amp;$D152,'Smelter Look-up'!$J:$J,0),MATCH($B152&amp;$C152,'Smelter Look-up'!$J:$J,0)))</f>
        <v>481</v>
      </c>
      <c r="X152" s="227">
        <f t="shared" si="21"/>
        <v>0</v>
      </c>
      <c r="AB152" s="228" t="str">
        <f t="shared" si="22"/>
        <v>TinMinsur</v>
      </c>
    </row>
    <row r="153" spans="1:28" s="227" customFormat="1" ht="20" customHeight="1">
      <c r="A153" s="181" t="s">
        <v>197</v>
      </c>
      <c r="B153" s="182" t="s">
        <v>149</v>
      </c>
      <c r="C153" s="186" t="s">
        <v>3566</v>
      </c>
      <c r="D153" s="230"/>
      <c r="E153" s="182" t="s">
        <v>3084</v>
      </c>
      <c r="F153" s="182" t="s">
        <v>197</v>
      </c>
      <c r="G153" s="182" t="s">
        <v>3051</v>
      </c>
      <c r="H153" s="183">
        <v>0</v>
      </c>
      <c r="I153" s="184" t="s">
        <v>4089</v>
      </c>
      <c r="J153" s="184" t="s">
        <v>4090</v>
      </c>
      <c r="K153" s="224"/>
      <c r="L153" s="224"/>
      <c r="M153" s="224"/>
      <c r="N153" s="224"/>
      <c r="O153" s="224"/>
      <c r="P153" s="185"/>
      <c r="Q153" s="225"/>
      <c r="R153" s="182" t="str">
        <f ca="1">IF(ISERROR($V153),"",OFFSET('Smelter Look-up'!$C$4,$V153-4,0)&amp;"")</f>
        <v>Mitsubishi Materials Corporation</v>
      </c>
      <c r="S153" s="181" t="str">
        <f t="shared" ca="1" si="20"/>
        <v>JP</v>
      </c>
      <c r="T153" s="181" t="str">
        <f ca="1">IF(B153="","",IF(ISERROR(MATCH($J153,SorP!$B$1:$B$6226,0)),"",INDIRECT("'SorP'!$A$"&amp;MATCH($S153&amp;$J153,SorP!C:C,0))))</f>
        <v>JP-28</v>
      </c>
      <c r="U153" s="201"/>
      <c r="V153" s="226">
        <f>IF(C153="",NA(),IF(OR(C153="Smelter not listed",C153="Smelter not yet identified"),MATCH($B153&amp;$D153,'Smelter Look-up'!$J:$J,0),MATCH($B153&amp;$C153,'Smelter Look-up'!$J:$J,0)))</f>
        <v>482</v>
      </c>
      <c r="X153" s="227">
        <f t="shared" si="21"/>
        <v>0</v>
      </c>
      <c r="AB153" s="228" t="str">
        <f t="shared" si="22"/>
        <v>TinMitsubishi Materials Corporation</v>
      </c>
    </row>
    <row r="154" spans="1:28" s="227" customFormat="1" ht="20" customHeight="1">
      <c r="A154" s="181" t="s">
        <v>4144</v>
      </c>
      <c r="B154" s="182" t="s">
        <v>149</v>
      </c>
      <c r="C154" s="186" t="s">
        <v>4143</v>
      </c>
      <c r="D154" s="230"/>
      <c r="E154" s="182" t="s">
        <v>3806</v>
      </c>
      <c r="F154" s="182" t="s">
        <v>4144</v>
      </c>
      <c r="G154" s="182" t="s">
        <v>3051</v>
      </c>
      <c r="H154" s="183">
        <v>0</v>
      </c>
      <c r="I154" s="184" t="s">
        <v>4145</v>
      </c>
      <c r="J154" s="184" t="s">
        <v>4146</v>
      </c>
      <c r="K154" s="224"/>
      <c r="L154" s="224"/>
      <c r="M154" s="224"/>
      <c r="N154" s="224"/>
      <c r="O154" s="224"/>
      <c r="P154" s="185"/>
      <c r="Q154" s="225"/>
      <c r="R154" s="182" t="str">
        <f ca="1">IF(ISERROR($V154),"",OFFSET('Smelter Look-up'!$C$4,$V154-4,0)&amp;"")</f>
        <v>O.M. Manufacturing (Thailand) Co., Ltd.</v>
      </c>
      <c r="S154" s="181" t="str">
        <f t="shared" ca="1" si="20"/>
        <v>TH</v>
      </c>
      <c r="T154" s="181" t="str">
        <f ca="1">IF(B154="","",IF(ISERROR(MATCH($J154,SorP!$B$1:$B$6226,0)),"",INDIRECT("'SorP'!$A$"&amp;MATCH($S154&amp;$J154,SorP!C:C,0))))</f>
        <v>TH-20</v>
      </c>
      <c r="U154" s="201"/>
      <c r="V154" s="226">
        <f>IF(C154="",NA(),IF(OR(C154="Smelter not listed",C154="Smelter not yet identified"),MATCH($B154&amp;$D154,'Smelter Look-up'!$J:$J,0),MATCH($B154&amp;$C154,'Smelter Look-up'!$J:$J,0)))</f>
        <v>490</v>
      </c>
      <c r="X154" s="227">
        <f t="shared" si="21"/>
        <v>0</v>
      </c>
      <c r="AB154" s="228" t="str">
        <f t="shared" si="22"/>
        <v>TinO.M. Manufacturing (Thailand) Co., Ltd.</v>
      </c>
    </row>
    <row r="155" spans="1:28" s="227" customFormat="1" ht="20" customHeight="1">
      <c r="A155" s="181" t="s">
        <v>202</v>
      </c>
      <c r="B155" s="182" t="s">
        <v>149</v>
      </c>
      <c r="C155" s="186" t="s">
        <v>4151</v>
      </c>
      <c r="D155" s="230"/>
      <c r="E155" s="182" t="s">
        <v>4038</v>
      </c>
      <c r="F155" s="182" t="s">
        <v>202</v>
      </c>
      <c r="G155" s="182" t="s">
        <v>3051</v>
      </c>
      <c r="H155" s="183">
        <v>0</v>
      </c>
      <c r="I155" s="184" t="s">
        <v>4039</v>
      </c>
      <c r="J155" s="184" t="s">
        <v>4039</v>
      </c>
      <c r="K155" s="224"/>
      <c r="L155" s="224"/>
      <c r="M155" s="224"/>
      <c r="N155" s="224"/>
      <c r="O155" s="224"/>
      <c r="P155" s="185"/>
      <c r="Q155" s="225"/>
      <c r="R155" s="182" t="str">
        <f ca="1">IF(ISERROR($V155),"",OFFSET('Smelter Look-up'!$C$4,$V155-4,0)&amp;"")</f>
        <v>Operaciones Metalurgicas S.A.</v>
      </c>
      <c r="S155" s="181" t="str">
        <f t="shared" ca="1" si="20"/>
        <v>BO</v>
      </c>
      <c r="T155" s="181" t="str">
        <f ca="1">IF(B155="","",IF(ISERROR(MATCH($J155,SorP!$B$1:$B$6226,0)),"",INDIRECT("'SorP'!$A$"&amp;MATCH($S155&amp;$J155,SorP!C:C,0))))</f>
        <v>BO-O</v>
      </c>
      <c r="U155" s="201"/>
      <c r="V155" s="226">
        <f>IF(C155="",NA(),IF(OR(C155="Smelter not listed",C155="Smelter not yet identified"),MATCH($B155&amp;$D155,'Smelter Look-up'!$J:$J,0),MATCH($B155&amp;$C155,'Smelter Look-up'!$J:$J,0)))</f>
        <v>493</v>
      </c>
      <c r="X155" s="227">
        <f t="shared" si="21"/>
        <v>0</v>
      </c>
      <c r="AB155" s="228" t="str">
        <f t="shared" si="22"/>
        <v>TinOperaciones Metalurgicas S.A.</v>
      </c>
    </row>
    <row r="156" spans="1:28" s="227" customFormat="1" ht="20" customHeight="1">
      <c r="A156" s="181" t="s">
        <v>203</v>
      </c>
      <c r="B156" s="182" t="s">
        <v>149</v>
      </c>
      <c r="C156" s="186" t="s">
        <v>4172</v>
      </c>
      <c r="D156" s="230"/>
      <c r="E156" s="182" t="s">
        <v>3643</v>
      </c>
      <c r="F156" s="182" t="s">
        <v>203</v>
      </c>
      <c r="G156" s="182" t="s">
        <v>3051</v>
      </c>
      <c r="H156" s="183">
        <v>0</v>
      </c>
      <c r="I156" s="184" t="s">
        <v>4166</v>
      </c>
      <c r="J156" s="184" t="s">
        <v>4021</v>
      </c>
      <c r="K156" s="224"/>
      <c r="L156" s="224"/>
      <c r="M156" s="224"/>
      <c r="N156" s="224"/>
      <c r="O156" s="224"/>
      <c r="P156" s="185"/>
      <c r="Q156" s="225"/>
      <c r="R156" s="182" t="str">
        <f ca="1">IF(ISERROR($V156),"",OFFSET('Smelter Look-up'!$C$4,$V156-4,0)&amp;"")</f>
        <v>PT Mitra Stania Prima</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502</v>
      </c>
      <c r="X156" s="227">
        <f t="shared" si="21"/>
        <v>0</v>
      </c>
      <c r="AB156" s="228" t="str">
        <f t="shared" si="22"/>
        <v>TinPT Mitra Stania Prima</v>
      </c>
    </row>
    <row r="157" spans="1:28" s="227" customFormat="1" ht="20" customHeight="1">
      <c r="A157" s="181" t="s">
        <v>204</v>
      </c>
      <c r="B157" s="182" t="s">
        <v>149</v>
      </c>
      <c r="C157" s="186" t="s">
        <v>4175</v>
      </c>
      <c r="D157" s="230"/>
      <c r="E157" s="182" t="s">
        <v>3643</v>
      </c>
      <c r="F157" s="182" t="s">
        <v>204</v>
      </c>
      <c r="G157" s="182" t="s">
        <v>3051</v>
      </c>
      <c r="H157" s="183">
        <v>0</v>
      </c>
      <c r="I157" s="184" t="s">
        <v>4024</v>
      </c>
      <c r="J157" s="184" t="s">
        <v>4021</v>
      </c>
      <c r="K157" s="224"/>
      <c r="L157" s="224"/>
      <c r="M157" s="224"/>
      <c r="N157" s="224"/>
      <c r="O157" s="224"/>
      <c r="P157" s="185"/>
      <c r="Q157" s="225"/>
      <c r="R157" s="182" t="str">
        <f ca="1">IF(ISERROR($V157),"",OFFSET('Smelter Look-up'!$C$4,$V157-4,0)&amp;"")</f>
        <v>PT Prima Timah Utama</v>
      </c>
      <c r="S157" s="181" t="str">
        <f t="shared" ca="1" si="20"/>
        <v>ID</v>
      </c>
      <c r="T157" s="181" t="str">
        <f ca="1">IF(B157="","",IF(ISERROR(MATCH($J157,SorP!$B$1:$B$6226,0)),"",INDIRECT("'SorP'!$A$"&amp;MATCH($S157&amp;$J157,SorP!C:C,0))))</f>
        <v>ID-BB</v>
      </c>
      <c r="U157" s="201"/>
      <c r="V157" s="226">
        <f>IF(C157="",NA(),IF(OR(C157="Smelter not listed",C157="Smelter not yet identified"),MATCH($B157&amp;$D157,'Smelter Look-up'!$J:$J,0),MATCH($B157&amp;$C157,'Smelter Look-up'!$J:$J,0)))</f>
        <v>505</v>
      </c>
      <c r="X157" s="227">
        <f t="shared" si="21"/>
        <v>0</v>
      </c>
      <c r="AB157" s="228" t="str">
        <f t="shared" si="22"/>
        <v>TinPT Prima Timah Utama</v>
      </c>
    </row>
    <row r="158" spans="1:28" s="227" customFormat="1" ht="20" customHeight="1">
      <c r="A158" s="181" t="s">
        <v>205</v>
      </c>
      <c r="B158" s="182" t="s">
        <v>149</v>
      </c>
      <c r="C158" s="186" t="s">
        <v>4101</v>
      </c>
      <c r="D158" s="230"/>
      <c r="E158" s="182" t="s">
        <v>3643</v>
      </c>
      <c r="F158" s="182" t="s">
        <v>205</v>
      </c>
      <c r="G158" s="182" t="s">
        <v>3051</v>
      </c>
      <c r="H158" s="183">
        <v>0</v>
      </c>
      <c r="I158" s="184" t="s">
        <v>4102</v>
      </c>
      <c r="J158" s="184" t="s">
        <v>4103</v>
      </c>
      <c r="K158" s="224"/>
      <c r="L158" s="224"/>
      <c r="M158" s="224"/>
      <c r="N158" s="224"/>
      <c r="O158" s="224"/>
      <c r="P158" s="185"/>
      <c r="Q158" s="225"/>
      <c r="R158" s="182" t="str">
        <f ca="1">IF(ISERROR($V158),"",OFFSET('Smelter Look-up'!$C$4,$V158-4,0)&amp;"")</f>
        <v>PT Timah Tbk Kundur</v>
      </c>
      <c r="S158" s="181" t="str">
        <f t="shared" ca="1" si="20"/>
        <v>ID</v>
      </c>
      <c r="T158" s="181" t="str">
        <f ca="1">IF(B158="","",IF(ISERROR(MATCH($J158,SorP!$B$1:$B$6226,0)),"",INDIRECT("'SorP'!$A$"&amp;MATCH($S158&amp;$J158,SorP!C:C,0))))</f>
        <v>ID-RI</v>
      </c>
      <c r="U158" s="201"/>
      <c r="V158" s="226">
        <f>IF(C158="",NA(),IF(OR(C158="Smelter not listed",C158="Smelter not yet identified"),MATCH($B158&amp;$D158,'Smelter Look-up'!$J:$J,0),MATCH($B158&amp;$C158,'Smelter Look-up'!$J:$J,0)))</f>
        <v>509</v>
      </c>
      <c r="X158" s="227">
        <f t="shared" si="21"/>
        <v>0</v>
      </c>
      <c r="AB158" s="228" t="str">
        <f t="shared" si="22"/>
        <v>TinPT Timah Tbk Kundur</v>
      </c>
    </row>
    <row r="159" spans="1:28" s="227" customFormat="1" ht="20" customHeight="1">
      <c r="A159" s="181" t="s">
        <v>206</v>
      </c>
      <c r="B159" s="182" t="s">
        <v>149</v>
      </c>
      <c r="C159" s="186" t="s">
        <v>4092</v>
      </c>
      <c r="D159" s="230"/>
      <c r="E159" s="182" t="s">
        <v>3643</v>
      </c>
      <c r="F159" s="182" t="s">
        <v>206</v>
      </c>
      <c r="G159" s="182" t="s">
        <v>3051</v>
      </c>
      <c r="H159" s="183">
        <v>0</v>
      </c>
      <c r="I159" s="184" t="s">
        <v>4093</v>
      </c>
      <c r="J159" s="184" t="s">
        <v>4021</v>
      </c>
      <c r="K159" s="224"/>
      <c r="L159" s="224"/>
      <c r="M159" s="224"/>
      <c r="N159" s="224"/>
      <c r="O159" s="224"/>
      <c r="P159" s="185"/>
      <c r="Q159" s="225"/>
      <c r="R159" s="182" t="str">
        <f ca="1">IF(ISERROR($V159),"",OFFSET('Smelter Look-up'!$C$4,$V159-4,0)&amp;"")</f>
        <v>PT Timah Tbk Mentok</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510</v>
      </c>
      <c r="X159" s="227">
        <f t="shared" si="21"/>
        <v>0</v>
      </c>
      <c r="AB159" s="228" t="str">
        <f t="shared" si="22"/>
        <v>TinPT Timah Tbk Mentok</v>
      </c>
    </row>
    <row r="160" spans="1:28" s="227" customFormat="1" ht="20" customHeight="1">
      <c r="A160" s="181" t="s">
        <v>208</v>
      </c>
      <c r="B160" s="182" t="s">
        <v>149</v>
      </c>
      <c r="C160" s="186" t="s">
        <v>4182</v>
      </c>
      <c r="D160" s="230"/>
      <c r="E160" s="182" t="s">
        <v>3275</v>
      </c>
      <c r="F160" s="182" t="s">
        <v>208</v>
      </c>
      <c r="G160" s="182" t="s">
        <v>3051</v>
      </c>
      <c r="H160" s="183">
        <v>0</v>
      </c>
      <c r="I160" s="184" t="s">
        <v>4183</v>
      </c>
      <c r="J160" s="184" t="s">
        <v>3746</v>
      </c>
      <c r="K160" s="224"/>
      <c r="L160" s="224"/>
      <c r="M160" s="224"/>
      <c r="N160" s="224"/>
      <c r="O160" s="224"/>
      <c r="P160" s="185"/>
      <c r="Q160" s="225"/>
      <c r="R160" s="182" t="str">
        <f ca="1">IF(ISERROR($V160),"",OFFSET('Smelter Look-up'!$C$4,$V160-4,0)&amp;"")</f>
        <v>Rui Da Hung</v>
      </c>
      <c r="S160" s="181" t="str">
        <f t="shared" ca="1" si="20"/>
        <v>TW</v>
      </c>
      <c r="T160" s="181" t="str">
        <f ca="1">IF(B160="","",IF(ISERROR(MATCH($J160,SorP!$B$1:$B$6226,0)),"",INDIRECT("'SorP'!$A$"&amp;MATCH($S160&amp;$J160,SorP!C:C,0))))</f>
        <v>TW-TAO</v>
      </c>
      <c r="U160" s="201"/>
      <c r="V160" s="226">
        <f>IF(C160="",NA(),IF(OR(C160="Smelter not listed",C160="Smelter not yet identified"),MATCH($B160&amp;$D160,'Smelter Look-up'!$J:$J,0),MATCH($B160&amp;$C160,'Smelter Look-up'!$J:$J,0)))</f>
        <v>515</v>
      </c>
      <c r="X160" s="227">
        <f t="shared" si="21"/>
        <v>0</v>
      </c>
      <c r="AB160" s="228" t="str">
        <f t="shared" si="22"/>
        <v>TinRui Da Hung</v>
      </c>
    </row>
    <row r="161" spans="1:28" s="227" customFormat="1" ht="20" customHeight="1">
      <c r="A161" s="181" t="s">
        <v>18629</v>
      </c>
      <c r="B161" s="182" t="s">
        <v>149</v>
      </c>
      <c r="C161" s="186" t="s">
        <v>18630</v>
      </c>
      <c r="D161" s="230"/>
      <c r="E161" s="182" t="s">
        <v>3118</v>
      </c>
      <c r="F161" s="182" t="s">
        <v>18604</v>
      </c>
      <c r="G161" s="182" t="s">
        <v>18610</v>
      </c>
      <c r="H161" s="183" t="s">
        <v>18610</v>
      </c>
      <c r="I161" s="184" t="s">
        <v>18631</v>
      </c>
      <c r="J161" s="184" t="s">
        <v>3511</v>
      </c>
      <c r="K161" s="224"/>
      <c r="L161" s="224"/>
      <c r="M161" s="224"/>
      <c r="N161" s="224"/>
      <c r="O161" s="224"/>
      <c r="P161" s="185"/>
      <c r="Q161" s="225"/>
      <c r="R161" s="182" t="str">
        <f ca="1">IF(ISERROR($V161),"",OFFSET('Smelter Look-up'!$C$4,$V161-4,0)&amp;"")</f>
        <v/>
      </c>
      <c r="S161" s="181" t="str">
        <f t="shared" ca="1" si="20"/>
        <v>BR</v>
      </c>
      <c r="T161" s="181" t="str">
        <f ca="1">IF(B161="","",IF(ISERROR(MATCH($J161,SorP!$B$1:$B$6226,0)),"",INDIRECT("'SorP'!$A$"&amp;MATCH($S161&amp;$J161,SorP!C:C,0))))</f>
        <v>BR-SP</v>
      </c>
      <c r="U161" s="201"/>
      <c r="V161" s="226" t="e">
        <f>IF(C161="",NA(),IF(OR(C161="Smelter not listed",C161="Smelter not yet identified"),MATCH($B161&amp;$D161,'Smelter Look-up'!$J:$J,0),MATCH($B161&amp;$C161,'Smelter Look-up'!$J:$J,0)))</f>
        <v>#N/A</v>
      </c>
      <c r="X161" s="227">
        <f t="shared" si="21"/>
        <v>0</v>
      </c>
      <c r="AB161" s="228" t="str">
        <f t="shared" si="22"/>
        <v>TinSoft Metais Ltda.</v>
      </c>
    </row>
    <row r="162" spans="1:28" s="227" customFormat="1" ht="20" customHeight="1">
      <c r="A162" s="181" t="s">
        <v>213</v>
      </c>
      <c r="B162" s="182" t="s">
        <v>149</v>
      </c>
      <c r="C162" s="186" t="s">
        <v>4191</v>
      </c>
      <c r="D162" s="230"/>
      <c r="E162" s="182" t="s">
        <v>3806</v>
      </c>
      <c r="F162" s="182" t="s">
        <v>213</v>
      </c>
      <c r="G162" s="182" t="s">
        <v>3051</v>
      </c>
      <c r="H162" s="183">
        <v>0</v>
      </c>
      <c r="I162" s="184" t="s">
        <v>4192</v>
      </c>
      <c r="J162" s="184" t="s">
        <v>4193</v>
      </c>
      <c r="K162" s="224"/>
      <c r="L162" s="224"/>
      <c r="M162" s="224"/>
      <c r="N162" s="224"/>
      <c r="O162" s="224"/>
      <c r="P162" s="185"/>
      <c r="Q162" s="225"/>
      <c r="R162" s="182" t="str">
        <f ca="1">IF(ISERROR($V162),"",OFFSET('Smelter Look-up'!$C$4,$V162-4,0)&amp;"")</f>
        <v>Thaisarco</v>
      </c>
      <c r="S162" s="181" t="str">
        <f t="shared" ca="1" si="20"/>
        <v>TH</v>
      </c>
      <c r="T162" s="181" t="str">
        <f ca="1">IF(B162="","",IF(ISERROR(MATCH($J162,SorP!$B$1:$B$6226,0)),"",INDIRECT("'SorP'!$A$"&amp;MATCH($S162&amp;$J162,SorP!C:C,0))))</f>
        <v>TH-83</v>
      </c>
      <c r="U162" s="201"/>
      <c r="V162" s="226">
        <f>IF(C162="",NA(),IF(OR(C162="Smelter not listed",C162="Smelter not yet identified"),MATCH($B162&amp;$D162,'Smelter Look-up'!$J:$J,0),MATCH($B162&amp;$C162,'Smelter Look-up'!$J:$J,0)))</f>
        <v>521</v>
      </c>
      <c r="X162" s="227">
        <f t="shared" si="21"/>
        <v>0</v>
      </c>
      <c r="AB162" s="228" t="str">
        <f t="shared" si="22"/>
        <v>TinThaisarco</v>
      </c>
    </row>
    <row r="163" spans="1:28" s="227" customFormat="1" ht="20" customHeight="1">
      <c r="A163" s="181" t="s">
        <v>217</v>
      </c>
      <c r="B163" s="182" t="s">
        <v>149</v>
      </c>
      <c r="C163" s="186" t="s">
        <v>4205</v>
      </c>
      <c r="D163" s="230"/>
      <c r="E163" s="182" t="s">
        <v>3118</v>
      </c>
      <c r="F163" s="182" t="s">
        <v>217</v>
      </c>
      <c r="G163" s="182" t="s">
        <v>3051</v>
      </c>
      <c r="H163" s="183">
        <v>0</v>
      </c>
      <c r="I163" s="184" t="s">
        <v>4045</v>
      </c>
      <c r="J163" s="184" t="s">
        <v>4046</v>
      </c>
      <c r="K163" s="224"/>
      <c r="L163" s="224"/>
      <c r="M163" s="224"/>
      <c r="N163" s="224"/>
      <c r="O163" s="224"/>
      <c r="P163" s="185"/>
      <c r="Q163" s="225"/>
      <c r="R163" s="182" t="str">
        <f ca="1">IF(ISERROR($V163),"",OFFSET('Smelter Look-up'!$C$4,$V163-4,0)&amp;"")</f>
        <v>White Solder Metalurgia e Mineracao Ltda.</v>
      </c>
      <c r="S163" s="181" t="str">
        <f t="shared" ca="1" si="20"/>
        <v>BR</v>
      </c>
      <c r="T163" s="181" t="str">
        <f ca="1">IF(B163="","",IF(ISERROR(MATCH($J163,SorP!$B$1:$B$6226,0)),"",INDIRECT("'SorP'!$A$"&amp;MATCH($S163&amp;$J163,SorP!C:C,0))))</f>
        <v>BR-RO</v>
      </c>
      <c r="U163" s="201"/>
      <c r="V163" s="226">
        <f>IF(C163="",NA(),IF(OR(C163="Smelter not listed",C163="Smelter not yet identified"),MATCH($B163&amp;$D163,'Smelter Look-up'!$J:$J,0),MATCH($B163&amp;$C163,'Smelter Look-up'!$J:$J,0)))</f>
        <v>530</v>
      </c>
      <c r="X163" s="227">
        <f t="shared" si="21"/>
        <v>0</v>
      </c>
      <c r="AB163" s="228" t="str">
        <f t="shared" si="22"/>
        <v>TinWhite Solder Metalurgia e Mineracao Ltda.</v>
      </c>
    </row>
    <row r="164" spans="1:28" s="227" customFormat="1" ht="20" customHeight="1">
      <c r="A164" s="181" t="s">
        <v>220</v>
      </c>
      <c r="B164" s="182" t="s">
        <v>149</v>
      </c>
      <c r="C164" s="186" t="s">
        <v>4006</v>
      </c>
      <c r="D164" s="230"/>
      <c r="E164" s="182" t="s">
        <v>175</v>
      </c>
      <c r="F164" s="182" t="s">
        <v>220</v>
      </c>
      <c r="G164" s="182" t="s">
        <v>3051</v>
      </c>
      <c r="H164" s="183">
        <v>0</v>
      </c>
      <c r="I164" s="184" t="s">
        <v>3995</v>
      </c>
      <c r="J164" s="184" t="s">
        <v>3212</v>
      </c>
      <c r="K164" s="224"/>
      <c r="L164" s="224"/>
      <c r="M164" s="224"/>
      <c r="N164" s="224"/>
      <c r="O164" s="224"/>
      <c r="P164" s="185"/>
      <c r="Q164" s="225"/>
      <c r="R164" s="182" t="str">
        <f ca="1">IF(ISERROR($V164),"",OFFSET('Smelter Look-up'!$C$4,$V164-4,0)&amp;"")</f>
        <v>Tin Smelting Branch of Yunnan Tin Co., Ltd.</v>
      </c>
      <c r="S164" s="181" t="str">
        <f t="shared" ca="1" si="20"/>
        <v>CN</v>
      </c>
      <c r="T164" s="181" t="str">
        <f ca="1">IF(B164="","",IF(ISERROR(MATCH($J164,SorP!$B$1:$B$6226,0)),"",INDIRECT("'SorP'!$A$"&amp;MATCH($S164&amp;$J164,SorP!C:C,0))))</f>
        <v>CN-YN</v>
      </c>
      <c r="U164" s="201"/>
      <c r="V164" s="226">
        <f>IF(C164="",NA(),IF(OR(C164="Smelter not listed",C164="Smelter not yet identified"),MATCH($B164&amp;$D164,'Smelter Look-up'!$J:$J,0),MATCH($B164&amp;$C164,'Smelter Look-up'!$J:$J,0)))</f>
        <v>524</v>
      </c>
      <c r="X164" s="227">
        <f t="shared" si="21"/>
        <v>0</v>
      </c>
      <c r="AB164" s="228" t="str">
        <f t="shared" si="22"/>
        <v>TinTin Smelting Branch of Yunnan Tin Co., Ltd.</v>
      </c>
    </row>
    <row r="165" spans="1:28" s="227" customFormat="1" ht="20" customHeight="1">
      <c r="A165" s="181" t="s">
        <v>225</v>
      </c>
      <c r="B165" s="182" t="s">
        <v>149</v>
      </c>
      <c r="C165" s="186" t="s">
        <v>4112</v>
      </c>
      <c r="D165" s="230"/>
      <c r="E165" s="182" t="s">
        <v>3118</v>
      </c>
      <c r="F165" s="182" t="s">
        <v>225</v>
      </c>
      <c r="G165" s="182" t="s">
        <v>3051</v>
      </c>
      <c r="H165" s="183">
        <v>0</v>
      </c>
      <c r="I165" s="184" t="s">
        <v>3849</v>
      </c>
      <c r="J165" s="184" t="s">
        <v>3121</v>
      </c>
      <c r="K165" s="224"/>
      <c r="L165" s="224"/>
      <c r="M165" s="224"/>
      <c r="N165" s="224"/>
      <c r="O165" s="224"/>
      <c r="P165" s="185"/>
      <c r="Q165" s="225"/>
      <c r="R165" s="182" t="str">
        <f ca="1">IF(ISERROR($V165),"",OFFSET('Smelter Look-up'!$C$4,$V165-4,0)&amp;"")</f>
        <v>Magnu's Minerais Metais e Ligas Ltda.</v>
      </c>
      <c r="S165" s="181" t="str">
        <f t="shared" ca="1" si="20"/>
        <v>BR</v>
      </c>
      <c r="T165" s="181" t="str">
        <f ca="1">IF(B165="","",IF(ISERROR(MATCH($J165,SorP!$B$1:$B$6226,0)),"",INDIRECT("'SorP'!$A$"&amp;MATCH($S165&amp;$J165,SorP!C:C,0))))</f>
        <v>BR-MG</v>
      </c>
      <c r="U165" s="201"/>
      <c r="V165" s="226">
        <f>IF(C165="",NA(),IF(OR(C165="Smelter not listed",C165="Smelter not yet identified"),MATCH($B165&amp;$D165,'Smelter Look-up'!$J:$J,0),MATCH($B165&amp;$C165,'Smelter Look-up'!$J:$J,0)))</f>
        <v>467</v>
      </c>
      <c r="X165" s="227">
        <f t="shared" si="21"/>
        <v>0</v>
      </c>
      <c r="AB165" s="228" t="str">
        <f t="shared" si="22"/>
        <v>TinMagnu's Minerais Metais e Ligas Ltda.</v>
      </c>
    </row>
    <row r="166" spans="1:28" s="227" customFormat="1" ht="20" customHeight="1">
      <c r="A166" s="181" t="s">
        <v>226</v>
      </c>
      <c r="B166" s="182" t="s">
        <v>149</v>
      </c>
      <c r="C166" s="186" t="s">
        <v>4165</v>
      </c>
      <c r="D166" s="230"/>
      <c r="E166" s="182" t="s">
        <v>3643</v>
      </c>
      <c r="F166" s="182" t="s">
        <v>226</v>
      </c>
      <c r="G166" s="182" t="s">
        <v>3051</v>
      </c>
      <c r="H166" s="183">
        <v>0</v>
      </c>
      <c r="I166" s="184" t="s">
        <v>4166</v>
      </c>
      <c r="J166" s="184" t="s">
        <v>4021</v>
      </c>
      <c r="K166" s="224"/>
      <c r="L166" s="224"/>
      <c r="M166" s="224"/>
      <c r="N166" s="224"/>
      <c r="O166" s="224"/>
      <c r="P166" s="185"/>
      <c r="Q166" s="225"/>
      <c r="R166" s="182" t="str">
        <f ca="1">IF(ISERROR($V166),"",OFFSET('Smelter Look-up'!$C$4,$V166-4,0)&amp;"")</f>
        <v>PT ATD Makmur Mandiri Jaya</v>
      </c>
      <c r="S166" s="181" t="str">
        <f t="shared" ref="S166:S196" ca="1" si="23">IF(B166="","",IF(ISERROR(MATCH($E166,CL,0)),"Unknown",INDIRECT("'C'!$A$"&amp;MATCH($E166,CL,0)+1)))</f>
        <v>ID</v>
      </c>
      <c r="T166" s="181" t="str">
        <f ca="1">IF(B166="","",IF(ISERROR(MATCH($J166,SorP!$B$1:$B$6226,0)),"",INDIRECT("'SorP'!$A$"&amp;MATCH($S166&amp;$J166,SorP!C:C,0))))</f>
        <v>ID-BB</v>
      </c>
      <c r="U166" s="201"/>
      <c r="V166" s="226">
        <f>IF(C166="",NA(),IF(OR(C166="Smelter not listed",C166="Smelter not yet identified"),MATCH($B166&amp;$D166,'Smelter Look-up'!$J:$J,0),MATCH($B166&amp;$C166,'Smelter Look-up'!$J:$J,0)))</f>
        <v>499</v>
      </c>
      <c r="X166" s="227">
        <f t="shared" ref="X166:X196" si="24">IF(AND(C166="Smelter not listed",OR(LEN(D166)=0,LEN(E166)=0)),1,0)</f>
        <v>0</v>
      </c>
      <c r="AB166" s="228" t="str">
        <f t="shared" ref="AB166:AB196" si="25">B166&amp;C166</f>
        <v>TinPT ATD Makmur Mandiri Jaya</v>
      </c>
    </row>
    <row r="167" spans="1:28" s="227" customFormat="1" ht="20" customHeight="1">
      <c r="A167" s="181" t="s">
        <v>227</v>
      </c>
      <c r="B167" s="182" t="s">
        <v>149</v>
      </c>
      <c r="C167" s="186" t="s">
        <v>4147</v>
      </c>
      <c r="D167" s="230"/>
      <c r="E167" s="182" t="s">
        <v>3176</v>
      </c>
      <c r="F167" s="182" t="s">
        <v>227</v>
      </c>
      <c r="G167" s="182" t="s">
        <v>3051</v>
      </c>
      <c r="H167" s="183">
        <v>0</v>
      </c>
      <c r="I167" s="184" t="s">
        <v>4148</v>
      </c>
      <c r="J167" s="184" t="s">
        <v>4149</v>
      </c>
      <c r="K167" s="224"/>
      <c r="L167" s="224"/>
      <c r="M167" s="224"/>
      <c r="N167" s="224"/>
      <c r="O167" s="224"/>
      <c r="P167" s="185"/>
      <c r="Q167" s="225"/>
      <c r="R167" s="182" t="str">
        <f ca="1">IF(ISERROR($V167),"",OFFSET('Smelter Look-up'!$C$4,$V167-4,0)&amp;"")</f>
        <v>O.M. Manufacturing Philippines, Inc.</v>
      </c>
      <c r="S167" s="181" t="str">
        <f t="shared" ca="1" si="23"/>
        <v>PH</v>
      </c>
      <c r="T167" s="181" t="str">
        <f ca="1">IF(B167="","",IF(ISERROR(MATCH($J167,SorP!$B$1:$B$6226,0)),"",INDIRECT("'SorP'!$A$"&amp;MATCH($S167&amp;$J167,SorP!C:C,0))))</f>
        <v>PH-CAV</v>
      </c>
      <c r="U167" s="201"/>
      <c r="V167" s="226">
        <f>IF(C167="",NA(),IF(OR(C167="Smelter not listed",C167="Smelter not yet identified"),MATCH($B167&amp;$D167,'Smelter Look-up'!$J:$J,0),MATCH($B167&amp;$C167,'Smelter Look-up'!$J:$J,0)))</f>
        <v>491</v>
      </c>
      <c r="X167" s="227">
        <f t="shared" si="24"/>
        <v>0</v>
      </c>
      <c r="AB167" s="228" t="str">
        <f t="shared" si="25"/>
        <v>TinO.M. Manufacturing Philippines, Inc.</v>
      </c>
    </row>
    <row r="168" spans="1:28" s="227" customFormat="1" ht="20" customHeight="1">
      <c r="A168" s="181" t="s">
        <v>18632</v>
      </c>
      <c r="B168" s="182" t="s">
        <v>149</v>
      </c>
      <c r="C168" s="186" t="s">
        <v>18633</v>
      </c>
      <c r="D168" s="230"/>
      <c r="E168" s="182" t="s">
        <v>3643</v>
      </c>
      <c r="F168" s="182" t="s">
        <v>18605</v>
      </c>
      <c r="G168" s="182" t="s">
        <v>18610</v>
      </c>
      <c r="H168" s="183" t="s">
        <v>18610</v>
      </c>
      <c r="I168" s="184" t="s">
        <v>4166</v>
      </c>
      <c r="J168" s="184" t="s">
        <v>4021</v>
      </c>
      <c r="K168" s="224"/>
      <c r="L168" s="224"/>
      <c r="M168" s="224"/>
      <c r="N168" s="224"/>
      <c r="O168" s="224"/>
      <c r="P168" s="185"/>
      <c r="Q168" s="225"/>
      <c r="R168" s="182" t="str">
        <f ca="1">IF(ISERROR($V168),"",OFFSET('Smelter Look-up'!$C$4,$V168-4,0)&amp;"")</f>
        <v/>
      </c>
      <c r="S168" s="181" t="str">
        <f t="shared" ca="1" si="23"/>
        <v>ID</v>
      </c>
      <c r="T168" s="181" t="str">
        <f ca="1">IF(B168="","",IF(ISERROR(MATCH($J168,SorP!$B$1:$B$6226,0)),"",INDIRECT("'SorP'!$A$"&amp;MATCH($S168&amp;$J168,SorP!C:C,0))))</f>
        <v>ID-BB</v>
      </c>
      <c r="U168" s="201"/>
      <c r="V168" s="226" t="e">
        <f>IF(C168="",NA(),IF(OR(C168="Smelter not listed",C168="Smelter not yet identified"),MATCH($B168&amp;$D168,'Smelter Look-up'!$J:$J,0),MATCH($B168&amp;$C168,'Smelter Look-up'!$J:$J,0)))</f>
        <v>#N/A</v>
      </c>
      <c r="X168" s="227">
        <f t="shared" si="24"/>
        <v>0</v>
      </c>
      <c r="AB168" s="228" t="str">
        <f t="shared" si="25"/>
        <v>TinCV Ayi Jaya</v>
      </c>
    </row>
    <row r="169" spans="1:28" s="227" customFormat="1" ht="20" customHeight="1">
      <c r="A169" s="181" t="s">
        <v>229</v>
      </c>
      <c r="B169" s="182" t="s">
        <v>149</v>
      </c>
      <c r="C169" s="186" t="s">
        <v>4023</v>
      </c>
      <c r="D169" s="230"/>
      <c r="E169" s="182" t="s">
        <v>3643</v>
      </c>
      <c r="F169" s="182" t="s">
        <v>229</v>
      </c>
      <c r="G169" s="182" t="s">
        <v>3051</v>
      </c>
      <c r="H169" s="183">
        <v>0</v>
      </c>
      <c r="I169" s="184" t="s">
        <v>4024</v>
      </c>
      <c r="J169" s="184" t="s">
        <v>4021</v>
      </c>
      <c r="K169" s="224"/>
      <c r="L169" s="224"/>
      <c r="M169" s="224"/>
      <c r="N169" s="224"/>
      <c r="O169" s="224"/>
      <c r="P169" s="185"/>
      <c r="Q169" s="225"/>
      <c r="R169" s="182" t="str">
        <f ca="1">IF(ISERROR($V169),"",OFFSET('Smelter Look-up'!$C$4,$V169-4,0)&amp;"")</f>
        <v>PT Rajehan Ariq</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507</v>
      </c>
      <c r="X169" s="227">
        <f t="shared" si="24"/>
        <v>0</v>
      </c>
      <c r="AB169" s="228" t="str">
        <f t="shared" si="25"/>
        <v>TinPT Rajehan Ariq</v>
      </c>
    </row>
    <row r="170" spans="1:28" s="227" customFormat="1" ht="20" customHeight="1">
      <c r="A170" s="181" t="s">
        <v>230</v>
      </c>
      <c r="B170" s="182" t="s">
        <v>149</v>
      </c>
      <c r="C170" s="186" t="s">
        <v>4169</v>
      </c>
      <c r="D170" s="230"/>
      <c r="E170" s="182" t="s">
        <v>3643</v>
      </c>
      <c r="F170" s="182" t="s">
        <v>230</v>
      </c>
      <c r="G170" s="182" t="s">
        <v>3051</v>
      </c>
      <c r="H170" s="183">
        <v>0</v>
      </c>
      <c r="I170" s="184" t="s">
        <v>4170</v>
      </c>
      <c r="J170" s="184" t="s">
        <v>4171</v>
      </c>
      <c r="K170" s="224"/>
      <c r="L170" s="224"/>
      <c r="M170" s="224"/>
      <c r="N170" s="224"/>
      <c r="O170" s="224"/>
      <c r="P170" s="185"/>
      <c r="Q170" s="225"/>
      <c r="R170" s="182" t="str">
        <f ca="1">IF(ISERROR($V170),"",OFFSET('Smelter Look-up'!$C$4,$V170-4,0)&amp;"")</f>
        <v>PT Cipta Persada Mulia</v>
      </c>
      <c r="S170" s="181" t="str">
        <f t="shared" ca="1" si="23"/>
        <v>ID</v>
      </c>
      <c r="T170" s="181" t="str">
        <f ca="1">IF(B170="","",IF(ISERROR(MATCH($J170,SorP!$B$1:$B$6226,0)),"",INDIRECT("'SorP'!$A$"&amp;MATCH($S170&amp;$J170,SorP!C:C,0))))</f>
        <v>ID-KR</v>
      </c>
      <c r="U170" s="201"/>
      <c r="V170" s="226">
        <f>IF(C170="",NA(),IF(OR(C170="Smelter not listed",C170="Smelter not yet identified"),MATCH($B170&amp;$D170,'Smelter Look-up'!$J:$J,0),MATCH($B170&amp;$C170,'Smelter Look-up'!$J:$J,0)))</f>
        <v>501</v>
      </c>
      <c r="X170" s="227">
        <f t="shared" si="24"/>
        <v>0</v>
      </c>
      <c r="AB170" s="228" t="str">
        <f t="shared" si="25"/>
        <v>TinPT Cipta Persada Mulia</v>
      </c>
    </row>
    <row r="171" spans="1:28" s="227" customFormat="1" ht="20" customHeight="1">
      <c r="A171" s="181" t="s">
        <v>4178</v>
      </c>
      <c r="B171" s="182" t="s">
        <v>149</v>
      </c>
      <c r="C171" s="186" t="s">
        <v>3947</v>
      </c>
      <c r="D171" s="230"/>
      <c r="E171" s="182" t="s">
        <v>3118</v>
      </c>
      <c r="F171" s="182" t="s">
        <v>4178</v>
      </c>
      <c r="G171" s="182" t="s">
        <v>3051</v>
      </c>
      <c r="H171" s="183">
        <v>0</v>
      </c>
      <c r="I171" s="184" t="s">
        <v>3849</v>
      </c>
      <c r="J171" s="184" t="s">
        <v>3949</v>
      </c>
      <c r="K171" s="224"/>
      <c r="L171" s="224"/>
      <c r="M171" s="224"/>
      <c r="N171" s="224"/>
      <c r="O171" s="224"/>
      <c r="P171" s="185"/>
      <c r="Q171" s="225"/>
      <c r="R171" s="182" t="str">
        <f ca="1">IF(ISERROR($V171),"",OFFSET('Smelter Look-up'!$C$4,$V171-4,0)&amp;"")</f>
        <v>Resind Industria e Comercio Ltda.</v>
      </c>
      <c r="S171" s="181" t="str">
        <f t="shared" ca="1" si="23"/>
        <v>BR</v>
      </c>
      <c r="T171" s="181" t="str">
        <f ca="1">IF(B171="","",IF(ISERROR(MATCH($J171,SorP!$B$1:$B$6226,0)),"",INDIRECT("'SorP'!$A$"&amp;MATCH($S171&amp;$J171,SorP!C:C,0))))</f>
        <v>BR-MG</v>
      </c>
      <c r="U171" s="201"/>
      <c r="V171" s="226">
        <f>IF(C171="",NA(),IF(OR(C171="Smelter not listed",C171="Smelter not yet identified"),MATCH($B171&amp;$D171,'Smelter Look-up'!$J:$J,0),MATCH($B171&amp;$C171,'Smelter Look-up'!$J:$J,0)))</f>
        <v>512</v>
      </c>
      <c r="X171" s="227">
        <f t="shared" si="24"/>
        <v>0</v>
      </c>
      <c r="AB171" s="228" t="str">
        <f t="shared" si="25"/>
        <v>TinResind Industria e Comercio Ltda.</v>
      </c>
    </row>
    <row r="172" spans="1:28" s="227" customFormat="1" ht="20" customHeight="1">
      <c r="A172" s="181" t="s">
        <v>231</v>
      </c>
      <c r="B172" s="182" t="s">
        <v>149</v>
      </c>
      <c r="C172" s="186" t="s">
        <v>4185</v>
      </c>
      <c r="D172" s="230"/>
      <c r="E172" s="182" t="s">
        <v>3118</v>
      </c>
      <c r="F172" s="182" t="s">
        <v>231</v>
      </c>
      <c r="G172" s="182" t="s">
        <v>3051</v>
      </c>
      <c r="H172" s="183">
        <v>0</v>
      </c>
      <c r="I172" s="184" t="s">
        <v>4186</v>
      </c>
      <c r="J172" s="184" t="s">
        <v>3511</v>
      </c>
      <c r="K172" s="224"/>
      <c r="L172" s="224"/>
      <c r="M172" s="224"/>
      <c r="N172" s="224"/>
      <c r="O172" s="224"/>
      <c r="P172" s="185"/>
      <c r="Q172" s="225"/>
      <c r="R172" s="182" t="str">
        <f ca="1">IF(ISERROR($V172),"",OFFSET('Smelter Look-up'!$C$4,$V172-4,0)&amp;"")</f>
        <v>Super Ligas</v>
      </c>
      <c r="S172" s="181" t="str">
        <f t="shared" ca="1" si="23"/>
        <v>BR</v>
      </c>
      <c r="T172" s="181" t="str">
        <f ca="1">IF(B172="","",IF(ISERROR(MATCH($J172,SorP!$B$1:$B$6226,0)),"",INDIRECT("'SorP'!$A$"&amp;MATCH($S172&amp;$J172,SorP!C:C,0))))</f>
        <v>BR-SP</v>
      </c>
      <c r="U172" s="201"/>
      <c r="V172" s="226">
        <f>IF(C172="",NA(),IF(OR(C172="Smelter not listed",C172="Smelter not yet identified"),MATCH($B172&amp;$D172,'Smelter Look-up'!$J:$J,0),MATCH($B172&amp;$C172,'Smelter Look-up'!$J:$J,0)))</f>
        <v>517</v>
      </c>
      <c r="X172" s="227">
        <f t="shared" si="24"/>
        <v>0</v>
      </c>
      <c r="AB172" s="228" t="str">
        <f t="shared" si="25"/>
        <v>TinSuper Ligas</v>
      </c>
    </row>
    <row r="173" spans="1:28" s="227" customFormat="1" ht="20" customHeight="1">
      <c r="A173" s="181" t="s">
        <v>232</v>
      </c>
      <c r="B173" s="182" t="s">
        <v>149</v>
      </c>
      <c r="C173" s="186" t="s">
        <v>3987</v>
      </c>
      <c r="D173" s="230"/>
      <c r="E173" s="182" t="s">
        <v>3393</v>
      </c>
      <c r="F173" s="182" t="s">
        <v>232</v>
      </c>
      <c r="G173" s="182" t="s">
        <v>3051</v>
      </c>
      <c r="H173" s="183">
        <v>0</v>
      </c>
      <c r="I173" s="184" t="s">
        <v>3988</v>
      </c>
      <c r="J173" s="184" t="s">
        <v>3396</v>
      </c>
      <c r="K173" s="224"/>
      <c r="L173" s="224"/>
      <c r="M173" s="224"/>
      <c r="N173" s="224"/>
      <c r="O173" s="224"/>
      <c r="P173" s="185"/>
      <c r="Q173" s="225"/>
      <c r="R173" s="182" t="str">
        <f ca="1">IF(ISERROR($V173),"",OFFSET('Smelter Look-up'!$C$4,$V173-4,0)&amp;"")</f>
        <v>Aurubis Beerse</v>
      </c>
      <c r="S173" s="181" t="str">
        <f t="shared" ca="1" si="23"/>
        <v>BE</v>
      </c>
      <c r="T173" s="181" t="str">
        <f ca="1">IF(B173="","",IF(ISERROR(MATCH($J173,SorP!$B$1:$B$6226,0)),"",INDIRECT("'SorP'!$A$"&amp;MATCH($S173&amp;$J173,SorP!C:C,0))))</f>
        <v>BE-VAN</v>
      </c>
      <c r="U173" s="201"/>
      <c r="V173" s="226">
        <f>IF(C173="",NA(),IF(OR(C173="Smelter not listed",C173="Smelter not yet identified"),MATCH($B173&amp;$D173,'Smelter Look-up'!$J:$J,0),MATCH($B173&amp;$C173,'Smelter Look-up'!$J:$J,0)))</f>
        <v>404</v>
      </c>
      <c r="X173" s="227">
        <f t="shared" si="24"/>
        <v>0</v>
      </c>
      <c r="AB173" s="228" t="str">
        <f t="shared" si="25"/>
        <v>TinAurubis Beerse</v>
      </c>
    </row>
    <row r="174" spans="1:28" s="227" customFormat="1" ht="20" customHeight="1">
      <c r="A174" s="181" t="s">
        <v>233</v>
      </c>
      <c r="B174" s="182" t="s">
        <v>149</v>
      </c>
      <c r="C174" s="186" t="s">
        <v>3989</v>
      </c>
      <c r="D174" s="230"/>
      <c r="E174" s="182" t="s">
        <v>3704</v>
      </c>
      <c r="F174" s="182" t="s">
        <v>233</v>
      </c>
      <c r="G174" s="182" t="s">
        <v>3051</v>
      </c>
      <c r="H174" s="183">
        <v>0</v>
      </c>
      <c r="I174" s="184" t="s">
        <v>3990</v>
      </c>
      <c r="J174" s="184" t="s">
        <v>3991</v>
      </c>
      <c r="K174" s="224"/>
      <c r="L174" s="224"/>
      <c r="M174" s="224"/>
      <c r="N174" s="224"/>
      <c r="O174" s="224"/>
      <c r="P174" s="185"/>
      <c r="Q174" s="225"/>
      <c r="R174" s="182" t="str">
        <f ca="1">IF(ISERROR($V174),"",OFFSET('Smelter Look-up'!$C$4,$V174-4,0)&amp;"")</f>
        <v>Aurubis Berango</v>
      </c>
      <c r="S174" s="181" t="str">
        <f t="shared" ca="1" si="23"/>
        <v>ES</v>
      </c>
      <c r="T174" s="181" t="str">
        <f ca="1">IF(B174="","",IF(ISERROR(MATCH($J174,SorP!$B$1:$B$6226,0)),"",INDIRECT("'SorP'!$A$"&amp;MATCH($S174&amp;$J174,SorP!C:C,0))))</f>
        <v>ES-BI</v>
      </c>
      <c r="U174" s="201"/>
      <c r="V174" s="226">
        <f>IF(C174="",NA(),IF(OR(C174="Smelter not listed",C174="Smelter not yet identified"),MATCH($B174&amp;$D174,'Smelter Look-up'!$J:$J,0),MATCH($B174&amp;$C174,'Smelter Look-up'!$J:$J,0)))</f>
        <v>405</v>
      </c>
      <c r="X174" s="227">
        <f t="shared" si="24"/>
        <v>0</v>
      </c>
      <c r="AB174" s="228" t="str">
        <f t="shared" si="25"/>
        <v>TinAurubis Berango</v>
      </c>
    </row>
    <row r="175" spans="1:28" s="227" customFormat="1" ht="20" customHeight="1">
      <c r="A175" s="181" t="s">
        <v>234</v>
      </c>
      <c r="B175" s="182" t="s">
        <v>149</v>
      </c>
      <c r="C175" s="186" t="s">
        <v>4167</v>
      </c>
      <c r="D175" s="230"/>
      <c r="E175" s="182" t="s">
        <v>3643</v>
      </c>
      <c r="F175" s="182" t="s">
        <v>234</v>
      </c>
      <c r="G175" s="182" t="s">
        <v>3051</v>
      </c>
      <c r="H175" s="183">
        <v>0</v>
      </c>
      <c r="I175" s="184" t="s">
        <v>4168</v>
      </c>
      <c r="J175" s="184" t="s">
        <v>4021</v>
      </c>
      <c r="K175" s="224"/>
      <c r="L175" s="224"/>
      <c r="M175" s="224"/>
      <c r="N175" s="224"/>
      <c r="O175" s="224"/>
      <c r="P175" s="185"/>
      <c r="Q175" s="225"/>
      <c r="R175" s="182" t="str">
        <f ca="1">IF(ISERROR($V175),"",OFFSET('Smelter Look-up'!$C$4,$V175-4,0)&amp;"")</f>
        <v>PT Bangka Prima Tin</v>
      </c>
      <c r="S175" s="181" t="str">
        <f t="shared" ca="1" si="23"/>
        <v>ID</v>
      </c>
      <c r="T175" s="181" t="str">
        <f ca="1">IF(B175="","",IF(ISERROR(MATCH($J175,SorP!$B$1:$B$6226,0)),"",INDIRECT("'SorP'!$A$"&amp;MATCH($S175&amp;$J175,SorP!C:C,0))))</f>
        <v>ID-BB</v>
      </c>
      <c r="U175" s="201"/>
      <c r="V175" s="226">
        <f>IF(C175="",NA(),IF(OR(C175="Smelter not listed",C175="Smelter not yet identified"),MATCH($B175&amp;$D175,'Smelter Look-up'!$J:$J,0),MATCH($B175&amp;$C175,'Smelter Look-up'!$J:$J,0)))</f>
        <v>500</v>
      </c>
      <c r="X175" s="227">
        <f t="shared" si="24"/>
        <v>0</v>
      </c>
      <c r="AB175" s="228" t="str">
        <f t="shared" si="25"/>
        <v>TinPT Bangka Prima Tin</v>
      </c>
    </row>
    <row r="176" spans="1:28" s="227" customFormat="1" ht="20" customHeight="1">
      <c r="A176" s="181" t="s">
        <v>4082</v>
      </c>
      <c r="B176" s="182" t="s">
        <v>149</v>
      </c>
      <c r="C176" s="186" t="s">
        <v>4081</v>
      </c>
      <c r="D176" s="230"/>
      <c r="E176" s="182" t="s">
        <v>175</v>
      </c>
      <c r="F176" s="182" t="s">
        <v>4082</v>
      </c>
      <c r="G176" s="182" t="s">
        <v>3051</v>
      </c>
      <c r="H176" s="183">
        <v>0</v>
      </c>
      <c r="I176" s="184" t="s">
        <v>4083</v>
      </c>
      <c r="J176" s="184" t="s">
        <v>3421</v>
      </c>
      <c r="K176" s="224"/>
      <c r="L176" s="224"/>
      <c r="M176" s="224"/>
      <c r="N176" s="224"/>
      <c r="O176" s="224"/>
      <c r="P176" s="185"/>
      <c r="Q176" s="225"/>
      <c r="R176" s="182" t="str">
        <f ca="1">IF(ISERROR($V176),"",OFFSET('Smelter Look-up'!$C$4,$V176-4,0)&amp;"")</f>
        <v>HuiChang Hill Tin Industry Co., Ltd.</v>
      </c>
      <c r="S176" s="181" t="str">
        <f t="shared" ca="1" si="23"/>
        <v>CN</v>
      </c>
      <c r="T176" s="181" t="str">
        <f ca="1">IF(B176="","",IF(ISERROR(MATCH($J176,SorP!$B$1:$B$6226,0)),"",INDIRECT("'SorP'!$A$"&amp;MATCH($S176&amp;$J176,SorP!C:C,0))))</f>
        <v>CN-JX</v>
      </c>
      <c r="U176" s="201"/>
      <c r="V176" s="226">
        <f>IF(C176="",NA(),IF(OR(C176="Smelter not listed",C176="Smelter not yet identified"),MATCH($B176&amp;$D176,'Smelter Look-up'!$J:$J,0),MATCH($B176&amp;$C176,'Smelter Look-up'!$J:$J,0)))</f>
        <v>453</v>
      </c>
      <c r="X176" s="227">
        <f t="shared" si="24"/>
        <v>0</v>
      </c>
      <c r="AB176" s="228" t="str">
        <f t="shared" si="25"/>
        <v>TinHuiChang Hill Tin Industry Co., Ltd.</v>
      </c>
    </row>
    <row r="177" spans="1:28" s="227" customFormat="1" ht="20" customHeight="1">
      <c r="A177" s="181" t="s">
        <v>235</v>
      </c>
      <c r="B177" s="182" t="s">
        <v>149</v>
      </c>
      <c r="C177" s="186" t="s">
        <v>4077</v>
      </c>
      <c r="D177" s="230"/>
      <c r="E177" s="182" t="s">
        <v>175</v>
      </c>
      <c r="F177" s="182" t="s">
        <v>235</v>
      </c>
      <c r="G177" s="182" t="s">
        <v>3051</v>
      </c>
      <c r="H177" s="183">
        <v>0</v>
      </c>
      <c r="I177" s="184" t="s">
        <v>4078</v>
      </c>
      <c r="J177" s="184" t="s">
        <v>3350</v>
      </c>
      <c r="K177" s="224"/>
      <c r="L177" s="224"/>
      <c r="M177" s="224"/>
      <c r="N177" s="224"/>
      <c r="O177" s="224"/>
      <c r="P177" s="185"/>
      <c r="Q177" s="225"/>
      <c r="R177" s="182" t="str">
        <f ca="1">IF(ISERROR($V177),"",OFFSET('Smelter Look-up'!$C$4,$V177-4,0)&amp;"")</f>
        <v>Guangdong Hanhe Non-Ferrous Metal Co., Ltd.</v>
      </c>
      <c r="S177" s="181" t="str">
        <f t="shared" ca="1" si="23"/>
        <v>CN</v>
      </c>
      <c r="T177" s="181" t="str">
        <f ca="1">IF(B177="","",IF(ISERROR(MATCH($J177,SorP!$B$1:$B$6226,0)),"",INDIRECT("'SorP'!$A$"&amp;MATCH($S177&amp;$J177,SorP!C:C,0))))</f>
        <v>CN-GD</v>
      </c>
      <c r="U177" s="201"/>
      <c r="V177" s="226">
        <f>IF(C177="",NA(),IF(OR(C177="Smelter not listed",C177="Smelter not yet identified"),MATCH($B177&amp;$D177,'Smelter Look-up'!$J:$J,0),MATCH($B177&amp;$C177,'Smelter Look-up'!$J:$J,0)))</f>
        <v>450</v>
      </c>
      <c r="X177" s="227">
        <f t="shared" si="24"/>
        <v>0</v>
      </c>
      <c r="AB177" s="228" t="str">
        <f t="shared" si="25"/>
        <v>TinGuangdong Hanhe Non-Ferrous Metal Co., Ltd.</v>
      </c>
    </row>
    <row r="178" spans="1:28" s="227" customFormat="1" ht="20" customHeight="1">
      <c r="A178" s="181" t="s">
        <v>236</v>
      </c>
      <c r="B178" s="182" t="s">
        <v>149</v>
      </c>
      <c r="C178" s="186" t="s">
        <v>3998</v>
      </c>
      <c r="D178" s="230"/>
      <c r="E178" s="182" t="s">
        <v>175</v>
      </c>
      <c r="F178" s="182" t="s">
        <v>236</v>
      </c>
      <c r="G178" s="182" t="s">
        <v>3051</v>
      </c>
      <c r="H178" s="183">
        <v>0</v>
      </c>
      <c r="I178" s="184" t="s">
        <v>3999</v>
      </c>
      <c r="J178" s="184" t="s">
        <v>3400</v>
      </c>
      <c r="K178" s="224"/>
      <c r="L178" s="224"/>
      <c r="M178" s="224"/>
      <c r="N178" s="224"/>
      <c r="O178" s="224"/>
      <c r="P178" s="185"/>
      <c r="Q178" s="225"/>
      <c r="R178" s="182" t="str">
        <f ca="1">IF(ISERROR($V178),"",OFFSET('Smelter Look-up'!$C$4,$V178-4,0)&amp;"")</f>
        <v>Chifeng Dajingzi Tin Industry Co., Ltd.</v>
      </c>
      <c r="S178" s="181" t="str">
        <f t="shared" ca="1" si="23"/>
        <v>CN</v>
      </c>
      <c r="T178" s="181" t="str">
        <f ca="1">IF(B178="","",IF(ISERROR(MATCH($J178,SorP!$B$1:$B$6226,0)),"",INDIRECT("'SorP'!$A$"&amp;MATCH($S178&amp;$J178,SorP!C:C,0))))</f>
        <v>CN-NM</v>
      </c>
      <c r="U178" s="201"/>
      <c r="V178" s="226">
        <f>IF(C178="",NA(),IF(OR(C178="Smelter not listed",C178="Smelter not yet identified"),MATCH($B178&amp;$D178,'Smelter Look-up'!$J:$J,0),MATCH($B178&amp;$C178,'Smelter Look-up'!$J:$J,0)))</f>
        <v>409</v>
      </c>
      <c r="X178" s="227">
        <f t="shared" si="24"/>
        <v>0</v>
      </c>
      <c r="AB178" s="228" t="str">
        <f t="shared" si="25"/>
        <v>TinChifeng Dajingzi Tin Industry Co., Ltd.</v>
      </c>
    </row>
    <row r="179" spans="1:28" s="227" customFormat="1" ht="20" customHeight="1">
      <c r="A179" s="181" t="s">
        <v>237</v>
      </c>
      <c r="B179" s="182" t="s">
        <v>149</v>
      </c>
      <c r="C179" s="186" t="s">
        <v>4197</v>
      </c>
      <c r="D179" s="230"/>
      <c r="E179" s="182" t="s">
        <v>3060</v>
      </c>
      <c r="F179" s="182" t="s">
        <v>237</v>
      </c>
      <c r="G179" s="182" t="s">
        <v>3051</v>
      </c>
      <c r="H179" s="183">
        <v>0</v>
      </c>
      <c r="I179" s="184" t="s">
        <v>4198</v>
      </c>
      <c r="J179" s="184" t="s">
        <v>3063</v>
      </c>
      <c r="K179" s="224"/>
      <c r="L179" s="224"/>
      <c r="M179" s="224"/>
      <c r="N179" s="224"/>
      <c r="O179" s="224"/>
      <c r="P179" s="185"/>
      <c r="Q179" s="225"/>
      <c r="R179" s="182" t="str">
        <f ca="1">IF(ISERROR($V179),"",OFFSET('Smelter Look-up'!$C$4,$V179-4,0)&amp;"")</f>
        <v>Tin Technology &amp; Refining</v>
      </c>
      <c r="S179" s="181" t="str">
        <f t="shared" ca="1" si="23"/>
        <v>US</v>
      </c>
      <c r="T179" s="181" t="str">
        <f ca="1">IF(B179="","",IF(ISERROR(MATCH($J179,SorP!$B$1:$B$6226,0)),"",INDIRECT("'SorP'!$A$"&amp;MATCH($S179&amp;$J179,SorP!C:C,0))))</f>
        <v>US-PA</v>
      </c>
      <c r="U179" s="201"/>
      <c r="V179" s="226">
        <f>IF(C179="",NA(),IF(OR(C179="Smelter not listed",C179="Smelter not yet identified"),MATCH($B179&amp;$D179,'Smelter Look-up'!$J:$J,0),MATCH($B179&amp;$C179,'Smelter Look-up'!$J:$J,0)))</f>
        <v>525</v>
      </c>
      <c r="X179" s="227">
        <f t="shared" si="24"/>
        <v>0</v>
      </c>
      <c r="AB179" s="228" t="str">
        <f t="shared" si="25"/>
        <v>TinTin Technology &amp; Refining</v>
      </c>
    </row>
    <row r="180" spans="1:28" s="227" customFormat="1" ht="20" customHeight="1">
      <c r="A180" s="181" t="s">
        <v>18634</v>
      </c>
      <c r="B180" s="182" t="s">
        <v>149</v>
      </c>
      <c r="C180" s="186" t="s">
        <v>18635</v>
      </c>
      <c r="D180" s="230"/>
      <c r="E180" s="182" t="s">
        <v>3643</v>
      </c>
      <c r="F180" s="182" t="s">
        <v>18606</v>
      </c>
      <c r="G180" s="182" t="s">
        <v>18610</v>
      </c>
      <c r="H180" s="183" t="s">
        <v>18610</v>
      </c>
      <c r="I180" s="184" t="s">
        <v>4166</v>
      </c>
      <c r="J180" s="184" t="s">
        <v>4021</v>
      </c>
      <c r="K180" s="224"/>
      <c r="L180" s="224"/>
      <c r="M180" s="224"/>
      <c r="N180" s="224"/>
      <c r="O180" s="224"/>
      <c r="P180" s="185"/>
      <c r="Q180" s="225"/>
      <c r="R180" s="182" t="str">
        <f ca="1">IF(ISERROR($V180),"",OFFSET('Smelter Look-up'!$C$4,$V180-4,0)&amp;"")</f>
        <v/>
      </c>
      <c r="S180" s="181" t="str">
        <f t="shared" ca="1" si="23"/>
        <v>ID</v>
      </c>
      <c r="T180" s="181" t="str">
        <f ca="1">IF(B180="","",IF(ISERROR(MATCH($J180,SorP!$B$1:$B$6226,0)),"",INDIRECT("'SorP'!$A$"&amp;MATCH($S180&amp;$J180,SorP!C:C,0))))</f>
        <v>ID-BB</v>
      </c>
      <c r="U180" s="201"/>
      <c r="V180" s="226" t="e">
        <f>IF(C180="",NA(),IF(OR(C180="Smelter not listed",C180="Smelter not yet identified"),MATCH($B180&amp;$D180,'Smelter Look-up'!$J:$J,0),MATCH($B180&amp;$C180,'Smelter Look-up'!$J:$J,0)))</f>
        <v>#N/A</v>
      </c>
      <c r="X180" s="227">
        <f t="shared" si="24"/>
        <v>0</v>
      </c>
      <c r="AB180" s="228" t="str">
        <f t="shared" si="25"/>
        <v>TinPT Masbro Alam Stania</v>
      </c>
    </row>
    <row r="181" spans="1:28" s="227" customFormat="1" ht="20" customHeight="1">
      <c r="A181" s="181" t="s">
        <v>27914</v>
      </c>
      <c r="B181" s="182" t="s">
        <v>149</v>
      </c>
      <c r="C181" s="186" t="s">
        <v>4108</v>
      </c>
      <c r="D181" s="230"/>
      <c r="E181" s="182" t="s">
        <v>3317</v>
      </c>
      <c r="F181" s="182" t="s">
        <v>238</v>
      </c>
      <c r="G181" s="182" t="s">
        <v>3051</v>
      </c>
      <c r="H181" s="183">
        <v>0</v>
      </c>
      <c r="I181" s="184" t="s">
        <v>3319</v>
      </c>
      <c r="J181" s="184" t="s">
        <v>3320</v>
      </c>
      <c r="K181" s="224"/>
      <c r="L181" s="224"/>
      <c r="M181" s="224"/>
      <c r="N181" s="224"/>
      <c r="O181" s="224"/>
      <c r="P181" s="185"/>
      <c r="Q181" s="225"/>
      <c r="R181" s="182" t="s">
        <v>4108</v>
      </c>
      <c r="S181" s="181" t="str">
        <f t="shared" ca="1" si="23"/>
        <v>RW</v>
      </c>
      <c r="T181" s="181" t="str">
        <f ca="1">IF(B181="","",IF(ISERROR(MATCH($J181,SorP!$B$1:$B$6226,0)),"",INDIRECT("'SorP'!$A$"&amp;MATCH($S181&amp;$J181,SorP!C:C,0))))</f>
        <v>RW-01</v>
      </c>
      <c r="U181" s="201"/>
      <c r="V181" s="226">
        <f>IF(C181="",NA(),IF(OR(C181="Smelter not listed",C181="Smelter not yet identified"),MATCH($B181&amp;$D181,'Smelter Look-up'!$J:$J,0),MATCH($B181&amp;$C181,'Smelter Look-up'!$J:$J,0)))</f>
        <v>465</v>
      </c>
      <c r="X181" s="227">
        <f t="shared" si="24"/>
        <v>0</v>
      </c>
      <c r="AB181" s="228" t="str">
        <f t="shared" si="25"/>
        <v>TinLuna Smelter, Ltd.</v>
      </c>
    </row>
    <row r="182" spans="1:28" s="227" customFormat="1" ht="20" customHeight="1">
      <c r="A182" s="181" t="s">
        <v>4225</v>
      </c>
      <c r="B182" s="182" t="s">
        <v>149</v>
      </c>
      <c r="C182" s="186" t="s">
        <v>4224</v>
      </c>
      <c r="D182" s="230"/>
      <c r="E182" s="182" t="s">
        <v>175</v>
      </c>
      <c r="F182" s="182" t="s">
        <v>4225</v>
      </c>
      <c r="G182" s="182" t="s">
        <v>3051</v>
      </c>
      <c r="H182" s="183">
        <v>0</v>
      </c>
      <c r="I182" s="184" t="s">
        <v>3995</v>
      </c>
      <c r="J182" s="184" t="s">
        <v>3212</v>
      </c>
      <c r="K182" s="224"/>
      <c r="L182" s="224"/>
      <c r="M182" s="224"/>
      <c r="N182" s="224"/>
      <c r="O182" s="224"/>
      <c r="P182" s="185"/>
      <c r="Q182" s="225"/>
      <c r="R182" s="182" t="str">
        <f ca="1">IF(ISERROR($V182),"",OFFSET('Smelter Look-up'!$C$4,$V182-4,0)&amp;"")</f>
        <v>Yunnan Yunfan Non-ferrous Metals Co., Ltd.</v>
      </c>
      <c r="S182" s="181" t="str">
        <f t="shared" ca="1" si="23"/>
        <v>CN</v>
      </c>
      <c r="T182" s="181" t="str">
        <f ca="1">IF(B182="","",IF(ISERROR(MATCH($J182,SorP!$B$1:$B$6226,0)),"",INDIRECT("'SorP'!$A$"&amp;MATCH($S182&amp;$J182,SorP!C:C,0))))</f>
        <v>CN-YN</v>
      </c>
      <c r="U182" s="201"/>
      <c r="V182" s="226">
        <f>IF(C182="",NA(),IF(OR(C182="Smelter not listed",C182="Smelter not yet identified"),MATCH($B182&amp;$D182,'Smelter Look-up'!$J:$J,0),MATCH($B182&amp;$C182,'Smelter Look-up'!$J:$J,0)))</f>
        <v>547</v>
      </c>
      <c r="X182" s="227">
        <f t="shared" si="24"/>
        <v>0</v>
      </c>
      <c r="AB182" s="228" t="str">
        <f t="shared" si="25"/>
        <v>TinYunnan Yunfan Non-ferrous Metals Co., Ltd.</v>
      </c>
    </row>
    <row r="183" spans="1:28" s="227" customFormat="1" ht="20" customHeight="1">
      <c r="A183" s="181" t="s">
        <v>239</v>
      </c>
      <c r="B183" s="182" t="s">
        <v>149</v>
      </c>
      <c r="C183" s="186" t="s">
        <v>4173</v>
      </c>
      <c r="D183" s="230"/>
      <c r="E183" s="182" t="s">
        <v>3643</v>
      </c>
      <c r="F183" s="182" t="s">
        <v>239</v>
      </c>
      <c r="G183" s="182" t="s">
        <v>3051</v>
      </c>
      <c r="H183" s="183">
        <v>0</v>
      </c>
      <c r="I183" s="184" t="s">
        <v>4174</v>
      </c>
      <c r="J183" s="184" t="s">
        <v>4021</v>
      </c>
      <c r="K183" s="224"/>
      <c r="L183" s="224"/>
      <c r="M183" s="224"/>
      <c r="N183" s="224"/>
      <c r="O183" s="224"/>
      <c r="P183" s="185"/>
      <c r="Q183" s="225"/>
      <c r="R183" s="182" t="str">
        <f ca="1">IF(ISERROR($V183),"",OFFSET('Smelter Look-up'!$C$4,$V183-4,0)&amp;"")</f>
        <v>PT Mitra Sukses Globalindo</v>
      </c>
      <c r="S183" s="181" t="str">
        <f t="shared" ca="1" si="23"/>
        <v>ID</v>
      </c>
      <c r="T183" s="181" t="str">
        <f ca="1">IF(B183="","",IF(ISERROR(MATCH($J183,SorP!$B$1:$B$6226,0)),"",INDIRECT("'SorP'!$A$"&amp;MATCH($S183&amp;$J183,SorP!C:C,0))))</f>
        <v>ID-BB</v>
      </c>
      <c r="U183" s="201"/>
      <c r="V183" s="226">
        <f>IF(C183="",NA(),IF(OR(C183="Smelter not listed",C183="Smelter not yet identified"),MATCH($B183&amp;$D183,'Smelter Look-up'!$J:$J,0),MATCH($B183&amp;$C183,'Smelter Look-up'!$J:$J,0)))</f>
        <v>503</v>
      </c>
      <c r="X183" s="227">
        <f t="shared" si="24"/>
        <v>0</v>
      </c>
      <c r="AB183" s="228" t="str">
        <f t="shared" si="25"/>
        <v>TinPT Mitra Sukses Globalindo</v>
      </c>
    </row>
    <row r="184" spans="1:28" s="227" customFormat="1" ht="20" customHeight="1">
      <c r="A184" s="181" t="s">
        <v>18607</v>
      </c>
      <c r="B184" s="182" t="s">
        <v>149</v>
      </c>
      <c r="C184" s="186" t="s">
        <v>18636</v>
      </c>
      <c r="D184" s="230"/>
      <c r="E184" s="182" t="s">
        <v>3118</v>
      </c>
      <c r="F184" s="182" t="s">
        <v>18607</v>
      </c>
      <c r="G184" s="182" t="s">
        <v>18610</v>
      </c>
      <c r="H184" s="183" t="s">
        <v>18610</v>
      </c>
      <c r="I184" s="184" t="s">
        <v>18637</v>
      </c>
      <c r="J184" s="184" t="s">
        <v>3511</v>
      </c>
      <c r="K184" s="224"/>
      <c r="L184" s="224"/>
      <c r="M184" s="224"/>
      <c r="N184" s="224"/>
      <c r="O184" s="224"/>
      <c r="P184" s="185"/>
      <c r="Q184" s="225"/>
      <c r="R184" s="182" t="str">
        <f ca="1">IF(ISERROR($V184),"",OFFSET('Smelter Look-up'!$C$4,$V184-4,0)&amp;"")</f>
        <v/>
      </c>
      <c r="S184" s="181" t="str">
        <f t="shared" ca="1" si="23"/>
        <v>BR</v>
      </c>
      <c r="T184" s="181" t="str">
        <f ca="1">IF(B184="","",IF(ISERROR(MATCH($J184,SorP!$B$1:$B$6226,0)),"",INDIRECT("'SorP'!$A$"&amp;MATCH($S184&amp;$J184,SorP!C:C,0))))</f>
        <v>BR-SP</v>
      </c>
      <c r="U184" s="201"/>
      <c r="V184" s="226" t="e">
        <f>IF(C184="",NA(),IF(OR(C184="Smelter not listed",C184="Smelter not yet identified"),MATCH($B184&amp;$D184,'Smelter Look-up'!$J:$J,0),MATCH($B184&amp;$C184,'Smelter Look-up'!$J:$J,0)))</f>
        <v>#N/A</v>
      </c>
      <c r="X184" s="227">
        <f t="shared" si="24"/>
        <v>0</v>
      </c>
      <c r="AB184" s="228" t="str">
        <f t="shared" si="25"/>
        <v>TinTRATHO Metal Quimica</v>
      </c>
    </row>
    <row r="185" spans="1:28" s="227" customFormat="1" ht="20" customHeight="1">
      <c r="A185" s="181" t="s">
        <v>240</v>
      </c>
      <c r="B185" s="182" t="s">
        <v>149</v>
      </c>
      <c r="C185" s="186" t="s">
        <v>4015</v>
      </c>
      <c r="D185" s="230"/>
      <c r="E185" s="182" t="s">
        <v>3704</v>
      </c>
      <c r="F185" s="182" t="s">
        <v>240</v>
      </c>
      <c r="G185" s="182" t="s">
        <v>3051</v>
      </c>
      <c r="H185" s="183">
        <v>0</v>
      </c>
      <c r="I185" s="184" t="s">
        <v>4016</v>
      </c>
      <c r="J185" s="184" t="s">
        <v>4017</v>
      </c>
      <c r="K185" s="224"/>
      <c r="L185" s="224"/>
      <c r="M185" s="224"/>
      <c r="N185" s="224"/>
      <c r="O185" s="224"/>
      <c r="P185" s="185"/>
      <c r="Q185" s="225"/>
      <c r="R185" s="182" t="str">
        <f ca="1">IF(ISERROR($V185),"",OFFSET('Smelter Look-up'!$C$4,$V185-4,0)&amp;"")</f>
        <v>CRM Synergies</v>
      </c>
      <c r="S185" s="181" t="str">
        <f t="shared" ca="1" si="23"/>
        <v>ES</v>
      </c>
      <c r="T185" s="181" t="str">
        <f ca="1">IF(B185="","",IF(ISERROR(MATCH($J185,SorP!$B$1:$B$6226,0)),"",INDIRECT("'SorP'!$A$"&amp;MATCH($S185&amp;$J185,SorP!C:C,0))))</f>
        <v>ES-TO</v>
      </c>
      <c r="U185" s="201"/>
      <c r="V185" s="226">
        <f>IF(C185="",NA(),IF(OR(C185="Smelter not listed",C185="Smelter not yet identified"),MATCH($B185&amp;$D185,'Smelter Look-up'!$J:$J,0),MATCH($B185&amp;$C185,'Smelter Look-up'!$J:$J,0)))</f>
        <v>419</v>
      </c>
      <c r="X185" s="227">
        <f t="shared" si="24"/>
        <v>0</v>
      </c>
      <c r="AB185" s="228" t="str">
        <f t="shared" si="25"/>
        <v>TinCRM Synergies</v>
      </c>
    </row>
    <row r="186" spans="1:28" s="227" customFormat="1" ht="20" customHeight="1">
      <c r="A186" s="181" t="s">
        <v>4050</v>
      </c>
      <c r="B186" s="182" t="s">
        <v>149</v>
      </c>
      <c r="C186" s="186" t="s">
        <v>4049</v>
      </c>
      <c r="D186" s="230"/>
      <c r="E186" s="182" t="s">
        <v>3118</v>
      </c>
      <c r="F186" s="182" t="s">
        <v>4050</v>
      </c>
      <c r="G186" s="182" t="s">
        <v>3051</v>
      </c>
      <c r="H186" s="183">
        <v>0</v>
      </c>
      <c r="I186" s="184" t="s">
        <v>4051</v>
      </c>
      <c r="J186" s="184" t="s">
        <v>3511</v>
      </c>
      <c r="K186" s="224"/>
      <c r="L186" s="224"/>
      <c r="M186" s="224"/>
      <c r="N186" s="224"/>
      <c r="O186" s="224"/>
      <c r="P186" s="185"/>
      <c r="Q186" s="225"/>
      <c r="R186" s="182" t="str">
        <f ca="1">IF(ISERROR($V186),"",OFFSET('Smelter Look-up'!$C$4,$V186-4,0)&amp;"")</f>
        <v>Fabrica Auricchio Industria e Comercio Ltda.</v>
      </c>
      <c r="S186" s="181" t="str">
        <f t="shared" ca="1" si="23"/>
        <v>BR</v>
      </c>
      <c r="T186" s="181" t="str">
        <f ca="1">IF(B186="","",IF(ISERROR(MATCH($J186,SorP!$B$1:$B$6226,0)),"",INDIRECT("'SorP'!$A$"&amp;MATCH($S186&amp;$J186,SorP!C:C,0))))</f>
        <v>BR-SP</v>
      </c>
      <c r="U186" s="201"/>
      <c r="V186" s="226">
        <f>IF(C186="",NA(),IF(OR(C186="Smelter not listed",C186="Smelter not yet identified"),MATCH($B186&amp;$D186,'Smelter Look-up'!$J:$J,0),MATCH($B186&amp;$C186,'Smelter Look-up'!$J:$J,0)))</f>
        <v>436</v>
      </c>
      <c r="X186" s="227">
        <f t="shared" si="24"/>
        <v>0</v>
      </c>
      <c r="AB186" s="228" t="str">
        <f t="shared" si="25"/>
        <v>TinFabrica Auricchio Industria e Comercio Ltda.</v>
      </c>
    </row>
    <row r="187" spans="1:28" s="227" customFormat="1" ht="20" customHeight="1">
      <c r="A187" s="181" t="s">
        <v>241</v>
      </c>
      <c r="B187" s="182" t="s">
        <v>149</v>
      </c>
      <c r="C187" s="186" t="s">
        <v>242</v>
      </c>
      <c r="D187" s="230"/>
      <c r="E187" s="182" t="s">
        <v>243</v>
      </c>
      <c r="F187" s="182" t="s">
        <v>241</v>
      </c>
      <c r="G187" s="182" t="s">
        <v>18610</v>
      </c>
      <c r="H187" s="183" t="s">
        <v>18610</v>
      </c>
      <c r="I187" s="184" t="s">
        <v>244</v>
      </c>
      <c r="J187" s="184" t="s">
        <v>244</v>
      </c>
      <c r="K187" s="224"/>
      <c r="L187" s="224"/>
      <c r="M187" s="224"/>
      <c r="N187" s="224"/>
      <c r="O187" s="224"/>
      <c r="P187" s="185"/>
      <c r="Q187" s="225"/>
      <c r="R187" s="182" t="str">
        <f ca="1">IF(ISERROR($V187),"",OFFSET('Smelter Look-up'!$C$4,$V187-4,0)&amp;"")</f>
        <v/>
      </c>
      <c r="S187" s="181" t="str">
        <f t="shared" ca="1" si="23"/>
        <v>MM</v>
      </c>
      <c r="T187" s="181" t="str">
        <f ca="1">IF(B187="","",IF(ISERROR(MATCH($J187,SorP!$B$1:$B$6226,0)),"",INDIRECT("'SorP'!$A$"&amp;MATCH($S187&amp;$J187,SorP!C:C,0))))</f>
        <v>MM-06</v>
      </c>
      <c r="U187" s="201"/>
      <c r="V187" s="226" t="e">
        <f>IF(C187="",NA(),IF(OR(C187="Smelter not listed",C187="Smelter not yet identified"),MATCH($B187&amp;$D187,'Smelter Look-up'!$J:$J,0),MATCH($B187&amp;$C187,'Smelter Look-up'!$J:$J,0)))</f>
        <v>#N/A</v>
      </c>
      <c r="X187" s="227">
        <f t="shared" si="24"/>
        <v>0</v>
      </c>
      <c r="AB187" s="228" t="str">
        <f t="shared" si="25"/>
        <v>TinDS Myanmar</v>
      </c>
    </row>
    <row r="188" spans="1:28" s="227" customFormat="1" ht="20" customHeight="1">
      <c r="A188" s="181" t="s">
        <v>245</v>
      </c>
      <c r="B188" s="182" t="s">
        <v>149</v>
      </c>
      <c r="C188" s="186" t="s">
        <v>4176</v>
      </c>
      <c r="D188" s="230"/>
      <c r="E188" s="182" t="s">
        <v>3643</v>
      </c>
      <c r="F188" s="182" t="s">
        <v>245</v>
      </c>
      <c r="G188" s="182" t="s">
        <v>3051</v>
      </c>
      <c r="H188" s="183">
        <v>0</v>
      </c>
      <c r="I188" s="184" t="s">
        <v>4166</v>
      </c>
      <c r="J188" s="184" t="s">
        <v>4021</v>
      </c>
      <c r="K188" s="224"/>
      <c r="L188" s="224"/>
      <c r="M188" s="224"/>
      <c r="N188" s="224"/>
      <c r="O188" s="224"/>
      <c r="P188" s="185"/>
      <c r="Q188" s="225"/>
      <c r="R188" s="182" t="str">
        <f ca="1">IF(ISERROR($V188),"",OFFSET('Smelter Look-up'!$C$4,$V188-4,0)&amp;"")</f>
        <v>PT Putera Sarana Shakti (PT PSS)</v>
      </c>
      <c r="S188" s="181" t="str">
        <f t="shared" ca="1" si="23"/>
        <v>ID</v>
      </c>
      <c r="T188" s="181" t="str">
        <f ca="1">IF(B188="","",IF(ISERROR(MATCH($J188,SorP!$B$1:$B$6226,0)),"",INDIRECT("'SorP'!$A$"&amp;MATCH($S188&amp;$J188,SorP!C:C,0))))</f>
        <v>ID-BB</v>
      </c>
      <c r="U188" s="201"/>
      <c r="V188" s="226">
        <f>IF(C188="",NA(),IF(OR(C188="Smelter not listed",C188="Smelter not yet identified"),MATCH($B188&amp;$D188,'Smelter Look-up'!$J:$J,0),MATCH($B188&amp;$C188,'Smelter Look-up'!$J:$J,0)))</f>
        <v>506</v>
      </c>
      <c r="X188" s="227">
        <f t="shared" si="24"/>
        <v>0</v>
      </c>
      <c r="AB188" s="228" t="str">
        <f t="shared" si="25"/>
        <v>TinPT Putera Sarana Shakti (PT PSS)</v>
      </c>
    </row>
    <row r="189" spans="1:28" s="227" customFormat="1" ht="20" customHeight="1">
      <c r="A189" s="181" t="s">
        <v>246</v>
      </c>
      <c r="B189" s="182" t="s">
        <v>149</v>
      </c>
      <c r="C189" s="186" t="s">
        <v>4130</v>
      </c>
      <c r="D189" s="230"/>
      <c r="E189" s="182" t="s">
        <v>4131</v>
      </c>
      <c r="F189" s="182" t="s">
        <v>246</v>
      </c>
      <c r="G189" s="182" t="s">
        <v>3051</v>
      </c>
      <c r="H189" s="183">
        <v>0</v>
      </c>
      <c r="I189" s="184" t="s">
        <v>4132</v>
      </c>
      <c r="J189" s="184" t="s">
        <v>4133</v>
      </c>
      <c r="K189" s="224"/>
      <c r="L189" s="224"/>
      <c r="M189" s="224"/>
      <c r="N189" s="224"/>
      <c r="O189" s="224"/>
      <c r="P189" s="185"/>
      <c r="Q189" s="225"/>
      <c r="R189" s="182" t="str">
        <f ca="1">IF(ISERROR($V189),"",OFFSET('Smelter Look-up'!$C$4,$V189-4,0)&amp;"")</f>
        <v>Mining Minerals Resources SARL</v>
      </c>
      <c r="S189" s="181" t="str">
        <f t="shared" ca="1" si="23"/>
        <v>CD</v>
      </c>
      <c r="T189" s="181" t="str">
        <f ca="1">IF(B189="","",IF(ISERROR(MATCH($J189,SorP!$B$1:$B$6226,0)),"",INDIRECT("'SorP'!$A$"&amp;MATCH($S189&amp;$J189,SorP!C:C,0))))</f>
        <v>CD-HK</v>
      </c>
      <c r="U189" s="201"/>
      <c r="V189" s="226">
        <f>IF(C189="",NA(),IF(OR(C189="Smelter not listed",C189="Smelter not yet identified"),MATCH($B189&amp;$D189,'Smelter Look-up'!$J:$J,0),MATCH($B189&amp;$C189,'Smelter Look-up'!$J:$J,0)))</f>
        <v>480</v>
      </c>
      <c r="X189" s="227">
        <f t="shared" si="24"/>
        <v>0</v>
      </c>
      <c r="AB189" s="228" t="str">
        <f t="shared" si="25"/>
        <v>TinMining Minerals Resources SARL</v>
      </c>
    </row>
    <row r="190" spans="1:28" s="227" customFormat="1" ht="20" customHeight="1">
      <c r="A190" s="181" t="s">
        <v>4188</v>
      </c>
      <c r="B190" s="182" t="s">
        <v>149</v>
      </c>
      <c r="C190" s="186" t="s">
        <v>4187</v>
      </c>
      <c r="D190" s="230"/>
      <c r="E190" s="182" t="s">
        <v>3084</v>
      </c>
      <c r="F190" s="182" t="s">
        <v>4188</v>
      </c>
      <c r="G190" s="182" t="s">
        <v>3051</v>
      </c>
      <c r="H190" s="183">
        <v>0</v>
      </c>
      <c r="I190" s="184" t="s">
        <v>3570</v>
      </c>
      <c r="J190" s="184" t="s">
        <v>4189</v>
      </c>
      <c r="K190" s="224"/>
      <c r="L190" s="224"/>
      <c r="M190" s="224"/>
      <c r="N190" s="224"/>
      <c r="O190" s="224"/>
      <c r="P190" s="185"/>
      <c r="Q190" s="225"/>
      <c r="R190" s="182" t="str">
        <f ca="1">IF(ISERROR($V190),"",OFFSET('Smelter Look-up'!$C$4,$V190-4,0)&amp;"")</f>
        <v>Takehara PVD Materials Plant / PVD Materials Division of MITSUI MINING &amp; SMELTING CO., LTD.</v>
      </c>
      <c r="S190" s="181" t="str">
        <f t="shared" ca="1" si="23"/>
        <v>JP</v>
      </c>
      <c r="T190" s="181" t="str">
        <f ca="1">IF(B190="","",IF(ISERROR(MATCH($J190,SorP!$B$1:$B$6226,0)),"",INDIRECT("'SorP'!$A$"&amp;MATCH($S190&amp;$J190,SorP!C:C,0))))</f>
        <v>JP-34</v>
      </c>
      <c r="U190" s="201"/>
      <c r="V190" s="226">
        <f>IF(C190="",NA(),IF(OR(C190="Smelter not listed",C190="Smelter not yet identified"),MATCH($B190&amp;$D190,'Smelter Look-up'!$J:$J,0),MATCH($B190&amp;$C190,'Smelter Look-up'!$J:$J,0)))</f>
        <v>518</v>
      </c>
      <c r="X190" s="227">
        <f t="shared" si="24"/>
        <v>0</v>
      </c>
      <c r="AB190" s="228" t="str">
        <f t="shared" si="25"/>
        <v>TinTakehara PVD Materials Plant / PVD Materials Division of MITSUI MINING &amp; SMELTING CO., LTD.</v>
      </c>
    </row>
    <row r="191" spans="1:28" s="227" customFormat="1" ht="20" customHeight="1">
      <c r="A191" s="181" t="s">
        <v>247</v>
      </c>
      <c r="B191" s="182" t="s">
        <v>149</v>
      </c>
      <c r="C191" s="186" t="s">
        <v>4113</v>
      </c>
      <c r="D191" s="230"/>
      <c r="E191" s="182" t="s">
        <v>3580</v>
      </c>
      <c r="F191" s="182" t="s">
        <v>247</v>
      </c>
      <c r="G191" s="182" t="s">
        <v>3051</v>
      </c>
      <c r="H191" s="183">
        <v>0</v>
      </c>
      <c r="I191" s="184" t="s">
        <v>4114</v>
      </c>
      <c r="J191" s="184" t="s">
        <v>4115</v>
      </c>
      <c r="K191" s="224"/>
      <c r="L191" s="224"/>
      <c r="M191" s="224"/>
      <c r="N191" s="224"/>
      <c r="O191" s="224"/>
      <c r="P191" s="185"/>
      <c r="Q191" s="225"/>
      <c r="R191" s="182" t="str">
        <f ca="1">IF(ISERROR($V191),"",OFFSET('Smelter Look-up'!$C$4,$V191-4,0)&amp;"")</f>
        <v>Malaysia Smelting Corporation Berhad (Port Klang)</v>
      </c>
      <c r="S191" s="181" t="str">
        <f t="shared" ca="1" si="23"/>
        <v>MY</v>
      </c>
      <c r="T191" s="181" t="str">
        <f ca="1">IF(B191="","",IF(ISERROR(MATCH($J191,SorP!$B$1:$B$6226,0)),"",INDIRECT("'SorP'!$A$"&amp;MATCH($S191&amp;$J191,SorP!C:C,0))))</f>
        <v>MY-10</v>
      </c>
      <c r="U191" s="201"/>
      <c r="V191" s="226">
        <f>IF(C191="",NA(),IF(OR(C191="Smelter not listed",C191="Smelter not yet identified"),MATCH($B191&amp;$D191,'Smelter Look-up'!$J:$J,0),MATCH($B191&amp;$C191,'Smelter Look-up'!$J:$J,0)))</f>
        <v>469</v>
      </c>
      <c r="X191" s="227">
        <f t="shared" si="24"/>
        <v>0</v>
      </c>
      <c r="AB191" s="228" t="str">
        <f t="shared" si="25"/>
        <v>TinMalaysia Smelting Corporation Berhad (Port Klang)</v>
      </c>
    </row>
    <row r="192" spans="1:28" s="227" customFormat="1" ht="20" customHeight="1">
      <c r="A192" s="181" t="s">
        <v>4209</v>
      </c>
      <c r="B192" s="182" t="s">
        <v>149</v>
      </c>
      <c r="C192" s="186" t="s">
        <v>4208</v>
      </c>
      <c r="D192" s="230"/>
      <c r="E192" s="182" t="s">
        <v>3069</v>
      </c>
      <c r="F192" s="182" t="s">
        <v>4209</v>
      </c>
      <c r="G192" s="182" t="s">
        <v>3051</v>
      </c>
      <c r="H192" s="183">
        <v>0</v>
      </c>
      <c r="I192" s="184" t="s">
        <v>4210</v>
      </c>
      <c r="J192" s="184" t="s">
        <v>4211</v>
      </c>
      <c r="K192" s="224"/>
      <c r="L192" s="224"/>
      <c r="M192" s="224"/>
      <c r="N192" s="224"/>
      <c r="O192" s="224"/>
      <c r="P192" s="185"/>
      <c r="Q192" s="225"/>
      <c r="R192" s="182" t="str">
        <f ca="1">IF(ISERROR($V192),"",OFFSET('Smelter Look-up'!$C$4,$V192-4,0)&amp;"")</f>
        <v>Woodcross Smelting Company Limited</v>
      </c>
      <c r="S192" s="181" t="str">
        <f t="shared" ca="1" si="23"/>
        <v>UG</v>
      </c>
      <c r="T192" s="181" t="str">
        <f ca="1">IF(B192="","",IF(ISERROR(MATCH($J192,SorP!$B$1:$B$6226,0)),"",INDIRECT("'SorP'!$A$"&amp;MATCH($S192&amp;$J192,SorP!C:C,0))))</f>
        <v>UG-W</v>
      </c>
      <c r="U192" s="201"/>
      <c r="V192" s="226">
        <f>IF(C192="",NA(),IF(OR(C192="Smelter not listed",C192="Smelter not yet identified"),MATCH($B192&amp;$D192,'Smelter Look-up'!$J:$J,0),MATCH($B192&amp;$C192,'Smelter Look-up'!$J:$J,0)))</f>
        <v>533</v>
      </c>
      <c r="X192" s="227">
        <f t="shared" si="24"/>
        <v>0</v>
      </c>
      <c r="AB192" s="228" t="str">
        <f t="shared" si="25"/>
        <v>TinWoodcross Smelting Company Limited</v>
      </c>
    </row>
    <row r="193" spans="1:28" s="227" customFormat="1" ht="20" customHeight="1">
      <c r="A193" s="181" t="s">
        <v>4073</v>
      </c>
      <c r="B193" s="182" t="s">
        <v>149</v>
      </c>
      <c r="C193" s="186" t="s">
        <v>4072</v>
      </c>
      <c r="D193" s="230"/>
      <c r="E193" s="182" t="s">
        <v>3055</v>
      </c>
      <c r="F193" s="182" t="s">
        <v>4073</v>
      </c>
      <c r="G193" s="182" t="s">
        <v>3051</v>
      </c>
      <c r="H193" s="183">
        <v>0</v>
      </c>
      <c r="I193" s="184" t="s">
        <v>4074</v>
      </c>
      <c r="J193" s="184" t="s">
        <v>3081</v>
      </c>
      <c r="K193" s="224"/>
      <c r="L193" s="224"/>
      <c r="M193" s="224"/>
      <c r="N193" s="224"/>
      <c r="O193" s="224"/>
      <c r="P193" s="185"/>
      <c r="Q193" s="225"/>
      <c r="R193" s="182" t="str">
        <f ca="1">IF(ISERROR($V193),"",OFFSET('Smelter Look-up'!$C$4,$V193-4,0)&amp;"")</f>
        <v>Global Advanced Metals Greenbushes Pty Ltd.</v>
      </c>
      <c r="S193" s="181" t="str">
        <f t="shared" ca="1" si="23"/>
        <v>AU</v>
      </c>
      <c r="T193" s="181" t="str">
        <f ca="1">IF(B193="","",IF(ISERROR(MATCH($J193,SorP!$B$1:$B$6226,0)),"",INDIRECT("'SorP'!$A$"&amp;MATCH($S193&amp;$J193,SorP!C:C,0))))</f>
        <v>AU-WA</v>
      </c>
      <c r="U193" s="201"/>
      <c r="V193" s="226">
        <f>IF(C193="",NA(),IF(OR(C193="Smelter not listed",C193="Smelter not yet identified"),MATCH($B193&amp;$D193,'Smelter Look-up'!$J:$J,0),MATCH($B193&amp;$C193,'Smelter Look-up'!$J:$J,0)))</f>
        <v>447</v>
      </c>
      <c r="X193" s="227">
        <f t="shared" si="24"/>
        <v>0</v>
      </c>
      <c r="AB193" s="228" t="str">
        <f t="shared" si="25"/>
        <v>TinGlobal Advanced Metals Greenbushes Pty Ltd.</v>
      </c>
    </row>
    <row r="194" spans="1:28" s="227" customFormat="1" ht="20" customHeight="1">
      <c r="A194" s="181" t="s">
        <v>248</v>
      </c>
      <c r="B194" s="182" t="s">
        <v>149</v>
      </c>
      <c r="C194" s="186" t="s">
        <v>4163</v>
      </c>
      <c r="D194" s="230"/>
      <c r="E194" s="182" t="s">
        <v>3643</v>
      </c>
      <c r="F194" s="182" t="s">
        <v>248</v>
      </c>
      <c r="G194" s="182" t="s">
        <v>3051</v>
      </c>
      <c r="H194" s="183">
        <v>0</v>
      </c>
      <c r="I194" s="184" t="s">
        <v>4164</v>
      </c>
      <c r="J194" s="184" t="s">
        <v>4021</v>
      </c>
      <c r="K194" s="224"/>
      <c r="L194" s="224"/>
      <c r="M194" s="224"/>
      <c r="N194" s="224"/>
      <c r="O194" s="224"/>
      <c r="P194" s="185"/>
      <c r="Q194" s="225"/>
      <c r="R194" s="182" t="str">
        <f ca="1">IF(ISERROR($V194),"",OFFSET('Smelter Look-up'!$C$4,$V194-4,0)&amp;"")</f>
        <v>PT Arsed Indonesia</v>
      </c>
      <c r="S194" s="181" t="str">
        <f t="shared" ca="1" si="23"/>
        <v>ID</v>
      </c>
      <c r="T194" s="181" t="str">
        <f ca="1">IF(B194="","",IF(ISERROR(MATCH($J194,SorP!$B$1:$B$6226,0)),"",INDIRECT("'SorP'!$A$"&amp;MATCH($S194&amp;$J194,SorP!C:C,0))))</f>
        <v>ID-BB</v>
      </c>
      <c r="U194" s="201"/>
      <c r="V194" s="226">
        <f>IF(C194="",NA(),IF(OR(C194="Smelter not listed",C194="Smelter not yet identified"),MATCH($B194&amp;$D194,'Smelter Look-up'!$J:$J,0),MATCH($B194&amp;$C194,'Smelter Look-up'!$J:$J,0)))</f>
        <v>498</v>
      </c>
      <c r="X194" s="227">
        <f t="shared" si="24"/>
        <v>0</v>
      </c>
      <c r="AB194" s="228" t="str">
        <f t="shared" si="25"/>
        <v>TinPT Arsed Indonesia</v>
      </c>
    </row>
    <row r="195" spans="1:28" s="227" customFormat="1" ht="20" customHeight="1">
      <c r="A195" s="181" t="s">
        <v>4154</v>
      </c>
      <c r="B195" s="182" t="s">
        <v>149</v>
      </c>
      <c r="C195" s="186" t="s">
        <v>4153</v>
      </c>
      <c r="D195" s="230"/>
      <c r="E195" s="182" t="s">
        <v>3060</v>
      </c>
      <c r="F195" s="182" t="s">
        <v>4154</v>
      </c>
      <c r="G195" s="182" t="s">
        <v>3051</v>
      </c>
      <c r="H195" s="183">
        <v>0</v>
      </c>
      <c r="I195" s="184" t="s">
        <v>4155</v>
      </c>
      <c r="J195" s="184" t="s">
        <v>4156</v>
      </c>
      <c r="K195" s="224"/>
      <c r="L195" s="224"/>
      <c r="M195" s="224"/>
      <c r="N195" s="224"/>
      <c r="O195" s="224"/>
      <c r="P195" s="185"/>
      <c r="Q195" s="225"/>
      <c r="R195" s="182" t="str">
        <f ca="1">IF(ISERROR($V195),"",OFFSET('Smelter Look-up'!$C$4,$V195-4,0)&amp;"")</f>
        <v>P Kay Metal, Inc</v>
      </c>
      <c r="S195" s="181" t="str">
        <f t="shared" ca="1" si="23"/>
        <v>US</v>
      </c>
      <c r="T195" s="181" t="str">
        <f ca="1">IF(B195="","",IF(ISERROR(MATCH($J195,SorP!$B$1:$B$6226,0)),"",INDIRECT("'SorP'!$A$"&amp;MATCH($S195&amp;$J195,SorP!C:C,0))))</f>
        <v>US-ID</v>
      </c>
      <c r="U195" s="201"/>
      <c r="V195" s="226">
        <f>IF(C195="",NA(),IF(OR(C195="Smelter not listed",C195="Smelter not yet identified"),MATCH($B195&amp;$D195,'Smelter Look-up'!$J:$J,0),MATCH($B195&amp;$C195,'Smelter Look-up'!$J:$J,0)))</f>
        <v>495</v>
      </c>
      <c r="X195" s="227">
        <f t="shared" si="24"/>
        <v>0</v>
      </c>
      <c r="AB195" s="228" t="str">
        <f t="shared" si="25"/>
        <v>TinP Kay Metal, Inc</v>
      </c>
    </row>
    <row r="196" spans="1:28" s="227" customFormat="1" ht="20" customHeight="1">
      <c r="A196" s="181" t="s">
        <v>4230</v>
      </c>
      <c r="B196" s="182" t="s">
        <v>150</v>
      </c>
      <c r="C196" s="186" t="s">
        <v>4229</v>
      </c>
      <c r="D196" s="230"/>
      <c r="E196" s="182" t="s">
        <v>3084</v>
      </c>
      <c r="F196" s="182" t="s">
        <v>4230</v>
      </c>
      <c r="G196" s="182" t="s">
        <v>3051</v>
      </c>
      <c r="H196" s="183">
        <v>0</v>
      </c>
      <c r="I196" s="184" t="s">
        <v>4231</v>
      </c>
      <c r="J196" s="184" t="s">
        <v>4232</v>
      </c>
      <c r="K196" s="224"/>
      <c r="L196" s="224"/>
      <c r="M196" s="224"/>
      <c r="N196" s="224"/>
      <c r="O196" s="224"/>
      <c r="P196" s="185"/>
      <c r="Q196" s="225"/>
      <c r="R196" s="182" t="str">
        <f ca="1">IF(ISERROR($V196),"",OFFSET('Smelter Look-up'!$C$4,$V196-4,0)&amp;"")</f>
        <v>A.L.M.T. Corp.</v>
      </c>
      <c r="S196" s="181" t="str">
        <f t="shared" ca="1" si="23"/>
        <v>JP</v>
      </c>
      <c r="T196" s="181" t="str">
        <f ca="1">IF(B196="","",IF(ISERROR(MATCH($J196,SorP!$B$1:$B$6226,0)),"",INDIRECT("'SorP'!$A$"&amp;MATCH($S196&amp;$J196,SorP!C:C,0))))</f>
        <v>JP-16</v>
      </c>
      <c r="U196" s="201"/>
      <c r="V196" s="226">
        <f>IF(C196="",NA(),IF(OR(C196="Smelter not listed",C196="Smelter not yet identified"),MATCH($B196&amp;$D196,'Smelter Look-up'!$J:$J,0),MATCH($B196&amp;$C196,'Smelter Look-up'!$J:$J,0)))</f>
        <v>553</v>
      </c>
      <c r="X196" s="227">
        <f t="shared" si="24"/>
        <v>0</v>
      </c>
      <c r="AB196" s="228" t="str">
        <f t="shared" si="25"/>
        <v>TungstenA.L.M.T. Corp.</v>
      </c>
    </row>
    <row r="197" spans="1:28" s="227" customFormat="1" ht="20" customHeight="1">
      <c r="A197" s="181" t="s">
        <v>4251</v>
      </c>
      <c r="B197" s="182" t="s">
        <v>150</v>
      </c>
      <c r="C197" s="186" t="s">
        <v>4250</v>
      </c>
      <c r="D197" s="230"/>
      <c r="E197" s="182" t="s">
        <v>3060</v>
      </c>
      <c r="F197" s="182" t="s">
        <v>4251</v>
      </c>
      <c r="G197" s="182" t="s">
        <v>3051</v>
      </c>
      <c r="H197" s="183">
        <v>0</v>
      </c>
      <c r="I197" s="184" t="s">
        <v>4252</v>
      </c>
      <c r="J197" s="184" t="s">
        <v>4253</v>
      </c>
      <c r="K197" s="224"/>
      <c r="L197" s="224"/>
      <c r="M197" s="224"/>
      <c r="N197" s="224"/>
      <c r="O197" s="224"/>
      <c r="P197" s="185"/>
      <c r="Q197" s="225"/>
      <c r="R197" s="182" t="str">
        <f ca="1">IF(ISERROR($V197),"",OFFSET('Smelter Look-up'!$C$4,$V197-4,0)&amp;"")</f>
        <v>Kennametal Huntsville</v>
      </c>
      <c r="S197" s="181" t="str">
        <f t="shared" ref="S197" ca="1" si="26">IF(B197="","",IF(ISERROR(MATCH($E197,CL,0)),"Unknown",INDIRECT("'C'!$A$"&amp;MATCH($E197,CL,0)+1)))</f>
        <v>US</v>
      </c>
      <c r="T197" s="181" t="str">
        <f ca="1">IF(B197="","",IF(ISERROR(MATCH($J197,SorP!$B$1:$B$6226,0)),"",INDIRECT("'SorP'!$A$"&amp;MATCH($S197&amp;$J197,SorP!C:C,0))))</f>
        <v>US-AL</v>
      </c>
      <c r="U197" s="201"/>
      <c r="V197" s="226">
        <f>IF(C197="",NA(),IF(OR(C197="Smelter not listed",C197="Smelter not yet identified"),MATCH($B197&amp;$D197,'Smelter Look-up'!$J:$J,0),MATCH($B197&amp;$C197,'Smelter Look-up'!$J:$J,0)))</f>
        <v>604</v>
      </c>
      <c r="X197" s="227">
        <f t="shared" ref="X197" si="27">IF(AND(C197="Smelter not listed",OR(LEN(D197)=0,LEN(E197)=0)),1,0)</f>
        <v>0</v>
      </c>
      <c r="AB197" s="228" t="str">
        <f t="shared" ref="AB197" si="28">B197&amp;C197</f>
        <v>TungstenKennametal Huntsville</v>
      </c>
    </row>
    <row r="198" spans="1:28" s="227" customFormat="1" ht="20" customHeight="1">
      <c r="A198" s="181" t="s">
        <v>4257</v>
      </c>
      <c r="B198" s="182" t="s">
        <v>150</v>
      </c>
      <c r="C198" s="186" t="s">
        <v>4256</v>
      </c>
      <c r="D198" s="230"/>
      <c r="E198" s="182" t="s">
        <v>175</v>
      </c>
      <c r="F198" s="182" t="s">
        <v>4257</v>
      </c>
      <c r="G198" s="182" t="s">
        <v>3051</v>
      </c>
      <c r="H198" s="183">
        <v>0</v>
      </c>
      <c r="I198" s="184" t="s">
        <v>4078</v>
      </c>
      <c r="J198" s="184" t="s">
        <v>3350</v>
      </c>
      <c r="K198" s="224"/>
      <c r="L198" s="224"/>
      <c r="M198" s="224"/>
      <c r="N198" s="224"/>
      <c r="O198" s="224"/>
      <c r="P198" s="185"/>
      <c r="Q198" s="225"/>
      <c r="R198" s="182" t="str">
        <f ca="1">IF(ISERROR($V198),"",OFFSET('Smelter Look-up'!$C$4,$V198-4,0)&amp;"")</f>
        <v>Guangdong Xianglu Tungsten Co., Ltd.</v>
      </c>
      <c r="S198" s="181" t="str">
        <f t="shared" ref="S198:S229" ca="1" si="29">IF(B198="","",IF(ISERROR(MATCH($E198,CL,0)),"Unknown",INDIRECT("'C'!$A$"&amp;MATCH($E198,CL,0)+1)))</f>
        <v>CN</v>
      </c>
      <c r="T198" s="181" t="str">
        <f ca="1">IF(B198="","",IF(ISERROR(MATCH($J198,SorP!$B$1:$B$6226,0)),"",INDIRECT("'SorP'!$A$"&amp;MATCH($S198&amp;$J198,SorP!C:C,0))))</f>
        <v>CN-GD</v>
      </c>
      <c r="U198" s="201"/>
      <c r="V198" s="226">
        <f>IF(C198="",NA(),IF(OR(C198="Smelter not listed",C198="Smelter not yet identified"),MATCH($B198&amp;$D198,'Smelter Look-up'!$J:$J,0),MATCH($B198&amp;$C198,'Smelter Look-up'!$J:$J,0)))</f>
        <v>580</v>
      </c>
      <c r="X198" s="227">
        <f t="shared" ref="X198:X229" si="30">IF(AND(C198="Smelter not listed",OR(LEN(D198)=0,LEN(E198)=0)),1,0)</f>
        <v>0</v>
      </c>
      <c r="AB198" s="228" t="str">
        <f t="shared" ref="AB198:AB229" si="31">B198&amp;C198</f>
        <v>TungstenGuangdong Xianglu Tungsten Co., Ltd.</v>
      </c>
    </row>
    <row r="199" spans="1:28" s="227" customFormat="1" ht="20" customHeight="1">
      <c r="A199" s="181" t="s">
        <v>162</v>
      </c>
      <c r="B199" s="182" t="s">
        <v>150</v>
      </c>
      <c r="C199" s="186" t="s">
        <v>4265</v>
      </c>
      <c r="D199" s="230"/>
      <c r="E199" s="182" t="s">
        <v>175</v>
      </c>
      <c r="F199" s="182" t="s">
        <v>162</v>
      </c>
      <c r="G199" s="182" t="s">
        <v>3051</v>
      </c>
      <c r="H199" s="183">
        <v>0</v>
      </c>
      <c r="I199" s="184" t="s">
        <v>4083</v>
      </c>
      <c r="J199" s="184" t="s">
        <v>3421</v>
      </c>
      <c r="K199" s="224"/>
      <c r="L199" s="224"/>
      <c r="M199" s="224"/>
      <c r="N199" s="224"/>
      <c r="O199" s="224"/>
      <c r="P199" s="185"/>
      <c r="Q199" s="225"/>
      <c r="R199" s="182" t="str">
        <f ca="1">IF(ISERROR($V199),"",OFFSET('Smelter Look-up'!$C$4,$V199-4,0)&amp;"")</f>
        <v>Chongyi Zhangyuan Tungsten Co., Ltd.</v>
      </c>
      <c r="S199" s="181" t="str">
        <f t="shared" ca="1" si="29"/>
        <v>CN</v>
      </c>
      <c r="T199" s="181" t="str">
        <f ca="1">IF(B199="","",IF(ISERROR(MATCH($J199,SorP!$B$1:$B$6226,0)),"",INDIRECT("'SorP'!$A$"&amp;MATCH($S199&amp;$J199,SorP!C:C,0))))</f>
        <v>CN-JX</v>
      </c>
      <c r="U199" s="201"/>
      <c r="V199" s="226">
        <f>IF(C199="",NA(),IF(OR(C199="Smelter not listed",C199="Smelter not yet identified"),MATCH($B199&amp;$D199,'Smelter Look-up'!$J:$J,0),MATCH($B199&amp;$C199,'Smelter Look-up'!$J:$J,0)))</f>
        <v>569</v>
      </c>
      <c r="X199" s="227">
        <f t="shared" si="30"/>
        <v>0</v>
      </c>
      <c r="AB199" s="228" t="str">
        <f t="shared" si="31"/>
        <v>TungstenChongyi Zhangyuan Tungsten Co., Ltd.</v>
      </c>
    </row>
    <row r="200" spans="1:28" s="227" customFormat="1" ht="20" customHeight="1">
      <c r="A200" s="181" t="s">
        <v>4288</v>
      </c>
      <c r="B200" s="182" t="s">
        <v>150</v>
      </c>
      <c r="C200" s="186" t="s">
        <v>4287</v>
      </c>
      <c r="D200" s="230"/>
      <c r="E200" s="182" t="s">
        <v>3060</v>
      </c>
      <c r="F200" s="182" t="s">
        <v>4288</v>
      </c>
      <c r="G200" s="182" t="s">
        <v>3051</v>
      </c>
      <c r="H200" s="183">
        <v>0</v>
      </c>
      <c r="I200" s="184" t="s">
        <v>4289</v>
      </c>
      <c r="J200" s="184" t="s">
        <v>3063</v>
      </c>
      <c r="K200" s="224"/>
      <c r="L200" s="224"/>
      <c r="M200" s="224"/>
      <c r="N200" s="224"/>
      <c r="O200" s="224"/>
      <c r="P200" s="185"/>
      <c r="Q200" s="225"/>
      <c r="R200" s="182" t="str">
        <f ca="1">IF(ISERROR($V200),"",OFFSET('Smelter Look-up'!$C$4,$V200-4,0)&amp;"")</f>
        <v>Global Tungsten &amp; Powders LLC</v>
      </c>
      <c r="S200" s="181" t="str">
        <f t="shared" ca="1" si="29"/>
        <v>US</v>
      </c>
      <c r="T200" s="181" t="str">
        <f ca="1">IF(B200="","",IF(ISERROR(MATCH($J200,SorP!$B$1:$B$6226,0)),"",INDIRECT("'SorP'!$A$"&amp;MATCH($S200&amp;$J200,SorP!C:C,0))))</f>
        <v>US-PA</v>
      </c>
      <c r="U200" s="201"/>
      <c r="V200" s="226">
        <f>IF(C200="",NA(),IF(OR(C200="Smelter not listed",C200="Smelter not yet identified"),MATCH($B200&amp;$D200,'Smelter Look-up'!$J:$J,0),MATCH($B200&amp;$C200,'Smelter Look-up'!$J:$J,0)))</f>
        <v>578</v>
      </c>
      <c r="X200" s="227">
        <f t="shared" si="30"/>
        <v>0</v>
      </c>
      <c r="AB200" s="228" t="str">
        <f t="shared" si="31"/>
        <v>TungstenGlobal Tungsten &amp; Powders LLC</v>
      </c>
    </row>
    <row r="201" spans="1:28" s="227" customFormat="1" ht="20" customHeight="1">
      <c r="A201" s="181" t="s">
        <v>173</v>
      </c>
      <c r="B201" s="182" t="s">
        <v>150</v>
      </c>
      <c r="C201" s="186" t="s">
        <v>174</v>
      </c>
      <c r="D201" s="230"/>
      <c r="E201" s="182" t="s">
        <v>175</v>
      </c>
      <c r="F201" s="182" t="s">
        <v>173</v>
      </c>
      <c r="G201" s="182" t="s">
        <v>18610</v>
      </c>
      <c r="H201" s="183" t="s">
        <v>18610</v>
      </c>
      <c r="I201" s="184" t="s">
        <v>176</v>
      </c>
      <c r="J201" s="184" t="s">
        <v>177</v>
      </c>
      <c r="K201" s="224"/>
      <c r="L201" s="224"/>
      <c r="M201" s="224"/>
      <c r="N201" s="224"/>
      <c r="O201" s="224"/>
      <c r="P201" s="185"/>
      <c r="Q201" s="225"/>
      <c r="R201" s="182" t="str">
        <f ca="1">IF(ISERROR($V201),"",OFFSET('Smelter Look-up'!$C$4,$V201-4,0)&amp;"")</f>
        <v/>
      </c>
      <c r="S201" s="181" t="str">
        <f t="shared" ca="1" si="29"/>
        <v>CN</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0"/>
        <v>0</v>
      </c>
      <c r="AB201" s="228" t="str">
        <f t="shared" si="31"/>
        <v>TungstenHunan Chenzhou Mining Co., Ltd.</v>
      </c>
    </row>
    <row r="202" spans="1:28" s="227" customFormat="1" ht="20" customHeight="1">
      <c r="A202" s="181" t="s">
        <v>179</v>
      </c>
      <c r="B202" s="182" t="s">
        <v>150</v>
      </c>
      <c r="C202" s="186" t="s">
        <v>4306</v>
      </c>
      <c r="D202" s="230"/>
      <c r="E202" s="182" t="s">
        <v>3084</v>
      </c>
      <c r="F202" s="182" t="s">
        <v>179</v>
      </c>
      <c r="G202" s="182" t="s">
        <v>3051</v>
      </c>
      <c r="H202" s="183">
        <v>0</v>
      </c>
      <c r="I202" s="184" t="s">
        <v>4307</v>
      </c>
      <c r="J202" s="184" t="s">
        <v>3090</v>
      </c>
      <c r="K202" s="224"/>
      <c r="L202" s="224"/>
      <c r="M202" s="224"/>
      <c r="N202" s="224"/>
      <c r="O202" s="224"/>
      <c r="P202" s="185"/>
      <c r="Q202" s="225"/>
      <c r="R202" s="182" t="str">
        <f ca="1">IF(ISERROR($V202),"",OFFSET('Smelter Look-up'!$C$4,$V202-4,0)&amp;"")</f>
        <v>Japan New Metals Co., Ltd.</v>
      </c>
      <c r="S202" s="181" t="str">
        <f t="shared" ca="1" si="29"/>
        <v>JP</v>
      </c>
      <c r="T202" s="181" t="str">
        <f ca="1">IF(B202="","",IF(ISERROR(MATCH($J202,SorP!$B$1:$B$6226,0)),"",INDIRECT("'SorP'!$A$"&amp;MATCH($S202&amp;$J202,SorP!C:C,0))))</f>
        <v>JP-05</v>
      </c>
      <c r="U202" s="201"/>
      <c r="V202" s="226">
        <f>IF(C202="",NA(),IF(OR(C202="Smelter not listed",C202="Smelter not yet identified"),MATCH($B202&amp;$D202,'Smelter Look-up'!$J:$J,0),MATCH($B202&amp;$C202,'Smelter Look-up'!$J:$J,0)))</f>
        <v>591</v>
      </c>
      <c r="X202" s="227">
        <f t="shared" si="30"/>
        <v>0</v>
      </c>
      <c r="AB202" s="228" t="str">
        <f t="shared" si="31"/>
        <v>TungstenJapan New Metals Co., Ltd.</v>
      </c>
    </row>
    <row r="203" spans="1:28" s="227" customFormat="1" ht="20" customHeight="1">
      <c r="A203" s="181" t="s">
        <v>4334</v>
      </c>
      <c r="B203" s="182" t="s">
        <v>150</v>
      </c>
      <c r="C203" s="186" t="s">
        <v>4333</v>
      </c>
      <c r="D203" s="230"/>
      <c r="E203" s="182" t="s">
        <v>3060</v>
      </c>
      <c r="F203" s="182" t="s">
        <v>4334</v>
      </c>
      <c r="G203" s="182" t="s">
        <v>3051</v>
      </c>
      <c r="H203" s="183">
        <v>0</v>
      </c>
      <c r="I203" s="184" t="s">
        <v>4335</v>
      </c>
      <c r="J203" s="184" t="s">
        <v>4336</v>
      </c>
      <c r="K203" s="224"/>
      <c r="L203" s="224"/>
      <c r="M203" s="224"/>
      <c r="N203" s="224"/>
      <c r="O203" s="224"/>
      <c r="P203" s="185"/>
      <c r="Q203" s="225"/>
      <c r="R203" s="182" t="str">
        <f ca="1">IF(ISERROR($V203),"",OFFSET('Smelter Look-up'!$C$4,$V203-4,0)&amp;"")</f>
        <v>Kennametal Fallon</v>
      </c>
      <c r="S203" s="181" t="str">
        <f t="shared" ca="1" si="29"/>
        <v>US</v>
      </c>
      <c r="T203" s="181" t="str">
        <f ca="1">IF(B203="","",IF(ISERROR(MATCH($J203,SorP!$B$1:$B$6226,0)),"",INDIRECT("'SorP'!$A$"&amp;MATCH($S203&amp;$J203,SorP!C:C,0))))</f>
        <v>US-NV</v>
      </c>
      <c r="U203" s="201"/>
      <c r="V203" s="226">
        <f>IF(C203="",NA(),IF(OR(C203="Smelter not listed",C203="Smelter not yet identified"),MATCH($B203&amp;$D203,'Smelter Look-up'!$J:$J,0),MATCH($B203&amp;$C203,'Smelter Look-up'!$J:$J,0)))</f>
        <v>603</v>
      </c>
      <c r="X203" s="227">
        <f t="shared" si="30"/>
        <v>0</v>
      </c>
      <c r="AB203" s="228" t="str">
        <f t="shared" si="31"/>
        <v>TungstenKennametal Fallon</v>
      </c>
    </row>
    <row r="204" spans="1:28" s="227" customFormat="1" ht="20" customHeight="1">
      <c r="A204" s="181" t="s">
        <v>4413</v>
      </c>
      <c r="B204" s="182" t="s">
        <v>150</v>
      </c>
      <c r="C204" s="186" t="s">
        <v>4412</v>
      </c>
      <c r="D204" s="230"/>
      <c r="E204" s="182" t="s">
        <v>3609</v>
      </c>
      <c r="F204" s="182" t="s">
        <v>4413</v>
      </c>
      <c r="G204" s="182" t="s">
        <v>3051</v>
      </c>
      <c r="H204" s="183">
        <v>0</v>
      </c>
      <c r="I204" s="184" t="s">
        <v>4414</v>
      </c>
      <c r="J204" s="184" t="s">
        <v>4415</v>
      </c>
      <c r="K204" s="224"/>
      <c r="L204" s="224"/>
      <c r="M204" s="224"/>
      <c r="N204" s="224"/>
      <c r="O204" s="224"/>
      <c r="P204" s="185"/>
      <c r="Q204" s="225"/>
      <c r="R204" s="182" t="str">
        <f ca="1">IF(ISERROR($V204),"",OFFSET('Smelter Look-up'!$C$4,$V204-4,0)&amp;"")</f>
        <v>Wolfram Bergbau und Hutten AG</v>
      </c>
      <c r="S204" s="181" t="str">
        <f t="shared" ca="1" si="29"/>
        <v>AT</v>
      </c>
      <c r="T204" s="181" t="str">
        <f ca="1">IF(B204="","",IF(ISERROR(MATCH($J204,SorP!$B$1:$B$6226,0)),"",INDIRECT("'SorP'!$A$"&amp;MATCH($S204&amp;$J204,SorP!C:C,0))))</f>
        <v>AT-6</v>
      </c>
      <c r="U204" s="201"/>
      <c r="V204" s="226">
        <f>IF(C204="",NA(),IF(OR(C204="Smelter not listed",C204="Smelter not yet identified"),MATCH($B204&amp;$D204,'Smelter Look-up'!$J:$J,0),MATCH($B204&amp;$C204,'Smelter Look-up'!$J:$J,0)))</f>
        <v>632</v>
      </c>
      <c r="X204" s="227">
        <f t="shared" si="30"/>
        <v>0</v>
      </c>
      <c r="AB204" s="228" t="str">
        <f t="shared" si="31"/>
        <v>TungstenWolfram Bergbau und Hutten AG</v>
      </c>
    </row>
    <row r="205" spans="1:28" s="227" customFormat="1" ht="20" customHeight="1">
      <c r="A205" s="181" t="s">
        <v>218</v>
      </c>
      <c r="B205" s="182" t="s">
        <v>150</v>
      </c>
      <c r="C205" s="186" t="s">
        <v>4421</v>
      </c>
      <c r="D205" s="230"/>
      <c r="E205" s="182" t="s">
        <v>175</v>
      </c>
      <c r="F205" s="182" t="s">
        <v>218</v>
      </c>
      <c r="G205" s="182" t="s">
        <v>3051</v>
      </c>
      <c r="H205" s="183">
        <v>0</v>
      </c>
      <c r="I205" s="184" t="s">
        <v>4420</v>
      </c>
      <c r="J205" s="184" t="s">
        <v>3315</v>
      </c>
      <c r="K205" s="224"/>
      <c r="L205" s="224"/>
      <c r="M205" s="224"/>
      <c r="N205" s="224"/>
      <c r="O205" s="224"/>
      <c r="P205" s="185"/>
      <c r="Q205" s="225"/>
      <c r="R205" s="182" t="str">
        <f ca="1">IF(ISERROR($V205),"",OFFSET('Smelter Look-up'!$C$4,$V205-4,0)&amp;"")</f>
        <v>Xiamen Tungsten Co., Ltd.</v>
      </c>
      <c r="S205" s="181" t="str">
        <f t="shared" ca="1" si="29"/>
        <v>CN</v>
      </c>
      <c r="T205" s="181" t="str">
        <f ca="1">IF(B205="","",IF(ISERROR(MATCH($J205,SorP!$B$1:$B$6226,0)),"",INDIRECT("'SorP'!$A$"&amp;MATCH($S205&amp;$J205,SorP!C:C,0))))</f>
        <v>CN-FJ</v>
      </c>
      <c r="U205" s="201"/>
      <c r="V205" s="226">
        <f>IF(C205="",NA(),IF(OR(C205="Smelter not listed",C205="Smelter not yet identified"),MATCH($B205&amp;$D205,'Smelter Look-up'!$J:$J,0),MATCH($B205&amp;$C205,'Smelter Look-up'!$J:$J,0)))</f>
        <v>636</v>
      </c>
      <c r="X205" s="227">
        <f t="shared" si="30"/>
        <v>0</v>
      </c>
      <c r="AB205" s="228" t="str">
        <f t="shared" si="31"/>
        <v>TungstenXiamen Tungsten Co., Ltd.</v>
      </c>
    </row>
    <row r="206" spans="1:28" s="227" customFormat="1" ht="20" customHeight="1">
      <c r="A206" s="181" t="s">
        <v>4281</v>
      </c>
      <c r="B206" s="182" t="s">
        <v>150</v>
      </c>
      <c r="C206" s="186" t="s">
        <v>4280</v>
      </c>
      <c r="D206" s="230"/>
      <c r="E206" s="182" t="s">
        <v>175</v>
      </c>
      <c r="F206" s="182" t="s">
        <v>4281</v>
      </c>
      <c r="G206" s="182" t="s">
        <v>3051</v>
      </c>
      <c r="H206" s="183">
        <v>0</v>
      </c>
      <c r="I206" s="184" t="s">
        <v>4083</v>
      </c>
      <c r="J206" s="184" t="s">
        <v>3421</v>
      </c>
      <c r="K206" s="224"/>
      <c r="L206" s="224"/>
      <c r="M206" s="224"/>
      <c r="N206" s="224"/>
      <c r="O206" s="224"/>
      <c r="P206" s="185"/>
      <c r="Q206" s="225"/>
      <c r="R206" s="182" t="str">
        <f ca="1">IF(ISERROR($V206),"",OFFSET('Smelter Look-up'!$C$4,$V206-4,0)&amp;"")</f>
        <v>Ganzhou Jiangwu Ferrotungsten Co., Ltd.</v>
      </c>
      <c r="S206" s="181" t="str">
        <f t="shared" ca="1" si="29"/>
        <v>CN</v>
      </c>
      <c r="T206" s="181" t="str">
        <f ca="1">IF(B206="","",IF(ISERROR(MATCH($J206,SorP!$B$1:$B$6226,0)),"",INDIRECT("'SorP'!$A$"&amp;MATCH($S206&amp;$J206,SorP!C:C,0))))</f>
        <v>CN-JX</v>
      </c>
      <c r="U206" s="201"/>
      <c r="V206" s="226">
        <f>IF(C206="",NA(),IF(OR(C206="Smelter not listed",C206="Smelter not yet identified"),MATCH($B206&amp;$D206,'Smelter Look-up'!$J:$J,0),MATCH($B206&amp;$C206,'Smelter Look-up'!$J:$J,0)))</f>
        <v>575</v>
      </c>
      <c r="X206" s="227">
        <f t="shared" si="30"/>
        <v>0</v>
      </c>
      <c r="AB206" s="228" t="str">
        <f t="shared" si="31"/>
        <v>TungstenGanzhou Jiangwu Ferrotungsten Co., Ltd.</v>
      </c>
    </row>
    <row r="207" spans="1:28" s="227" customFormat="1" ht="20" customHeight="1">
      <c r="A207" s="181" t="s">
        <v>4319</v>
      </c>
      <c r="B207" s="182" t="s">
        <v>150</v>
      </c>
      <c r="C207" s="186" t="s">
        <v>4318</v>
      </c>
      <c r="D207" s="230"/>
      <c r="E207" s="182" t="s">
        <v>175</v>
      </c>
      <c r="F207" s="182" t="s">
        <v>4319</v>
      </c>
      <c r="G207" s="182" t="s">
        <v>3051</v>
      </c>
      <c r="H207" s="183">
        <v>0</v>
      </c>
      <c r="I207" s="184" t="s">
        <v>4083</v>
      </c>
      <c r="J207" s="184" t="s">
        <v>3421</v>
      </c>
      <c r="K207" s="224"/>
      <c r="L207" s="224"/>
      <c r="M207" s="224"/>
      <c r="N207" s="224"/>
      <c r="O207" s="224"/>
      <c r="P207" s="185"/>
      <c r="Q207" s="225"/>
      <c r="R207" s="182" t="str">
        <f ca="1">IF(ISERROR($V207),"",OFFSET('Smelter Look-up'!$C$4,$V207-4,0)&amp;"")</f>
        <v>Jiangxi Yaosheng Tungsten Co., Ltd.</v>
      </c>
      <c r="S207" s="181" t="str">
        <f t="shared" ca="1" si="29"/>
        <v>CN</v>
      </c>
      <c r="T207" s="181" t="str">
        <f ca="1">IF(B207="","",IF(ISERROR(MATCH($J207,SorP!$B$1:$B$6226,0)),"",INDIRECT("'SorP'!$A$"&amp;MATCH($S207&amp;$J207,SorP!C:C,0))))</f>
        <v>CN-JX</v>
      </c>
      <c r="U207" s="201"/>
      <c r="V207" s="226">
        <f>IF(C207="",NA(),IF(OR(C207="Smelter not listed",C207="Smelter not yet identified"),MATCH($B207&amp;$D207,'Smelter Look-up'!$J:$J,0),MATCH($B207&amp;$C207,'Smelter Look-up'!$J:$J,0)))</f>
        <v>597</v>
      </c>
      <c r="X207" s="227">
        <f t="shared" si="30"/>
        <v>0</v>
      </c>
      <c r="AB207" s="228" t="str">
        <f t="shared" si="31"/>
        <v>TungstenJiangxi Yaosheng Tungsten Co., Ltd.</v>
      </c>
    </row>
    <row r="208" spans="1:28" s="227" customFormat="1" ht="20" customHeight="1">
      <c r="A208" s="181" t="s">
        <v>221</v>
      </c>
      <c r="B208" s="182" t="s">
        <v>150</v>
      </c>
      <c r="C208" s="186" t="s">
        <v>4317</v>
      </c>
      <c r="D208" s="230"/>
      <c r="E208" s="182" t="s">
        <v>175</v>
      </c>
      <c r="F208" s="182" t="s">
        <v>221</v>
      </c>
      <c r="G208" s="182" t="s">
        <v>3051</v>
      </c>
      <c r="H208" s="183">
        <v>0</v>
      </c>
      <c r="I208" s="184" t="s">
        <v>4083</v>
      </c>
      <c r="J208" s="184" t="s">
        <v>3421</v>
      </c>
      <c r="K208" s="224"/>
      <c r="L208" s="224"/>
      <c r="M208" s="224"/>
      <c r="N208" s="224"/>
      <c r="O208" s="224"/>
      <c r="P208" s="185"/>
      <c r="Q208" s="225"/>
      <c r="R208" s="182" t="str">
        <f ca="1">IF(ISERROR($V208),"",OFFSET('Smelter Look-up'!$C$4,$V208-4,0)&amp;"")</f>
        <v>Jiangxi Xinsheng Tungsten Industry Co., Ltd.</v>
      </c>
      <c r="S208" s="181" t="str">
        <f t="shared" ca="1" si="29"/>
        <v>CN</v>
      </c>
      <c r="T208" s="181" t="str">
        <f ca="1">IF(B208="","",IF(ISERROR(MATCH($J208,SorP!$B$1:$B$6226,0)),"",INDIRECT("'SorP'!$A$"&amp;MATCH($S208&amp;$J208,SorP!C:C,0))))</f>
        <v>CN-JX</v>
      </c>
      <c r="U208" s="201"/>
      <c r="V208" s="226">
        <f>IF(C208="",NA(),IF(OR(C208="Smelter not listed",C208="Smelter not yet identified"),MATCH($B208&amp;$D208,'Smelter Look-up'!$J:$J,0),MATCH($B208&amp;$C208,'Smelter Look-up'!$J:$J,0)))</f>
        <v>596</v>
      </c>
      <c r="X208" s="227">
        <f t="shared" si="30"/>
        <v>0</v>
      </c>
      <c r="AB208" s="228" t="str">
        <f t="shared" si="31"/>
        <v>TungstenJiangxi Xinsheng Tungsten Industry Co., Ltd.</v>
      </c>
    </row>
    <row r="209" spans="1:28" s="227" customFormat="1" ht="20" customHeight="1">
      <c r="A209" s="181" t="s">
        <v>222</v>
      </c>
      <c r="B209" s="182" t="s">
        <v>150</v>
      </c>
      <c r="C209" s="186" t="s">
        <v>4315</v>
      </c>
      <c r="D209" s="230"/>
      <c r="E209" s="182" t="s">
        <v>175</v>
      </c>
      <c r="F209" s="182" t="s">
        <v>222</v>
      </c>
      <c r="G209" s="182" t="s">
        <v>3051</v>
      </c>
      <c r="H209" s="183">
        <v>0</v>
      </c>
      <c r="I209" s="184" t="s">
        <v>4316</v>
      </c>
      <c r="J209" s="184" t="s">
        <v>3421</v>
      </c>
      <c r="K209" s="224"/>
      <c r="L209" s="224"/>
      <c r="M209" s="224"/>
      <c r="N209" s="224"/>
      <c r="O209" s="224"/>
      <c r="P209" s="185"/>
      <c r="Q209" s="225"/>
      <c r="R209" s="182" t="str">
        <f ca="1">IF(ISERROR($V209),"",OFFSET('Smelter Look-up'!$C$4,$V209-4,0)&amp;"")</f>
        <v>Jiangxi Tonggu Non-ferrous Metallurgical &amp; Chemical Co., Ltd.</v>
      </c>
      <c r="S209" s="181" t="str">
        <f t="shared" ca="1" si="29"/>
        <v>CN</v>
      </c>
      <c r="T209" s="181" t="str">
        <f ca="1">IF(B209="","",IF(ISERROR(MATCH($J209,SorP!$B$1:$B$6226,0)),"",INDIRECT("'SorP'!$A$"&amp;MATCH($S209&amp;$J209,SorP!C:C,0))))</f>
        <v>CN-JX</v>
      </c>
      <c r="U209" s="201"/>
      <c r="V209" s="226">
        <f>IF(C209="",NA(),IF(OR(C209="Smelter not listed",C209="Smelter not yet identified"),MATCH($B209&amp;$D209,'Smelter Look-up'!$J:$J,0),MATCH($B209&amp;$C209,'Smelter Look-up'!$J:$J,0)))</f>
        <v>595</v>
      </c>
      <c r="X209" s="227">
        <f t="shared" si="30"/>
        <v>0</v>
      </c>
      <c r="AB209" s="228" t="str">
        <f t="shared" si="31"/>
        <v>TungstenJiangxi Tonggu Non-ferrous Metallurgical &amp; Chemical Co., Ltd.</v>
      </c>
    </row>
    <row r="210" spans="1:28" s="227" customFormat="1" ht="20" customHeight="1">
      <c r="A210" s="181" t="s">
        <v>4358</v>
      </c>
      <c r="B210" s="182" t="s">
        <v>150</v>
      </c>
      <c r="C210" s="186" t="s">
        <v>4357</v>
      </c>
      <c r="D210" s="230"/>
      <c r="E210" s="182" t="s">
        <v>175</v>
      </c>
      <c r="F210" s="182" t="s">
        <v>4358</v>
      </c>
      <c r="G210" s="182" t="s">
        <v>3051</v>
      </c>
      <c r="H210" s="183">
        <v>0</v>
      </c>
      <c r="I210" s="184" t="s">
        <v>4359</v>
      </c>
      <c r="J210" s="184" t="s">
        <v>3212</v>
      </c>
      <c r="K210" s="224"/>
      <c r="L210" s="224"/>
      <c r="M210" s="224"/>
      <c r="N210" s="224"/>
      <c r="O210" s="224"/>
      <c r="P210" s="185"/>
      <c r="Q210" s="225"/>
      <c r="R210" s="182" t="str">
        <f ca="1">IF(ISERROR($V210),"",OFFSET('Smelter Look-up'!$C$4,$V210-4,0)&amp;"")</f>
        <v>Malipo Haiyu Tungsten Co., Ltd.</v>
      </c>
      <c r="S210" s="181" t="str">
        <f t="shared" ca="1" si="29"/>
        <v>CN</v>
      </c>
      <c r="T210" s="181" t="str">
        <f ca="1">IF(B210="","",IF(ISERROR(MATCH($J210,SorP!$B$1:$B$6226,0)),"",INDIRECT("'SorP'!$A$"&amp;MATCH($S210&amp;$J210,SorP!C:C,0))))</f>
        <v>CN-YN</v>
      </c>
      <c r="U210" s="201"/>
      <c r="V210" s="226">
        <f>IF(C210="",NA(),IF(OR(C210="Smelter not listed",C210="Smelter not yet identified"),MATCH($B210&amp;$D210,'Smelter Look-up'!$J:$J,0),MATCH($B210&amp;$C210,'Smelter Look-up'!$J:$J,0)))</f>
        <v>610</v>
      </c>
      <c r="X210" s="227">
        <f t="shared" si="30"/>
        <v>0</v>
      </c>
      <c r="AB210" s="228" t="str">
        <f t="shared" si="31"/>
        <v>TungstenMalipo Haiyu Tungsten Co., Ltd.</v>
      </c>
    </row>
    <row r="211" spans="1:28" s="227" customFormat="1" ht="20" customHeight="1">
      <c r="A211" s="181" t="s">
        <v>223</v>
      </c>
      <c r="B211" s="182" t="s">
        <v>150</v>
      </c>
      <c r="C211" s="186" t="s">
        <v>4419</v>
      </c>
      <c r="D211" s="230"/>
      <c r="E211" s="182" t="s">
        <v>175</v>
      </c>
      <c r="F211" s="182" t="s">
        <v>223</v>
      </c>
      <c r="G211" s="182" t="s">
        <v>3051</v>
      </c>
      <c r="H211" s="183">
        <v>0</v>
      </c>
      <c r="I211" s="184" t="s">
        <v>4420</v>
      </c>
      <c r="J211" s="184" t="s">
        <v>3315</v>
      </c>
      <c r="K211" s="224"/>
      <c r="L211" s="224"/>
      <c r="M211" s="224"/>
      <c r="N211" s="224"/>
      <c r="O211" s="224"/>
      <c r="P211" s="185"/>
      <c r="Q211" s="225"/>
      <c r="R211" s="182" t="str">
        <f ca="1">IF(ISERROR($V211),"",OFFSET('Smelter Look-up'!$C$4,$V211-4,0)&amp;"")</f>
        <v>Xiamen Tungsten (H.C.) Co., Ltd.</v>
      </c>
      <c r="S211" s="181" t="str">
        <f t="shared" ca="1" si="29"/>
        <v>CN</v>
      </c>
      <c r="T211" s="181" t="str">
        <f ca="1">IF(B211="","",IF(ISERROR(MATCH($J211,SorP!$B$1:$B$6226,0)),"",INDIRECT("'SorP'!$A$"&amp;MATCH($S211&amp;$J211,SorP!C:C,0))))</f>
        <v>CN-FJ</v>
      </c>
      <c r="U211" s="201"/>
      <c r="V211" s="226">
        <f>IF(C211="",NA(),IF(OR(C211="Smelter not listed",C211="Smelter not yet identified"),MATCH($B211&amp;$D211,'Smelter Look-up'!$J:$J,0),MATCH($B211&amp;$C211,'Smelter Look-up'!$J:$J,0)))</f>
        <v>635</v>
      </c>
      <c r="X211" s="227">
        <f t="shared" si="30"/>
        <v>0</v>
      </c>
      <c r="AB211" s="228" t="str">
        <f t="shared" si="31"/>
        <v>TungstenXiamen Tungsten (H.C.) Co., Ltd.</v>
      </c>
    </row>
    <row r="212" spans="1:28" s="227" customFormat="1" ht="20" customHeight="1">
      <c r="A212" s="181" t="s">
        <v>224</v>
      </c>
      <c r="B212" s="182" t="s">
        <v>150</v>
      </c>
      <c r="C212" s="186" t="s">
        <v>4310</v>
      </c>
      <c r="D212" s="230"/>
      <c r="E212" s="182" t="s">
        <v>175</v>
      </c>
      <c r="F212" s="182" t="s">
        <v>224</v>
      </c>
      <c r="G212" s="182" t="s">
        <v>3051</v>
      </c>
      <c r="H212" s="183">
        <v>0</v>
      </c>
      <c r="I212" s="184" t="s">
        <v>4311</v>
      </c>
      <c r="J212" s="184" t="s">
        <v>3421</v>
      </c>
      <c r="K212" s="224"/>
      <c r="L212" s="224"/>
      <c r="M212" s="224"/>
      <c r="N212" s="224"/>
      <c r="O212" s="224"/>
      <c r="P212" s="185"/>
      <c r="Q212" s="225"/>
      <c r="R212" s="182" t="str">
        <f ca="1">IF(ISERROR($V212),"",OFFSET('Smelter Look-up'!$C$4,$V212-4,0)&amp;"")</f>
        <v>Jiangxi Gan Bei Tungsten Co., Ltd.</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593</v>
      </c>
      <c r="X212" s="227">
        <f t="shared" si="30"/>
        <v>0</v>
      </c>
      <c r="AB212" s="228" t="str">
        <f t="shared" si="31"/>
        <v>TungstenJiangxi Gan Bei Tungsten Co., Ltd.</v>
      </c>
    </row>
    <row r="213" spans="1:28" s="227" customFormat="1" ht="20" customHeight="1">
      <c r="A213" s="181" t="s">
        <v>4283</v>
      </c>
      <c r="B213" s="182" t="s">
        <v>150</v>
      </c>
      <c r="C213" s="186" t="s">
        <v>4282</v>
      </c>
      <c r="D213" s="230"/>
      <c r="E213" s="182" t="s">
        <v>175</v>
      </c>
      <c r="F213" s="182" t="s">
        <v>4283</v>
      </c>
      <c r="G213" s="182" t="s">
        <v>3051</v>
      </c>
      <c r="H213" s="183">
        <v>0</v>
      </c>
      <c r="I213" s="184" t="s">
        <v>4083</v>
      </c>
      <c r="J213" s="184" t="s">
        <v>3421</v>
      </c>
      <c r="K213" s="224"/>
      <c r="L213" s="224"/>
      <c r="M213" s="224"/>
      <c r="N213" s="224"/>
      <c r="O213" s="224"/>
      <c r="P213" s="185"/>
      <c r="Q213" s="225"/>
      <c r="R213" s="182" t="str">
        <f ca="1">IF(ISERROR($V213),"",OFFSET('Smelter Look-up'!$C$4,$V213-4,0)&amp;"")</f>
        <v>Ganzhou Seadragon W &amp; Mo Co., Ltd.</v>
      </c>
      <c r="S213" s="181" t="str">
        <f t="shared" ca="1" si="29"/>
        <v>CN</v>
      </c>
      <c r="T213" s="181" t="str">
        <f ca="1">IF(B213="","",IF(ISERROR(MATCH($J213,SorP!$B$1:$B$6226,0)),"",INDIRECT("'SorP'!$A$"&amp;MATCH($S213&amp;$J213,SorP!C:C,0))))</f>
        <v>CN-JX</v>
      </c>
      <c r="U213" s="201"/>
      <c r="V213" s="226">
        <f>IF(C213="",NA(),IF(OR(C213="Smelter not listed",C213="Smelter not yet identified"),MATCH($B213&amp;$D213,'Smelter Look-up'!$J:$J,0),MATCH($B213&amp;$C213,'Smelter Look-up'!$J:$J,0)))</f>
        <v>576</v>
      </c>
      <c r="X213" s="227">
        <f t="shared" si="30"/>
        <v>0</v>
      </c>
      <c r="AB213" s="228" t="str">
        <f t="shared" si="31"/>
        <v>TungstenGanzhou Seadragon W &amp; Mo Co., Ltd.</v>
      </c>
    </row>
    <row r="214" spans="1:28" s="227" customFormat="1" ht="20" customHeight="1">
      <c r="A214" s="181" t="s">
        <v>4246</v>
      </c>
      <c r="B214" s="182" t="s">
        <v>150</v>
      </c>
      <c r="C214" s="186" t="s">
        <v>4245</v>
      </c>
      <c r="D214" s="230"/>
      <c r="E214" s="182" t="s">
        <v>3983</v>
      </c>
      <c r="F214" s="182" t="s">
        <v>4246</v>
      </c>
      <c r="G214" s="182" t="s">
        <v>3051</v>
      </c>
      <c r="H214" s="183">
        <v>0</v>
      </c>
      <c r="I214" s="184" t="s">
        <v>4247</v>
      </c>
      <c r="J214" s="184" t="s">
        <v>4248</v>
      </c>
      <c r="K214" s="224"/>
      <c r="L214" s="224"/>
      <c r="M214" s="224"/>
      <c r="N214" s="224"/>
      <c r="O214" s="224"/>
      <c r="P214" s="185"/>
      <c r="Q214" s="225"/>
      <c r="R214" s="182" t="str">
        <f ca="1">IF(ISERROR($V214),"",OFFSET('Smelter Look-up'!$C$4,$V214-4,0)&amp;"")</f>
        <v>Asia Tungsten Products Vietnam Ltd.</v>
      </c>
      <c r="S214" s="181" t="str">
        <f t="shared" ca="1" si="29"/>
        <v>VN</v>
      </c>
      <c r="T214" s="181" t="str">
        <f ca="1">IF(B214="","",IF(ISERROR(MATCH($J214,SorP!$B$1:$B$6226,0)),"",INDIRECT("'SorP'!$A$"&amp;MATCH($S214&amp;$J214,SorP!C:C,0))))</f>
        <v>VN-HP</v>
      </c>
      <c r="U214" s="201"/>
      <c r="V214" s="226">
        <f>IF(C214="",NA(),IF(OR(C214="Smelter not listed",C214="Smelter not yet identified"),MATCH($B214&amp;$D214,'Smelter Look-up'!$J:$J,0),MATCH($B214&amp;$C214,'Smelter Look-up'!$J:$J,0)))</f>
        <v>561</v>
      </c>
      <c r="X214" s="227">
        <f t="shared" si="30"/>
        <v>0</v>
      </c>
      <c r="AB214" s="228" t="str">
        <f t="shared" si="31"/>
        <v>TungstenAsia Tungsten Products Vietnam Ltd.</v>
      </c>
    </row>
    <row r="215" spans="1:28" s="227" customFormat="1" ht="20" customHeight="1">
      <c r="A215" s="181" t="s">
        <v>4293</v>
      </c>
      <c r="B215" s="182" t="s">
        <v>150</v>
      </c>
      <c r="C215" s="186" t="s">
        <v>4292</v>
      </c>
      <c r="D215" s="230"/>
      <c r="E215" s="182" t="s">
        <v>3074</v>
      </c>
      <c r="F215" s="182" t="s">
        <v>4293</v>
      </c>
      <c r="G215" s="182" t="s">
        <v>3051</v>
      </c>
      <c r="H215" s="183">
        <v>0</v>
      </c>
      <c r="I215" s="184" t="s">
        <v>3893</v>
      </c>
      <c r="J215" s="184" t="s">
        <v>3894</v>
      </c>
      <c r="K215" s="224"/>
      <c r="L215" s="224"/>
      <c r="M215" s="224"/>
      <c r="N215" s="224"/>
      <c r="O215" s="224"/>
      <c r="P215" s="185"/>
      <c r="Q215" s="225"/>
      <c r="R215" s="182" t="str">
        <f ca="1">IF(ISERROR($V215),"",OFFSET('Smelter Look-up'!$C$4,$V215-4,0)&amp;"")</f>
        <v>H.C. Starck Tungsten GmbH</v>
      </c>
      <c r="S215" s="181" t="str">
        <f t="shared" ca="1" si="29"/>
        <v>DE</v>
      </c>
      <c r="T215" s="181" t="str">
        <f ca="1">IF(B215="","",IF(ISERROR(MATCH($J215,SorP!$B$1:$B$6226,0)),"",INDIRECT("'SorP'!$A$"&amp;MATCH($S215&amp;$J215,SorP!C:C,0))))</f>
        <v>DE-NI</v>
      </c>
      <c r="U215" s="201"/>
      <c r="V215" s="226">
        <f>IF(C215="",NA(),IF(OR(C215="Smelter not listed",C215="Smelter not yet identified"),MATCH($B215&amp;$D215,'Smelter Look-up'!$J:$J,0),MATCH($B215&amp;$C215,'Smelter Look-up'!$J:$J,0)))</f>
        <v>582</v>
      </c>
      <c r="X215" s="227">
        <f t="shared" si="30"/>
        <v>0</v>
      </c>
      <c r="AB215" s="228" t="str">
        <f t="shared" si="31"/>
        <v>TungstenH.C. Starck Tungsten GmbH</v>
      </c>
    </row>
    <row r="216" spans="1:28" s="227" customFormat="1" ht="20" customHeight="1">
      <c r="A216" s="181" t="s">
        <v>4291</v>
      </c>
      <c r="B216" s="182" t="s">
        <v>150</v>
      </c>
      <c r="C216" s="186" t="s">
        <v>3887</v>
      </c>
      <c r="D216" s="230"/>
      <c r="E216" s="182" t="s">
        <v>3074</v>
      </c>
      <c r="F216" s="182" t="s">
        <v>4291</v>
      </c>
      <c r="G216" s="182" t="s">
        <v>3051</v>
      </c>
      <c r="H216" s="183">
        <v>0</v>
      </c>
      <c r="I216" s="184" t="s">
        <v>3889</v>
      </c>
      <c r="J216" s="184" t="s">
        <v>3077</v>
      </c>
      <c r="K216" s="224"/>
      <c r="L216" s="224"/>
      <c r="M216" s="224"/>
      <c r="N216" s="224"/>
      <c r="O216" s="224"/>
      <c r="P216" s="185"/>
      <c r="Q216" s="225"/>
      <c r="R216" s="182" t="str">
        <f ca="1">IF(ISERROR($V216),"",OFFSET('Smelter Look-up'!$C$4,$V216-4,0)&amp;"")</f>
        <v>TANIOBIS Smelting GmbH &amp; Co. KG</v>
      </c>
      <c r="S216" s="181" t="str">
        <f t="shared" ca="1" si="29"/>
        <v>DE</v>
      </c>
      <c r="T216" s="181" t="str">
        <f ca="1">IF(B216="","",IF(ISERROR(MATCH($J216,SorP!$B$1:$B$6226,0)),"",INDIRECT("'SorP'!$A$"&amp;MATCH($S216&amp;$J216,SorP!C:C,0))))</f>
        <v>DE-BW</v>
      </c>
      <c r="U216" s="201"/>
      <c r="V216" s="226">
        <f>IF(C216="",NA(),IF(OR(C216="Smelter not listed",C216="Smelter not yet identified"),MATCH($B216&amp;$D216,'Smelter Look-up'!$J:$J,0),MATCH($B216&amp;$C216,'Smelter Look-up'!$J:$J,0)))</f>
        <v>626</v>
      </c>
      <c r="X216" s="227">
        <f t="shared" si="30"/>
        <v>0</v>
      </c>
      <c r="AB216" s="228" t="str">
        <f t="shared" si="31"/>
        <v>TungstenTANIOBIS Smelting GmbH &amp; Co. KG</v>
      </c>
    </row>
    <row r="217" spans="1:28" s="227" customFormat="1" ht="20" customHeight="1">
      <c r="A217" s="181" t="s">
        <v>228</v>
      </c>
      <c r="B217" s="182" t="s">
        <v>150</v>
      </c>
      <c r="C217" s="186" t="s">
        <v>4360</v>
      </c>
      <c r="D217" s="230"/>
      <c r="E217" s="182" t="s">
        <v>3983</v>
      </c>
      <c r="F217" s="182" t="s">
        <v>228</v>
      </c>
      <c r="G217" s="182" t="s">
        <v>3051</v>
      </c>
      <c r="H217" s="183">
        <v>0</v>
      </c>
      <c r="I217" s="184" t="s">
        <v>4361</v>
      </c>
      <c r="J217" s="184" t="s">
        <v>4362</v>
      </c>
      <c r="K217" s="224"/>
      <c r="L217" s="224"/>
      <c r="M217" s="224"/>
      <c r="N217" s="224"/>
      <c r="O217" s="224"/>
      <c r="P217" s="185"/>
      <c r="Q217" s="225"/>
      <c r="R217" s="182" t="str">
        <f ca="1">IF(ISERROR($V217),"",OFFSET('Smelter Look-up'!$C$4,$V217-4,0)&amp;"")</f>
        <v>Masan High-Tech Materials</v>
      </c>
      <c r="S217" s="181" t="str">
        <f t="shared" ca="1" si="29"/>
        <v>VN</v>
      </c>
      <c r="T217" s="181" t="str">
        <f ca="1">IF(B217="","",IF(ISERROR(MATCH($J217,SorP!$B$1:$B$6226,0)),"",INDIRECT("'SorP'!$A$"&amp;MATCH($S217&amp;$J217,SorP!C:C,0))))</f>
        <v>VN-69</v>
      </c>
      <c r="U217" s="201"/>
      <c r="V217" s="226">
        <f>IF(C217="",NA(),IF(OR(C217="Smelter not listed",C217="Smelter not yet identified"),MATCH($B217&amp;$D217,'Smelter Look-up'!$J:$J,0),MATCH($B217&amp;$C217,'Smelter Look-up'!$J:$J,0)))</f>
        <v>611</v>
      </c>
      <c r="X217" s="227">
        <f t="shared" si="30"/>
        <v>0</v>
      </c>
      <c r="AB217" s="228" t="str">
        <f t="shared" si="31"/>
        <v>TungstenMasan High-Tech Materials</v>
      </c>
    </row>
    <row r="218" spans="1:28" s="227" customFormat="1" ht="20" customHeight="1">
      <c r="A218" s="181" t="s">
        <v>4309</v>
      </c>
      <c r="B218" s="182" t="s">
        <v>150</v>
      </c>
      <c r="C218" s="186" t="s">
        <v>4308</v>
      </c>
      <c r="D218" s="230"/>
      <c r="E218" s="182" t="s">
        <v>175</v>
      </c>
      <c r="F218" s="182" t="s">
        <v>4309</v>
      </c>
      <c r="G218" s="182" t="s">
        <v>3051</v>
      </c>
      <c r="H218" s="183">
        <v>0</v>
      </c>
      <c r="I218" s="184" t="s">
        <v>4083</v>
      </c>
      <c r="J218" s="184" t="s">
        <v>3421</v>
      </c>
      <c r="K218" s="224"/>
      <c r="L218" s="224"/>
      <c r="M218" s="224"/>
      <c r="N218" s="224"/>
      <c r="O218" s="224"/>
      <c r="P218" s="185"/>
      <c r="Q218" s="225"/>
      <c r="R218" s="182" t="str">
        <f ca="1">IF(ISERROR($V218),"",OFFSET('Smelter Look-up'!$C$4,$V218-4,0)&amp;"")</f>
        <v>Jiangwu H.C. Starck Tungsten Products Co., Ltd.</v>
      </c>
      <c r="S218" s="181" t="str">
        <f t="shared" ca="1" si="29"/>
        <v>CN</v>
      </c>
      <c r="T218" s="181" t="str">
        <f ca="1">IF(B218="","",IF(ISERROR(MATCH($J218,SorP!$B$1:$B$6226,0)),"",INDIRECT("'SorP'!$A$"&amp;MATCH($S218&amp;$J218,SorP!C:C,0))))</f>
        <v>CN-JX</v>
      </c>
      <c r="U218" s="201"/>
      <c r="V218" s="226">
        <f>IF(C218="",NA(),IF(OR(C218="Smelter not listed",C218="Smelter not yet identified"),MATCH($B218&amp;$D218,'Smelter Look-up'!$J:$J,0),MATCH($B218&amp;$C218,'Smelter Look-up'!$J:$J,0)))</f>
        <v>592</v>
      </c>
      <c r="X218" s="227">
        <f t="shared" si="30"/>
        <v>0</v>
      </c>
      <c r="AB218" s="228" t="str">
        <f t="shared" si="31"/>
        <v>TungstenJiangwu H.C. Starck Tungsten Products Co., Ltd.</v>
      </c>
    </row>
    <row r="219" spans="1:28" s="227" customFormat="1" ht="20" customHeight="1">
      <c r="A219" s="181" t="s">
        <v>4373</v>
      </c>
      <c r="B219" s="182" t="s">
        <v>150</v>
      </c>
      <c r="C219" s="186" t="s">
        <v>4372</v>
      </c>
      <c r="D219" s="230"/>
      <c r="E219" s="182" t="s">
        <v>3060</v>
      </c>
      <c r="F219" s="182" t="s">
        <v>4373</v>
      </c>
      <c r="G219" s="182" t="s">
        <v>3051</v>
      </c>
      <c r="H219" s="183">
        <v>0</v>
      </c>
      <c r="I219" s="184" t="s">
        <v>4374</v>
      </c>
      <c r="J219" s="184" t="s">
        <v>3515</v>
      </c>
      <c r="K219" s="224"/>
      <c r="L219" s="224"/>
      <c r="M219" s="224"/>
      <c r="N219" s="224"/>
      <c r="O219" s="224"/>
      <c r="P219" s="185"/>
      <c r="Q219" s="225"/>
      <c r="R219" s="182" t="str">
        <f ca="1">IF(ISERROR($V219),"",OFFSET('Smelter Look-up'!$C$4,$V219-4,0)&amp;"")</f>
        <v>Niagara Refining LLC</v>
      </c>
      <c r="S219" s="181" t="str">
        <f t="shared" ca="1" si="29"/>
        <v>US</v>
      </c>
      <c r="T219" s="181" t="str">
        <f ca="1">IF(B219="","",IF(ISERROR(MATCH($J219,SorP!$B$1:$B$6226,0)),"",INDIRECT("'SorP'!$A$"&amp;MATCH($S219&amp;$J219,SorP!C:C,0))))</f>
        <v>US-NY</v>
      </c>
      <c r="U219" s="201"/>
      <c r="V219" s="226">
        <f>IF(C219="",NA(),IF(OR(C219="Smelter not listed",C219="Smelter not yet identified"),MATCH($B219&amp;$D219,'Smelter Look-up'!$J:$J,0),MATCH($B219&amp;$C219,'Smelter Look-up'!$J:$J,0)))</f>
        <v>616</v>
      </c>
      <c r="X219" s="227">
        <f t="shared" si="30"/>
        <v>0</v>
      </c>
      <c r="AB219" s="228" t="str">
        <f t="shared" si="31"/>
        <v>TungstenNiagara Refining LLC</v>
      </c>
    </row>
    <row r="220" spans="1:28" s="227" customFormat="1" ht="20" customHeight="1">
      <c r="A220" s="181" t="s">
        <v>4263</v>
      </c>
      <c r="B220" s="182" t="s">
        <v>150</v>
      </c>
      <c r="C220" s="186" t="s">
        <v>4262</v>
      </c>
      <c r="D220" s="230"/>
      <c r="E220" s="182" t="s">
        <v>175</v>
      </c>
      <c r="F220" s="182" t="s">
        <v>4263</v>
      </c>
      <c r="G220" s="182" t="s">
        <v>3051</v>
      </c>
      <c r="H220" s="183">
        <v>0</v>
      </c>
      <c r="I220" s="184" t="s">
        <v>3505</v>
      </c>
      <c r="J220" s="184" t="s">
        <v>3222</v>
      </c>
      <c r="K220" s="224"/>
      <c r="L220" s="224"/>
      <c r="M220" s="224"/>
      <c r="N220" s="224"/>
      <c r="O220" s="224"/>
      <c r="P220" s="185"/>
      <c r="Q220" s="225"/>
      <c r="R220" s="182" t="str">
        <f ca="1">IF(ISERROR($V220),"",OFFSET('Smelter Look-up'!$C$4,$V220-4,0)&amp;"")</f>
        <v>China Molybdenum Tungsten Co., Ltd.</v>
      </c>
      <c r="S220" s="181" t="str">
        <f t="shared" ca="1" si="29"/>
        <v>CN</v>
      </c>
      <c r="T220" s="181" t="str">
        <f ca="1">IF(B220="","",IF(ISERROR(MATCH($J220,SorP!$B$1:$B$6226,0)),"",INDIRECT("'SorP'!$A$"&amp;MATCH($S220&amp;$J220,SorP!C:C,0))))</f>
        <v>CN-HA</v>
      </c>
      <c r="U220" s="201"/>
      <c r="V220" s="226">
        <f>IF(C220="",NA(),IF(OR(C220="Smelter not listed",C220="Smelter not yet identified"),MATCH($B220&amp;$D220,'Smelter Look-up'!$J:$J,0),MATCH($B220&amp;$C220,'Smelter Look-up'!$J:$J,0)))</f>
        <v>567</v>
      </c>
      <c r="X220" s="227">
        <f t="shared" si="30"/>
        <v>0</v>
      </c>
      <c r="AB220" s="228" t="str">
        <f t="shared" si="31"/>
        <v>TungstenChina Molybdenum Tungsten Co., Ltd.</v>
      </c>
    </row>
    <row r="221" spans="1:28" s="227" customFormat="1" ht="20" customHeight="1">
      <c r="A221" s="181" t="s">
        <v>4392</v>
      </c>
      <c r="B221" s="182" t="s">
        <v>150</v>
      </c>
      <c r="C221" s="186" t="s">
        <v>4391</v>
      </c>
      <c r="D221" s="230"/>
      <c r="E221" s="182" t="s">
        <v>3176</v>
      </c>
      <c r="F221" s="182" t="s">
        <v>4392</v>
      </c>
      <c r="G221" s="182" t="s">
        <v>3051</v>
      </c>
      <c r="H221" s="183">
        <v>0</v>
      </c>
      <c r="I221" s="184" t="s">
        <v>4393</v>
      </c>
      <c r="J221" s="184" t="s">
        <v>4394</v>
      </c>
      <c r="K221" s="224"/>
      <c r="L221" s="224"/>
      <c r="M221" s="224"/>
      <c r="N221" s="224"/>
      <c r="O221" s="224"/>
      <c r="P221" s="185"/>
      <c r="Q221" s="225"/>
      <c r="R221" s="182" t="str">
        <f ca="1">IF(ISERROR($V221),"",OFFSET('Smelter Look-up'!$C$4,$V221-4,0)&amp;"")</f>
        <v>Philippine Chuangxin Industrial Co., Inc.</v>
      </c>
      <c r="S221" s="181" t="str">
        <f t="shared" ca="1" si="29"/>
        <v>PH</v>
      </c>
      <c r="T221" s="181" t="str">
        <f ca="1">IF(B221="","",IF(ISERROR(MATCH($J221,SorP!$B$1:$B$6226,0)),"",INDIRECT("'SorP'!$A$"&amp;MATCH($S221&amp;$J221,SorP!C:C,0))))</f>
        <v>PH-BUL</v>
      </c>
      <c r="U221" s="201"/>
      <c r="V221" s="226">
        <f>IF(C221="",NA(),IF(OR(C221="Smelter not listed",C221="Smelter not yet identified"),MATCH($B221&amp;$D221,'Smelter Look-up'!$J:$J,0),MATCH($B221&amp;$C221,'Smelter Look-up'!$J:$J,0)))</f>
        <v>623</v>
      </c>
      <c r="X221" s="227">
        <f t="shared" si="30"/>
        <v>0</v>
      </c>
      <c r="AB221" s="228" t="str">
        <f t="shared" si="31"/>
        <v>TungstenPhilippine Chuangxin Industrial Co., Inc.</v>
      </c>
    </row>
    <row r="222" spans="1:28" s="227" customFormat="1" ht="20" customHeight="1">
      <c r="A222" s="181" t="s">
        <v>4343</v>
      </c>
      <c r="B222" s="182" t="s">
        <v>150</v>
      </c>
      <c r="C222" s="186" t="s">
        <v>4342</v>
      </c>
      <c r="D222" s="230"/>
      <c r="E222" s="182" t="s">
        <v>3275</v>
      </c>
      <c r="F222" s="182" t="s">
        <v>4343</v>
      </c>
      <c r="G222" s="182" t="s">
        <v>3051</v>
      </c>
      <c r="H222" s="183">
        <v>0</v>
      </c>
      <c r="I222" s="184" t="s">
        <v>4344</v>
      </c>
      <c r="J222" s="184" t="s">
        <v>4323</v>
      </c>
      <c r="K222" s="224"/>
      <c r="L222" s="224"/>
      <c r="M222" s="224"/>
      <c r="N222" s="224"/>
      <c r="O222" s="224"/>
      <c r="P222" s="185"/>
      <c r="Q222" s="225"/>
      <c r="R222" s="182" t="str">
        <f ca="1">IF(ISERROR($V222),"",OFFSET('Smelter Look-up'!$C$4,$V222-4,0)&amp;"")</f>
        <v>Lianyou Metals Co., Ltd.</v>
      </c>
      <c r="S222" s="181" t="str">
        <f t="shared" ca="1" si="29"/>
        <v>TW</v>
      </c>
      <c r="T222" s="181" t="str">
        <f ca="1">IF(B222="","",IF(ISERROR(MATCH($J222,SorP!$B$1:$B$6226,0)),"",INDIRECT("'SorP'!$A$"&amp;MATCH($S222&amp;$J222,SorP!C:C,0))))</f>
        <v>TW-PIF</v>
      </c>
      <c r="U222" s="201"/>
      <c r="V222" s="226">
        <f>IF(C222="",NA(),IF(OR(C222="Smelter not listed",C222="Smelter not yet identified"),MATCH($B222&amp;$D222,'Smelter Look-up'!$J:$J,0),MATCH($B222&amp;$C222,'Smelter Look-up'!$J:$J,0)))</f>
        <v>606</v>
      </c>
      <c r="X222" s="227">
        <f t="shared" si="30"/>
        <v>0</v>
      </c>
      <c r="AB222" s="228" t="str">
        <f t="shared" si="31"/>
        <v>TungstenLianyou Metals Co., Ltd.</v>
      </c>
    </row>
    <row r="223" spans="1:28" s="227" customFormat="1" ht="20" customHeight="1">
      <c r="A223" s="181" t="s">
        <v>4286</v>
      </c>
      <c r="B223" s="182" t="s">
        <v>150</v>
      </c>
      <c r="C223" s="186" t="s">
        <v>4285</v>
      </c>
      <c r="D223" s="230"/>
      <c r="E223" s="182" t="s">
        <v>175</v>
      </c>
      <c r="F223" s="182" t="s">
        <v>4286</v>
      </c>
      <c r="G223" s="182" t="s">
        <v>3051</v>
      </c>
      <c r="H223" s="183">
        <v>0</v>
      </c>
      <c r="I223" s="184" t="s">
        <v>3724</v>
      </c>
      <c r="J223" s="184" t="s">
        <v>3350</v>
      </c>
      <c r="K223" s="224"/>
      <c r="L223" s="224"/>
      <c r="M223" s="224"/>
      <c r="N223" s="224"/>
      <c r="O223" s="224"/>
      <c r="P223" s="185"/>
      <c r="Q223" s="225"/>
      <c r="R223" s="182" t="str">
        <f ca="1">IF(ISERROR($V223),"",OFFSET('Smelter Look-up'!$C$4,$V223-4,0)&amp;"")</f>
        <v>Hubei Green Tungsten Co., Ltd.</v>
      </c>
      <c r="S223" s="181" t="str">
        <f t="shared" ca="1" si="29"/>
        <v>CN</v>
      </c>
      <c r="T223" s="181" t="str">
        <f ca="1">IF(B223="","",IF(ISERROR(MATCH($J223,SorP!$B$1:$B$6226,0)),"",INDIRECT("'SorP'!$A$"&amp;MATCH($S223&amp;$J223,SorP!C:C,0))))</f>
        <v>CN-GD</v>
      </c>
      <c r="U223" s="201"/>
      <c r="V223" s="226">
        <f>IF(C223="",NA(),IF(OR(C223="Smelter not listed",C223="Smelter not yet identified"),MATCH($B223&amp;$D223,'Smelter Look-up'!$J:$J,0),MATCH($B223&amp;$C223,'Smelter Look-up'!$J:$J,0)))</f>
        <v>585</v>
      </c>
      <c r="X223" s="227">
        <f t="shared" si="30"/>
        <v>0</v>
      </c>
      <c r="AB223" s="228" t="str">
        <f t="shared" si="31"/>
        <v>TungstenHubei Green Tungsten Co., Ltd.</v>
      </c>
    </row>
    <row r="224" spans="1:28" s="227" customFormat="1" ht="20" customHeight="1">
      <c r="A224" s="181" t="s">
        <v>4270</v>
      </c>
      <c r="B224" s="182" t="s">
        <v>150</v>
      </c>
      <c r="C224" s="186" t="s">
        <v>4269</v>
      </c>
      <c r="D224" s="230"/>
      <c r="E224" s="182" t="s">
        <v>3118</v>
      </c>
      <c r="F224" s="182" t="s">
        <v>4270</v>
      </c>
      <c r="G224" s="182" t="s">
        <v>3051</v>
      </c>
      <c r="H224" s="183">
        <v>0</v>
      </c>
      <c r="I224" s="184" t="s">
        <v>4271</v>
      </c>
      <c r="J224" s="184" t="s">
        <v>4013</v>
      </c>
      <c r="K224" s="224"/>
      <c r="L224" s="224"/>
      <c r="M224" s="224"/>
      <c r="N224" s="224"/>
      <c r="O224" s="224"/>
      <c r="P224" s="185"/>
      <c r="Q224" s="225"/>
      <c r="R224" s="182" t="str">
        <f ca="1">IF(ISERROR($V224),"",OFFSET('Smelter Look-up'!$C$4,$V224-4,0)&amp;"")</f>
        <v>Cronimet Brasil Ltda</v>
      </c>
      <c r="S224" s="181" t="str">
        <f t="shared" ca="1" si="29"/>
        <v>BR</v>
      </c>
      <c r="T224" s="181" t="str">
        <f ca="1">IF(B224="","",IF(ISERROR(MATCH($J224,SorP!$B$1:$B$6226,0)),"",INDIRECT("'SorP'!$A$"&amp;MATCH($S224&amp;$J224,SorP!C:C,0))))</f>
        <v>BR-SC</v>
      </c>
      <c r="U224" s="201"/>
      <c r="V224" s="226">
        <f>IF(C224="",NA(),IF(OR(C224="Smelter not listed",C224="Smelter not yet identified"),MATCH($B224&amp;$D224,'Smelter Look-up'!$J:$J,0),MATCH($B224&amp;$C224,'Smelter Look-up'!$J:$J,0)))</f>
        <v>571</v>
      </c>
      <c r="X224" s="227">
        <f t="shared" si="30"/>
        <v>0</v>
      </c>
      <c r="AB224" s="228" t="str">
        <f t="shared" si="31"/>
        <v>TungstenCronimet Brasil Ltda</v>
      </c>
    </row>
    <row r="225" spans="1:28" s="227" customFormat="1" ht="20" customHeight="1">
      <c r="A225" s="181" t="s">
        <v>4278</v>
      </c>
      <c r="B225" s="182" t="s">
        <v>150</v>
      </c>
      <c r="C225" s="186" t="s">
        <v>4277</v>
      </c>
      <c r="D225" s="230"/>
      <c r="E225" s="182" t="s">
        <v>175</v>
      </c>
      <c r="F225" s="182" t="s">
        <v>4278</v>
      </c>
      <c r="G225" s="182" t="s">
        <v>3051</v>
      </c>
      <c r="H225" s="183">
        <v>0</v>
      </c>
      <c r="I225" s="184" t="s">
        <v>4279</v>
      </c>
      <c r="J225" s="184" t="s">
        <v>3315</v>
      </c>
      <c r="K225" s="224"/>
      <c r="L225" s="224"/>
      <c r="M225" s="224"/>
      <c r="N225" s="224"/>
      <c r="O225" s="224"/>
      <c r="P225" s="185"/>
      <c r="Q225" s="225"/>
      <c r="R225" s="182" t="str">
        <f ca="1">IF(ISERROR($V225),"",OFFSET('Smelter Look-up'!$C$4,$V225-4,0)&amp;"")</f>
        <v>Fujian Xinlu Tungsten Co., Ltd.</v>
      </c>
      <c r="S225" s="181" t="str">
        <f t="shared" ca="1" si="29"/>
        <v>CN</v>
      </c>
      <c r="T225" s="181" t="str">
        <f ca="1">IF(B225="","",IF(ISERROR(MATCH($J225,SorP!$B$1:$B$6226,0)),"",INDIRECT("'SorP'!$A$"&amp;MATCH($S225&amp;$J225,SorP!C:C,0))))</f>
        <v>CN-FJ</v>
      </c>
      <c r="U225" s="201"/>
      <c r="V225" s="226">
        <f>IF(C225="",NA(),IF(OR(C225="Smelter not listed",C225="Smelter not yet identified"),MATCH($B225&amp;$D225,'Smelter Look-up'!$J:$J,0),MATCH($B225&amp;$C225,'Smelter Look-up'!$J:$J,0)))</f>
        <v>574</v>
      </c>
      <c r="X225" s="227">
        <f t="shared" si="30"/>
        <v>0</v>
      </c>
      <c r="AB225" s="228" t="str">
        <f t="shared" si="31"/>
        <v>TungstenFujian Xinlu Tungsten Co., Ltd.</v>
      </c>
    </row>
    <row r="226" spans="1:28" s="227" customFormat="1" ht="20" customHeight="1">
      <c r="A226" s="181" t="s">
        <v>4405</v>
      </c>
      <c r="B226" s="182" t="s">
        <v>150</v>
      </c>
      <c r="C226" s="186" t="s">
        <v>4404</v>
      </c>
      <c r="D226" s="230"/>
      <c r="E226" s="182" t="s">
        <v>3983</v>
      </c>
      <c r="F226" s="182" t="s">
        <v>4405</v>
      </c>
      <c r="G226" s="182" t="s">
        <v>3051</v>
      </c>
      <c r="H226" s="183">
        <v>0</v>
      </c>
      <c r="I226" s="184" t="s">
        <v>4406</v>
      </c>
      <c r="J226" s="184" t="s">
        <v>4362</v>
      </c>
      <c r="K226" s="224"/>
      <c r="L226" s="224"/>
      <c r="M226" s="224"/>
      <c r="N226" s="224"/>
      <c r="O226" s="224"/>
      <c r="P226" s="185"/>
      <c r="Q226" s="225"/>
      <c r="R226" s="182" t="str">
        <f ca="1">IF(ISERROR($V226),"",OFFSET('Smelter Look-up'!$C$4,$V226-4,0)&amp;"")</f>
        <v>Tungsten Vietnam Joint Stock Company</v>
      </c>
      <c r="S226" s="181" t="str">
        <f t="shared" ca="1" si="29"/>
        <v>VN</v>
      </c>
      <c r="T226" s="181" t="str">
        <f ca="1">IF(B226="","",IF(ISERROR(MATCH($J226,SorP!$B$1:$B$6226,0)),"",INDIRECT("'SorP'!$A$"&amp;MATCH($S226&amp;$J226,SorP!C:C,0))))</f>
        <v>VN-69</v>
      </c>
      <c r="U226" s="201"/>
      <c r="V226" s="226">
        <f>IF(C226="",NA(),IF(OR(C226="Smelter not listed",C226="Smelter not yet identified"),MATCH($B226&amp;$D226,'Smelter Look-up'!$J:$J,0),MATCH($B226&amp;$C226,'Smelter Look-up'!$J:$J,0)))</f>
        <v>628</v>
      </c>
      <c r="X226" s="227">
        <f t="shared" si="30"/>
        <v>0</v>
      </c>
      <c r="AB226" s="228" t="str">
        <f t="shared" si="31"/>
        <v>TungstenTungsten Vietnam Joint Stock Company</v>
      </c>
    </row>
    <row r="227" spans="1:28" s="227" customFormat="1" ht="20" customHeight="1">
      <c r="A227" s="181" t="s">
        <v>4346</v>
      </c>
      <c r="B227" s="182" t="s">
        <v>150</v>
      </c>
      <c r="C227" s="186" t="s">
        <v>4345</v>
      </c>
      <c r="D227" s="230"/>
      <c r="E227" s="182" t="s">
        <v>3275</v>
      </c>
      <c r="F227" s="182" t="s">
        <v>4346</v>
      </c>
      <c r="G227" s="182" t="s">
        <v>3051</v>
      </c>
      <c r="H227" s="183">
        <v>0</v>
      </c>
      <c r="I227" s="184" t="s">
        <v>4347</v>
      </c>
      <c r="J227" s="184" t="s">
        <v>4348</v>
      </c>
      <c r="K227" s="224"/>
      <c r="L227" s="224"/>
      <c r="M227" s="224"/>
      <c r="N227" s="224"/>
      <c r="O227" s="224"/>
      <c r="P227" s="185"/>
      <c r="Q227" s="225"/>
      <c r="R227" s="182" t="str">
        <f ca="1">IF(ISERROR($V227),"",OFFSET('Smelter Look-up'!$C$4,$V227-4,0)&amp;"")</f>
        <v>Lianyou Resources Co., Ltd.</v>
      </c>
      <c r="S227" s="181" t="str">
        <f t="shared" ca="1" si="29"/>
        <v>TW</v>
      </c>
      <c r="T227" s="181" t="str">
        <f ca="1">IF(B227="","",IF(ISERROR(MATCH($J227,SorP!$B$1:$B$6226,0)),"",INDIRECT("'SorP'!$A$"&amp;MATCH($S227&amp;$J227,SorP!C:C,0))))</f>
        <v>TW-ILA</v>
      </c>
      <c r="U227" s="201"/>
      <c r="V227" s="226">
        <f>IF(C227="",NA(),IF(OR(C227="Smelter not listed",C227="Smelter not yet identified"),MATCH($B227&amp;$D227,'Smelter Look-up'!$J:$J,0),MATCH($B227&amp;$C227,'Smelter Look-up'!$J:$J,0)))</f>
        <v>607</v>
      </c>
      <c r="X227" s="227">
        <f t="shared" si="30"/>
        <v>0</v>
      </c>
      <c r="AB227" s="228" t="str">
        <f t="shared" si="31"/>
        <v>TungstenLianyou Resources Co., Ltd.</v>
      </c>
    </row>
    <row r="228" spans="1:28" s="227" customFormat="1" ht="20" customHeight="1">
      <c r="A228" s="181" t="s">
        <v>4400</v>
      </c>
      <c r="B228" s="182" t="s">
        <v>150</v>
      </c>
      <c r="C228" s="186" t="s">
        <v>4399</v>
      </c>
      <c r="D228" s="230"/>
      <c r="E228" s="182" t="s">
        <v>175</v>
      </c>
      <c r="F228" s="182" t="s">
        <v>4400</v>
      </c>
      <c r="G228" s="182" t="s">
        <v>3051</v>
      </c>
      <c r="H228" s="183">
        <v>0</v>
      </c>
      <c r="I228" s="184" t="s">
        <v>4279</v>
      </c>
      <c r="J228" s="184" t="s">
        <v>3315</v>
      </c>
      <c r="K228" s="224"/>
      <c r="L228" s="224"/>
      <c r="M228" s="224"/>
      <c r="N228" s="224"/>
      <c r="O228" s="224"/>
      <c r="P228" s="185"/>
      <c r="Q228" s="225"/>
      <c r="R228" s="182" t="str">
        <f ca="1">IF(ISERROR($V228),"",OFFSET('Smelter Look-up'!$C$4,$V228-4,0)&amp;"")</f>
        <v>Shinwon Tungsten (Fujian Shanghang) Co., Ltd.</v>
      </c>
      <c r="S228" s="181" t="str">
        <f t="shared" ca="1" si="29"/>
        <v>CN</v>
      </c>
      <c r="T228" s="181" t="str">
        <f ca="1">IF(B228="","",IF(ISERROR(MATCH($J228,SorP!$B$1:$B$6226,0)),"",INDIRECT("'SorP'!$A$"&amp;MATCH($S228&amp;$J228,SorP!C:C,0))))</f>
        <v>CN-FJ</v>
      </c>
      <c r="U228" s="201"/>
      <c r="V228" s="226">
        <f>IF(C228="",NA(),IF(OR(C228="Smelter not listed",C228="Smelter not yet identified"),MATCH($B228&amp;$D228,'Smelter Look-up'!$J:$J,0),MATCH($B228&amp;$C228,'Smelter Look-up'!$J:$J,0)))</f>
        <v>625</v>
      </c>
      <c r="X228" s="227">
        <f t="shared" si="30"/>
        <v>0</v>
      </c>
      <c r="AB228" s="228" t="str">
        <f t="shared" si="31"/>
        <v>TungstenShinwon Tungsten (Fujian Shanghang) Co., Ltd.</v>
      </c>
    </row>
    <row r="229" spans="1:28" s="227" customFormat="1" ht="20" customHeight="1">
      <c r="A229" s="181" t="s">
        <v>4330</v>
      </c>
      <c r="B229" s="182" t="s">
        <v>150</v>
      </c>
      <c r="C229" s="186" t="s">
        <v>4329</v>
      </c>
      <c r="D229" s="230"/>
      <c r="E229" s="182" t="s">
        <v>3983</v>
      </c>
      <c r="F229" s="182" t="s">
        <v>4330</v>
      </c>
      <c r="G229" s="182" t="s">
        <v>3051</v>
      </c>
      <c r="H229" s="183">
        <v>0</v>
      </c>
      <c r="I229" s="184" t="s">
        <v>4331</v>
      </c>
      <c r="J229" s="184" t="s">
        <v>4332</v>
      </c>
      <c r="K229" s="224"/>
      <c r="L229" s="224"/>
      <c r="M229" s="224"/>
      <c r="N229" s="224"/>
      <c r="O229" s="224"/>
      <c r="P229" s="185"/>
      <c r="Q229" s="225"/>
      <c r="R229" s="182" t="str">
        <f ca="1">IF(ISERROR($V229),"",OFFSET('Smelter Look-up'!$C$4,$V229-4,0)&amp;"")</f>
        <v>KENEE MINING VIETNAM COMPANY LIMITED</v>
      </c>
      <c r="S229" s="181" t="str">
        <f t="shared" ca="1" si="29"/>
        <v>VN</v>
      </c>
      <c r="T229" s="181" t="str">
        <f ca="1">IF(B229="","",IF(ISERROR(MATCH($J229,SorP!$B$1:$B$6226,0)),"",INDIRECT("'SorP'!$A$"&amp;MATCH($S229&amp;$J229,SorP!C:C,0))))</f>
        <v>VN-32</v>
      </c>
      <c r="U229" s="201"/>
      <c r="V229" s="226">
        <f>IF(C229="",NA(),IF(OR(C229="Smelter not listed",C229="Smelter not yet identified"),MATCH($B229&amp;$D229,'Smelter Look-up'!$J:$J,0),MATCH($B229&amp;$C229,'Smelter Look-up'!$J:$J,0)))</f>
        <v>602</v>
      </c>
      <c r="X229" s="227">
        <f t="shared" si="30"/>
        <v>0</v>
      </c>
      <c r="AB229" s="228" t="str">
        <f t="shared" si="31"/>
        <v>TungstenKENEE MINING VIETNAM COMPANY LIMITED</v>
      </c>
    </row>
    <row r="230" spans="1:28" s="227" customFormat="1" ht="20" customHeight="1">
      <c r="A230" s="181" t="s">
        <v>4386</v>
      </c>
      <c r="B230" s="182" t="s">
        <v>150</v>
      </c>
      <c r="C230" s="186" t="s">
        <v>4385</v>
      </c>
      <c r="D230" s="230"/>
      <c r="E230" s="182" t="s">
        <v>3176</v>
      </c>
      <c r="F230" s="182" t="s">
        <v>4386</v>
      </c>
      <c r="G230" s="182" t="s">
        <v>3051</v>
      </c>
      <c r="H230" s="183">
        <v>0</v>
      </c>
      <c r="I230" s="184" t="s">
        <v>4387</v>
      </c>
      <c r="J230" s="184" t="s">
        <v>4388</v>
      </c>
      <c r="K230" s="224"/>
      <c r="L230" s="224"/>
      <c r="M230" s="224"/>
      <c r="N230" s="224"/>
      <c r="O230" s="224"/>
      <c r="P230" s="185"/>
      <c r="Q230" s="225"/>
      <c r="R230" s="182" t="str">
        <f ca="1">IF(ISERROR($V230),"",OFFSET('Smelter Look-up'!$C$4,$V230-4,0)&amp;"")</f>
        <v>Philippine Bonway Manufacturing Industrial Corporation</v>
      </c>
      <c r="S230" s="181" t="str">
        <f t="shared" ref="S230:S260" ca="1" si="32">IF(B230="","",IF(ISERROR(MATCH($E230,CL,0)),"Unknown",INDIRECT("'C'!$A$"&amp;MATCH($E230,CL,0)+1)))</f>
        <v>PH</v>
      </c>
      <c r="T230" s="181" t="str">
        <f ca="1">IF(B230="","",IF(ISERROR(MATCH($J230,SorP!$B$1:$B$6226,0)),"",INDIRECT("'SorP'!$A$"&amp;MATCH($S230&amp;$J230,SorP!C:C,0))))</f>
        <v>PH-PAM</v>
      </c>
      <c r="U230" s="201"/>
      <c r="V230" s="226">
        <f>IF(C230="",NA(),IF(OR(C230="Smelter not listed",C230="Smelter not yet identified"),MATCH($B230&amp;$D230,'Smelter Look-up'!$J:$J,0),MATCH($B230&amp;$C230,'Smelter Look-up'!$J:$J,0)))</f>
        <v>621</v>
      </c>
      <c r="X230" s="227">
        <f t="shared" ref="X230:X260" si="33">IF(AND(C230="Smelter not listed",OR(LEN(D230)=0,LEN(E230)=0)),1,0)</f>
        <v>0</v>
      </c>
      <c r="AB230" s="228" t="str">
        <f t="shared" ref="AB230:AB260" si="34">B230&amp;C230</f>
        <v>TungstenPhilippine Bonway Manufacturing Industrial Corporation</v>
      </c>
    </row>
    <row r="231" spans="1:28" s="227" customFormat="1" ht="20" customHeight="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ustomHeight="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ustomHeight="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ustomHeight="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ustomHeight="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ustomHeigh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ustomHeigh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ustomHeigh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ustomHeigh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ustomHeigh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ustomHeigh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ustomHeigh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ustomHeigh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ustomHeigh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ustomHeigh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ustomHeigh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ustomHeigh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ustomHeigh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ustomHeigh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ustomHeigh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ustomHeigh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ustomHeigh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ustomHeigh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ustomHeigh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ustomHeigh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ustomHeigh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ustomHeigh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ustomHeigh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ustomHeigh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ustomHeigh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ustomHeigh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ustomHeigh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ustomHeigh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ustomHeigh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ustomHeigh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ustomHeigh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ustomHeigh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ustomHeigh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ustomHeigh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ustomHeigh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ustomHeigh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ustomHeigh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ustomHeigh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ustomHeigh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ustomHeigh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ustomHeigh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ustomHeigh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ustomHeigh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ustomHeigh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ustomHeigh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ustomHeigh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ustomHeigh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ustomHeigh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ustomHeigh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ustomHeigh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ustomHeigh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ustomHeigh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ustomHeigh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ustomHeigh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ustomHeigh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ustomHeigh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ustomHeigh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ustomHeigh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ustomHeigh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ustomHeigh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92C70A71-12C6-4865-8623-54EFBCF0D27A}"/>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60" zoomScaleNormal="60" zoomScalePageLayoutView="70" workbookViewId="0">
      <pane xSplit="1" ySplit="3" topLeftCell="B4" activePane="bottomRight" state="frozen"/>
      <selection pane="topRight" activeCell="A4" sqref="A4"/>
      <selection pane="bottomLeft" activeCell="A4" sqref="A4"/>
      <selection pane="bottomRight" activeCell="D2" sqref="D2"/>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249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250</v>
      </c>
      <c r="G3" s="19" t="s">
        <v>251</v>
      </c>
      <c r="H3" s="19" t="s">
        <v>252</v>
      </c>
      <c r="I3" s="19" t="s">
        <v>253</v>
      </c>
      <c r="J3" s="19" t="s">
        <v>254</v>
      </c>
    </row>
    <row r="4" spans="1:10" ht="41">
      <c r="A4" s="90" t="str">
        <f ca="1">Declaration!B8</f>
        <v>Company Name (*):</v>
      </c>
      <c r="B4" s="89" t="str">
        <f>Declaration!D8</f>
        <v>TDK Corporation</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81">
      <c r="A6" s="90" t="str">
        <f ca="1">Declaration!B10</f>
        <v>Description of Scope: (*)</v>
      </c>
      <c r="B6" s="89" t="str">
        <f>Declaration!D10</f>
        <v>3TG relavant product numbers of TDK* that are not excluded as shown in tab "Product List".
*Electronic Components Business Company (excl. Applied Film, EMC &amp; RF Solutions products)
*Sensor Systems Business Company Temperature &amp; Pressure Sensor Business Group</v>
      </c>
      <c r="C6" s="89" t="str">
        <f ca="1">IF(H6=1,J6,I6)</f>
        <v>Complete</v>
      </c>
      <c r="D6" s="95" t="str">
        <f>IF(H6=1,"Click here to provide a Description of Scope","")</f>
        <v/>
      </c>
      <c r="E6" s="20" t="s">
        <v>107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Please contact your local TDK sales representative.</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TJP.QAHQ-customer-support@tdk.com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Please contact your local TDK sales representative.</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TDK Corporation, Representatives of each business group
TDK Electronics AG, Mr. Simon Bscheider</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TJP.QAHQ-customer-support@tdk.com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46046</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109</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103</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107</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103</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104</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255</v>
      </c>
      <c r="B56" s="89" t="str">
        <f>Declaration!G77</f>
        <v>https://www.tdk.com/en/sustainability/social/supplier_responsibility/sus02210.html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256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257</v>
      </c>
      <c r="B65" s="89"/>
      <c r="C65" s="89" t="str">
        <f t="shared" ca="1" si="13"/>
        <v>Complete</v>
      </c>
      <c r="D65" s="95" t="str">
        <f ca="1">IF(H65=0,"","Click here to provide smelter information")</f>
        <v/>
      </c>
      <c r="E65" s="20" t="s">
        <v>107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258</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259</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260</v>
      </c>
      <c r="B68" s="89"/>
      <c r="C68" s="89" t="str">
        <f t="shared" ca="1" si="13"/>
        <v>Complete</v>
      </c>
      <c r="D68" s="95" t="str">
        <f ca="1">IF(H68=0,"","Click here to provide smelter information")</f>
        <v/>
      </c>
      <c r="E68" s="20" t="s">
        <v>107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261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262</v>
      </c>
      <c r="K69" s="154"/>
      <c r="L69" s="19" t="s">
        <v>263</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6011"/>
  <sheetViews>
    <sheetView showGridLines="0" zoomScale="70" zoomScaleNormal="70" zoomScalePageLayoutView="70" workbookViewId="0">
      <pane xSplit="2" ySplit="5" topLeftCell="C6" activePane="bottomRight" state="frozen"/>
      <selection pane="topRight" activeCell="A4" sqref="A4"/>
      <selection pane="bottomLeft" activeCell="A4" sqref="A4"/>
      <selection pane="bottomRight" activeCell="N6" sqref="N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249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343">
      <c r="A6" s="128"/>
      <c r="B6" s="274"/>
      <c r="C6" s="98"/>
      <c r="D6" s="98" t="s">
        <v>264</v>
      </c>
      <c r="E6" s="276"/>
    </row>
    <row r="7" spans="1:6" ht="30">
      <c r="A7" s="129"/>
      <c r="B7" s="274" t="s">
        <v>265</v>
      </c>
      <c r="C7" s="98"/>
      <c r="D7" s="98" t="s">
        <v>266</v>
      </c>
      <c r="E7" s="276"/>
    </row>
    <row r="8" spans="1:6" ht="30">
      <c r="A8" s="129"/>
      <c r="B8" s="274" t="s">
        <v>267</v>
      </c>
      <c r="C8" s="98"/>
      <c r="D8" s="98" t="s">
        <v>266</v>
      </c>
      <c r="E8" s="276"/>
    </row>
    <row r="9" spans="1:6" ht="30">
      <c r="A9" s="129"/>
      <c r="B9" s="274" t="s">
        <v>268</v>
      </c>
      <c r="C9" s="98"/>
      <c r="D9" s="98" t="s">
        <v>266</v>
      </c>
      <c r="E9" s="276"/>
    </row>
    <row r="10" spans="1:6" ht="30">
      <c r="A10" s="129"/>
      <c r="B10" s="274" t="s">
        <v>269</v>
      </c>
      <c r="C10" s="98"/>
      <c r="D10" s="98" t="s">
        <v>266</v>
      </c>
      <c r="E10" s="276"/>
    </row>
    <row r="11" spans="1:6" ht="30">
      <c r="A11" s="129"/>
      <c r="B11" s="274" t="s">
        <v>270</v>
      </c>
      <c r="C11" s="98"/>
      <c r="D11" s="98" t="s">
        <v>266</v>
      </c>
      <c r="E11" s="276"/>
    </row>
    <row r="12" spans="1:6" ht="30">
      <c r="A12" s="129"/>
      <c r="B12" s="274" t="s">
        <v>271</v>
      </c>
      <c r="C12" s="98"/>
      <c r="D12" s="98" t="s">
        <v>266</v>
      </c>
      <c r="E12" s="276"/>
    </row>
    <row r="13" spans="1:6" ht="30">
      <c r="A13" s="129"/>
      <c r="B13" s="274" t="s">
        <v>272</v>
      </c>
      <c r="C13" s="98"/>
      <c r="D13" s="98" t="s">
        <v>266</v>
      </c>
      <c r="E13" s="276"/>
    </row>
    <row r="14" spans="1:6" ht="30">
      <c r="A14" s="129"/>
      <c r="B14" s="274" t="s">
        <v>273</v>
      </c>
      <c r="C14" s="98"/>
      <c r="D14" s="98" t="s">
        <v>266</v>
      </c>
      <c r="E14" s="276"/>
    </row>
    <row r="15" spans="1:6" ht="30">
      <c r="A15" s="129"/>
      <c r="B15" s="274" t="s">
        <v>274</v>
      </c>
      <c r="C15" s="98"/>
      <c r="D15" s="98" t="s">
        <v>266</v>
      </c>
      <c r="E15" s="276"/>
    </row>
    <row r="16" spans="1:6" ht="30">
      <c r="A16" s="129"/>
      <c r="B16" s="274" t="s">
        <v>275</v>
      </c>
      <c r="C16" s="98"/>
      <c r="D16" s="98" t="s">
        <v>266</v>
      </c>
      <c r="E16" s="276"/>
    </row>
    <row r="17" spans="1:5" ht="30">
      <c r="A17" s="129"/>
      <c r="B17" s="274" t="s">
        <v>276</v>
      </c>
      <c r="C17" s="98"/>
      <c r="D17" s="98" t="s">
        <v>266</v>
      </c>
      <c r="E17" s="276"/>
    </row>
    <row r="18" spans="1:5" ht="30">
      <c r="A18" s="129"/>
      <c r="B18" s="274" t="s">
        <v>277</v>
      </c>
      <c r="C18" s="98"/>
      <c r="D18" s="98" t="s">
        <v>266</v>
      </c>
      <c r="E18" s="276"/>
    </row>
    <row r="19" spans="1:5" ht="30">
      <c r="A19" s="129"/>
      <c r="B19" s="274" t="s">
        <v>278</v>
      </c>
      <c r="C19" s="98"/>
      <c r="D19" s="98" t="s">
        <v>266</v>
      </c>
      <c r="E19" s="276"/>
    </row>
    <row r="20" spans="1:5" ht="30">
      <c r="A20" s="129"/>
      <c r="B20" s="274" t="s">
        <v>279</v>
      </c>
      <c r="C20" s="98"/>
      <c r="D20" s="98" t="s">
        <v>266</v>
      </c>
      <c r="E20" s="276"/>
    </row>
    <row r="21" spans="1:5" ht="30">
      <c r="A21" s="129"/>
      <c r="B21" s="274" t="s">
        <v>280</v>
      </c>
      <c r="C21" s="98"/>
      <c r="D21" s="98" t="s">
        <v>266</v>
      </c>
      <c r="E21" s="276"/>
    </row>
    <row r="22" spans="1:5" ht="30">
      <c r="A22" s="129"/>
      <c r="B22" s="274" t="s">
        <v>281</v>
      </c>
      <c r="C22" s="98"/>
      <c r="D22" s="98" t="s">
        <v>266</v>
      </c>
      <c r="E22" s="276"/>
    </row>
    <row r="23" spans="1:5" ht="30">
      <c r="A23" s="129"/>
      <c r="B23" s="274" t="s">
        <v>282</v>
      </c>
      <c r="C23" s="98"/>
      <c r="D23" s="98" t="s">
        <v>266</v>
      </c>
      <c r="E23" s="276"/>
    </row>
    <row r="24" spans="1:5" ht="30">
      <c r="A24" s="129"/>
      <c r="B24" s="274" t="s">
        <v>283</v>
      </c>
      <c r="C24" s="98"/>
      <c r="D24" s="98" t="s">
        <v>266</v>
      </c>
      <c r="E24" s="276"/>
    </row>
    <row r="25" spans="1:5" ht="30">
      <c r="A25" s="129"/>
      <c r="B25" s="274" t="s">
        <v>284</v>
      </c>
      <c r="C25" s="98"/>
      <c r="D25" s="98" t="s">
        <v>266</v>
      </c>
      <c r="E25" s="276"/>
    </row>
    <row r="26" spans="1:5" ht="30">
      <c r="A26" s="129"/>
      <c r="B26" s="274" t="s">
        <v>285</v>
      </c>
      <c r="C26" s="98"/>
      <c r="D26" s="98" t="s">
        <v>266</v>
      </c>
      <c r="E26" s="276"/>
    </row>
    <row r="27" spans="1:5" ht="30">
      <c r="A27" s="129"/>
      <c r="B27" s="274" t="s">
        <v>286</v>
      </c>
      <c r="C27" s="98"/>
      <c r="D27" s="98" t="s">
        <v>266</v>
      </c>
      <c r="E27" s="276"/>
    </row>
    <row r="28" spans="1:5" ht="30">
      <c r="A28" s="129"/>
      <c r="B28" s="274" t="s">
        <v>287</v>
      </c>
      <c r="C28" s="98"/>
      <c r="D28" s="98" t="s">
        <v>266</v>
      </c>
      <c r="E28" s="276"/>
    </row>
    <row r="29" spans="1:5" ht="30">
      <c r="A29" s="129"/>
      <c r="B29" s="274" t="s">
        <v>288</v>
      </c>
      <c r="C29" s="98"/>
      <c r="D29" s="98" t="s">
        <v>266</v>
      </c>
      <c r="E29" s="276"/>
    </row>
    <row r="30" spans="1:5" ht="30">
      <c r="A30" s="129"/>
      <c r="B30" s="274" t="s">
        <v>289</v>
      </c>
      <c r="C30" s="98"/>
      <c r="D30" s="98" t="s">
        <v>266</v>
      </c>
      <c r="E30" s="276"/>
    </row>
    <row r="31" spans="1:5" ht="30">
      <c r="A31" s="129"/>
      <c r="B31" s="274" t="s">
        <v>290</v>
      </c>
      <c r="C31" s="98"/>
      <c r="D31" s="98" t="s">
        <v>266</v>
      </c>
      <c r="E31" s="276"/>
    </row>
    <row r="32" spans="1:5" ht="30">
      <c r="A32" s="129"/>
      <c r="B32" s="274" t="s">
        <v>291</v>
      </c>
      <c r="C32" s="98"/>
      <c r="D32" s="98" t="s">
        <v>266</v>
      </c>
      <c r="E32" s="276"/>
    </row>
    <row r="33" spans="1:5" ht="30">
      <c r="A33" s="129"/>
      <c r="B33" s="274" t="s">
        <v>292</v>
      </c>
      <c r="C33" s="98"/>
      <c r="D33" s="98" t="s">
        <v>266</v>
      </c>
      <c r="E33" s="276"/>
    </row>
    <row r="34" spans="1:5" ht="30">
      <c r="A34" s="129"/>
      <c r="B34" s="274" t="s">
        <v>293</v>
      </c>
      <c r="C34" s="98"/>
      <c r="D34" s="98" t="s">
        <v>266</v>
      </c>
      <c r="E34" s="276"/>
    </row>
    <row r="35" spans="1:5" ht="30">
      <c r="A35" s="129"/>
      <c r="B35" s="274" t="s">
        <v>294</v>
      </c>
      <c r="C35" s="98"/>
      <c r="D35" s="98" t="s">
        <v>266</v>
      </c>
      <c r="E35" s="276"/>
    </row>
    <row r="36" spans="1:5" ht="30">
      <c r="A36" s="129"/>
      <c r="B36" s="274" t="s">
        <v>295</v>
      </c>
      <c r="C36" s="98"/>
      <c r="D36" s="98" t="s">
        <v>266</v>
      </c>
      <c r="E36" s="276"/>
    </row>
    <row r="37" spans="1:5" ht="30">
      <c r="A37" s="129"/>
      <c r="B37" s="274" t="s">
        <v>296</v>
      </c>
      <c r="C37" s="98"/>
      <c r="D37" s="98" t="s">
        <v>266</v>
      </c>
      <c r="E37" s="276"/>
    </row>
    <row r="38" spans="1:5" ht="30">
      <c r="A38" s="129"/>
      <c r="B38" s="274" t="s">
        <v>297</v>
      </c>
      <c r="C38" s="98"/>
      <c r="D38" s="98" t="s">
        <v>266</v>
      </c>
      <c r="E38" s="276"/>
    </row>
    <row r="39" spans="1:5" ht="30">
      <c r="A39" s="129"/>
      <c r="B39" s="274" t="s">
        <v>298</v>
      </c>
      <c r="C39" s="98"/>
      <c r="D39" s="98" t="s">
        <v>266</v>
      </c>
      <c r="E39" s="276"/>
    </row>
    <row r="40" spans="1:5" ht="30">
      <c r="A40" s="129"/>
      <c r="B40" s="274" t="s">
        <v>299</v>
      </c>
      <c r="C40" s="98"/>
      <c r="D40" s="98" t="s">
        <v>266</v>
      </c>
      <c r="E40" s="276"/>
    </row>
    <row r="41" spans="1:5" ht="30">
      <c r="A41" s="129"/>
      <c r="B41" s="274" t="s">
        <v>300</v>
      </c>
      <c r="C41" s="98"/>
      <c r="D41" s="98" t="s">
        <v>266</v>
      </c>
      <c r="E41" s="276"/>
    </row>
    <row r="42" spans="1:5" ht="30">
      <c r="A42" s="129"/>
      <c r="B42" s="274" t="s">
        <v>301</v>
      </c>
      <c r="C42" s="98"/>
      <c r="D42" s="98" t="s">
        <v>266</v>
      </c>
      <c r="E42" s="276"/>
    </row>
    <row r="43" spans="1:5" ht="30">
      <c r="A43" s="129"/>
      <c r="B43" s="274" t="s">
        <v>302</v>
      </c>
      <c r="C43" s="98"/>
      <c r="D43" s="98" t="s">
        <v>266</v>
      </c>
      <c r="E43" s="276"/>
    </row>
    <row r="44" spans="1:5" ht="30">
      <c r="A44" s="129"/>
      <c r="B44" s="274" t="s">
        <v>303</v>
      </c>
      <c r="C44" s="98"/>
      <c r="D44" s="98" t="s">
        <v>266</v>
      </c>
      <c r="E44" s="276"/>
    </row>
    <row r="45" spans="1:5" ht="30">
      <c r="A45" s="129"/>
      <c r="B45" s="274" t="s">
        <v>304</v>
      </c>
      <c r="C45" s="98"/>
      <c r="D45" s="98" t="s">
        <v>266</v>
      </c>
      <c r="E45" s="276"/>
    </row>
    <row r="46" spans="1:5" ht="30">
      <c r="A46" s="129"/>
      <c r="B46" s="274" t="s">
        <v>305</v>
      </c>
      <c r="C46" s="98"/>
      <c r="D46" s="98" t="s">
        <v>266</v>
      </c>
      <c r="E46" s="276"/>
    </row>
    <row r="47" spans="1:5" ht="30">
      <c r="A47" s="129"/>
      <c r="B47" s="274" t="s">
        <v>306</v>
      </c>
      <c r="C47" s="98"/>
      <c r="D47" s="98" t="s">
        <v>266</v>
      </c>
      <c r="E47" s="276"/>
    </row>
    <row r="48" spans="1:5" ht="30">
      <c r="A48" s="129"/>
      <c r="B48" s="274" t="s">
        <v>307</v>
      </c>
      <c r="C48" s="98"/>
      <c r="D48" s="98" t="s">
        <v>266</v>
      </c>
      <c r="E48" s="276"/>
    </row>
    <row r="49" spans="1:5" ht="30">
      <c r="A49" s="129"/>
      <c r="B49" s="274" t="s">
        <v>308</v>
      </c>
      <c r="C49" s="98"/>
      <c r="D49" s="98" t="s">
        <v>266</v>
      </c>
      <c r="E49" s="276"/>
    </row>
    <row r="50" spans="1:5" ht="30">
      <c r="A50" s="129"/>
      <c r="B50" s="274" t="s">
        <v>309</v>
      </c>
      <c r="C50" s="98"/>
      <c r="D50" s="98" t="s">
        <v>266</v>
      </c>
      <c r="E50" s="276"/>
    </row>
    <row r="51" spans="1:5" ht="30">
      <c r="A51" s="129"/>
      <c r="B51" s="274" t="s">
        <v>310</v>
      </c>
      <c r="C51" s="98"/>
      <c r="D51" s="98" t="s">
        <v>266</v>
      </c>
      <c r="E51" s="276"/>
    </row>
    <row r="52" spans="1:5" ht="30">
      <c r="A52" s="129"/>
      <c r="B52" s="274" t="s">
        <v>311</v>
      </c>
      <c r="C52" s="98"/>
      <c r="D52" s="98" t="s">
        <v>266</v>
      </c>
      <c r="E52" s="276"/>
    </row>
    <row r="53" spans="1:5" ht="30">
      <c r="A53" s="129"/>
      <c r="B53" s="274" t="s">
        <v>312</v>
      </c>
      <c r="C53" s="98"/>
      <c r="D53" s="98" t="s">
        <v>266</v>
      </c>
      <c r="E53" s="276"/>
    </row>
    <row r="54" spans="1:5" ht="30">
      <c r="A54" s="129"/>
      <c r="B54" s="274" t="s">
        <v>313</v>
      </c>
      <c r="C54" s="98"/>
      <c r="D54" s="98" t="s">
        <v>266</v>
      </c>
      <c r="E54" s="276"/>
    </row>
    <row r="55" spans="1:5" ht="30">
      <c r="A55" s="129"/>
      <c r="B55" s="274" t="s">
        <v>314</v>
      </c>
      <c r="C55" s="98"/>
      <c r="D55" s="98" t="s">
        <v>266</v>
      </c>
      <c r="E55" s="276"/>
    </row>
    <row r="56" spans="1:5" ht="30">
      <c r="A56" s="129"/>
      <c r="B56" s="274" t="s">
        <v>315</v>
      </c>
      <c r="C56" s="98"/>
      <c r="D56" s="98" t="s">
        <v>266</v>
      </c>
      <c r="E56" s="276"/>
    </row>
    <row r="57" spans="1:5" ht="30">
      <c r="A57" s="129"/>
      <c r="B57" s="274" t="s">
        <v>316</v>
      </c>
      <c r="C57" s="98"/>
      <c r="D57" s="98" t="s">
        <v>266</v>
      </c>
      <c r="E57" s="276"/>
    </row>
    <row r="58" spans="1:5" ht="30">
      <c r="A58" s="129"/>
      <c r="B58" s="274" t="s">
        <v>317</v>
      </c>
      <c r="C58" s="98"/>
      <c r="D58" s="98" t="s">
        <v>266</v>
      </c>
      <c r="E58" s="276"/>
    </row>
    <row r="59" spans="1:5" ht="30">
      <c r="A59" s="129"/>
      <c r="B59" s="274" t="s">
        <v>318</v>
      </c>
      <c r="C59" s="98"/>
      <c r="D59" s="98" t="s">
        <v>266</v>
      </c>
      <c r="E59" s="276"/>
    </row>
    <row r="60" spans="1:5" ht="30">
      <c r="A60" s="129"/>
      <c r="B60" s="274" t="s">
        <v>319</v>
      </c>
      <c r="C60" s="98"/>
      <c r="D60" s="98" t="s">
        <v>266</v>
      </c>
      <c r="E60" s="276"/>
    </row>
    <row r="61" spans="1:5" ht="30">
      <c r="A61" s="129"/>
      <c r="B61" s="274" t="s">
        <v>320</v>
      </c>
      <c r="C61" s="98"/>
      <c r="D61" s="98" t="s">
        <v>266</v>
      </c>
      <c r="E61" s="276"/>
    </row>
    <row r="62" spans="1:5" ht="30">
      <c r="A62" s="129"/>
      <c r="B62" s="274" t="s">
        <v>321</v>
      </c>
      <c r="C62" s="98"/>
      <c r="D62" s="98" t="s">
        <v>266</v>
      </c>
      <c r="E62" s="276"/>
    </row>
    <row r="63" spans="1:5" ht="30">
      <c r="A63" s="129"/>
      <c r="B63" s="274" t="s">
        <v>322</v>
      </c>
      <c r="C63" s="98"/>
      <c r="D63" s="98" t="s">
        <v>266</v>
      </c>
      <c r="E63" s="276"/>
    </row>
    <row r="64" spans="1:5" ht="30">
      <c r="A64" s="129"/>
      <c r="B64" s="274" t="s">
        <v>323</v>
      </c>
      <c r="C64" s="98"/>
      <c r="D64" s="98" t="s">
        <v>266</v>
      </c>
      <c r="E64" s="276"/>
    </row>
    <row r="65" spans="1:5" ht="30">
      <c r="A65" s="129"/>
      <c r="B65" s="274" t="s">
        <v>324</v>
      </c>
      <c r="C65" s="98"/>
      <c r="D65" s="98" t="s">
        <v>266</v>
      </c>
      <c r="E65" s="276"/>
    </row>
    <row r="66" spans="1:5" ht="30">
      <c r="A66" s="129"/>
      <c r="B66" s="274" t="s">
        <v>325</v>
      </c>
      <c r="C66" s="98"/>
      <c r="D66" s="98" t="s">
        <v>266</v>
      </c>
      <c r="E66" s="276"/>
    </row>
    <row r="67" spans="1:5" ht="30">
      <c r="A67" s="129"/>
      <c r="B67" s="274" t="s">
        <v>326</v>
      </c>
      <c r="C67" s="98"/>
      <c r="D67" s="98" t="s">
        <v>266</v>
      </c>
      <c r="E67" s="276"/>
    </row>
    <row r="68" spans="1:5" ht="30">
      <c r="A68" s="129"/>
      <c r="B68" s="274" t="s">
        <v>327</v>
      </c>
      <c r="C68" s="98"/>
      <c r="D68" s="98" t="s">
        <v>266</v>
      </c>
      <c r="E68" s="276"/>
    </row>
    <row r="69" spans="1:5" ht="30">
      <c r="A69" s="129"/>
      <c r="B69" s="274" t="s">
        <v>328</v>
      </c>
      <c r="C69" s="98"/>
      <c r="D69" s="98" t="s">
        <v>266</v>
      </c>
      <c r="E69" s="276"/>
    </row>
    <row r="70" spans="1:5" ht="30">
      <c r="A70" s="129"/>
      <c r="B70" s="274" t="s">
        <v>329</v>
      </c>
      <c r="C70" s="98"/>
      <c r="D70" s="98" t="s">
        <v>266</v>
      </c>
      <c r="E70" s="276"/>
    </row>
    <row r="71" spans="1:5" ht="30">
      <c r="A71" s="129"/>
      <c r="B71" s="274" t="s">
        <v>330</v>
      </c>
      <c r="C71" s="98"/>
      <c r="D71" s="98" t="s">
        <v>266</v>
      </c>
      <c r="E71" s="276"/>
    </row>
    <row r="72" spans="1:5" ht="30">
      <c r="A72" s="129"/>
      <c r="B72" s="274" t="s">
        <v>331</v>
      </c>
      <c r="C72" s="98"/>
      <c r="D72" s="98" t="s">
        <v>266</v>
      </c>
      <c r="E72" s="276"/>
    </row>
    <row r="73" spans="1:5" ht="30">
      <c r="A73" s="129"/>
      <c r="B73" s="274" t="s">
        <v>332</v>
      </c>
      <c r="C73" s="98"/>
      <c r="D73" s="98" t="s">
        <v>266</v>
      </c>
      <c r="E73" s="276"/>
    </row>
    <row r="74" spans="1:5" ht="30">
      <c r="A74" s="129"/>
      <c r="B74" s="274" t="s">
        <v>333</v>
      </c>
      <c r="C74" s="98"/>
      <c r="D74" s="98" t="s">
        <v>266</v>
      </c>
      <c r="E74" s="276"/>
    </row>
    <row r="75" spans="1:5" ht="30">
      <c r="A75" s="129"/>
      <c r="B75" s="274" t="s">
        <v>334</v>
      </c>
      <c r="C75" s="98"/>
      <c r="D75" s="98" t="s">
        <v>266</v>
      </c>
      <c r="E75" s="276"/>
    </row>
    <row r="76" spans="1:5" ht="30">
      <c r="A76" s="129"/>
      <c r="B76" s="274" t="s">
        <v>335</v>
      </c>
      <c r="C76" s="98"/>
      <c r="D76" s="98" t="s">
        <v>266</v>
      </c>
      <c r="E76" s="276"/>
    </row>
    <row r="77" spans="1:5" ht="30">
      <c r="A77" s="129"/>
      <c r="B77" s="274" t="s">
        <v>336</v>
      </c>
      <c r="C77" s="98"/>
      <c r="D77" s="98" t="s">
        <v>266</v>
      </c>
      <c r="E77" s="276"/>
    </row>
    <row r="78" spans="1:5" ht="30">
      <c r="A78" s="129"/>
      <c r="B78" s="274" t="s">
        <v>337</v>
      </c>
      <c r="C78" s="98"/>
      <c r="D78" s="98" t="s">
        <v>266</v>
      </c>
      <c r="E78" s="276"/>
    </row>
    <row r="79" spans="1:5" ht="30">
      <c r="A79" s="129"/>
      <c r="B79" s="274" t="s">
        <v>338</v>
      </c>
      <c r="C79" s="98"/>
      <c r="D79" s="98" t="s">
        <v>266</v>
      </c>
      <c r="E79" s="276"/>
    </row>
    <row r="80" spans="1:5" ht="30">
      <c r="A80" s="129"/>
      <c r="B80" s="274" t="s">
        <v>339</v>
      </c>
      <c r="C80" s="98"/>
      <c r="D80" s="98" t="s">
        <v>266</v>
      </c>
      <c r="E80" s="276"/>
    </row>
    <row r="81" spans="1:5" ht="30">
      <c r="A81" s="129"/>
      <c r="B81" s="274" t="s">
        <v>340</v>
      </c>
      <c r="C81" s="98"/>
      <c r="D81" s="98" t="s">
        <v>266</v>
      </c>
      <c r="E81" s="276"/>
    </row>
    <row r="82" spans="1:5" ht="30">
      <c r="A82" s="129"/>
      <c r="B82" s="274" t="s">
        <v>341</v>
      </c>
      <c r="C82" s="98"/>
      <c r="D82" s="98" t="s">
        <v>266</v>
      </c>
      <c r="E82" s="276"/>
    </row>
    <row r="83" spans="1:5" ht="30">
      <c r="A83" s="129"/>
      <c r="B83" s="274" t="s">
        <v>342</v>
      </c>
      <c r="C83" s="98"/>
      <c r="D83" s="98" t="s">
        <v>266</v>
      </c>
      <c r="E83" s="276"/>
    </row>
    <row r="84" spans="1:5" ht="30">
      <c r="A84" s="129"/>
      <c r="B84" s="274" t="s">
        <v>343</v>
      </c>
      <c r="C84" s="98"/>
      <c r="D84" s="98" t="s">
        <v>266</v>
      </c>
      <c r="E84" s="276"/>
    </row>
    <row r="85" spans="1:5" ht="30">
      <c r="A85" s="129"/>
      <c r="B85" s="274" t="s">
        <v>344</v>
      </c>
      <c r="C85" s="98"/>
      <c r="D85" s="98" t="s">
        <v>266</v>
      </c>
      <c r="E85" s="276"/>
    </row>
    <row r="86" spans="1:5" ht="30">
      <c r="A86" s="129"/>
      <c r="B86" s="274" t="s">
        <v>345</v>
      </c>
      <c r="C86" s="98"/>
      <c r="D86" s="98" t="s">
        <v>266</v>
      </c>
      <c r="E86" s="276"/>
    </row>
    <row r="87" spans="1:5" ht="30">
      <c r="A87" s="129"/>
      <c r="B87" s="274" t="s">
        <v>346</v>
      </c>
      <c r="C87" s="98"/>
      <c r="D87" s="98" t="s">
        <v>266</v>
      </c>
      <c r="E87" s="276"/>
    </row>
    <row r="88" spans="1:5" ht="30">
      <c r="A88" s="129"/>
      <c r="B88" s="274" t="s">
        <v>347</v>
      </c>
      <c r="C88" s="98"/>
      <c r="D88" s="98" t="s">
        <v>266</v>
      </c>
      <c r="E88" s="276"/>
    </row>
    <row r="89" spans="1:5" ht="30">
      <c r="A89" s="129"/>
      <c r="B89" s="274" t="s">
        <v>348</v>
      </c>
      <c r="C89" s="98"/>
      <c r="D89" s="98" t="s">
        <v>266</v>
      </c>
      <c r="E89" s="276"/>
    </row>
    <row r="90" spans="1:5" ht="30">
      <c r="A90" s="129"/>
      <c r="B90" s="274" t="s">
        <v>349</v>
      </c>
      <c r="C90" s="98"/>
      <c r="D90" s="98" t="s">
        <v>266</v>
      </c>
      <c r="E90" s="276"/>
    </row>
    <row r="91" spans="1:5" ht="30">
      <c r="A91" s="129"/>
      <c r="B91" s="274" t="s">
        <v>350</v>
      </c>
      <c r="C91" s="98"/>
      <c r="D91" s="98" t="s">
        <v>266</v>
      </c>
      <c r="E91" s="276"/>
    </row>
    <row r="92" spans="1:5" ht="30">
      <c r="A92" s="129"/>
      <c r="B92" s="274" t="s">
        <v>351</v>
      </c>
      <c r="C92" s="98"/>
      <c r="D92" s="98" t="s">
        <v>266</v>
      </c>
      <c r="E92" s="276"/>
    </row>
    <row r="93" spans="1:5" ht="30">
      <c r="A93" s="129"/>
      <c r="B93" s="274" t="s">
        <v>352</v>
      </c>
      <c r="C93" s="98"/>
      <c r="D93" s="98" t="s">
        <v>266</v>
      </c>
      <c r="E93" s="276"/>
    </row>
    <row r="94" spans="1:5" ht="30">
      <c r="A94" s="129"/>
      <c r="B94" s="274" t="s">
        <v>353</v>
      </c>
      <c r="C94" s="98"/>
      <c r="D94" s="98" t="s">
        <v>266</v>
      </c>
      <c r="E94" s="276"/>
    </row>
    <row r="95" spans="1:5" ht="30">
      <c r="A95" s="129"/>
      <c r="B95" s="274" t="s">
        <v>354</v>
      </c>
      <c r="C95" s="98"/>
      <c r="D95" s="98" t="s">
        <v>266</v>
      </c>
      <c r="E95" s="276"/>
    </row>
    <row r="96" spans="1:5" ht="30">
      <c r="A96" s="129"/>
      <c r="B96" s="274" t="s">
        <v>355</v>
      </c>
      <c r="C96" s="98"/>
      <c r="D96" s="98" t="s">
        <v>266</v>
      </c>
      <c r="E96" s="276"/>
    </row>
    <row r="97" spans="1:5" ht="30">
      <c r="A97" s="129"/>
      <c r="B97" s="274" t="s">
        <v>356</v>
      </c>
      <c r="C97" s="98"/>
      <c r="D97" s="98" t="s">
        <v>266</v>
      </c>
      <c r="E97" s="276"/>
    </row>
    <row r="98" spans="1:5" ht="30">
      <c r="A98" s="129"/>
      <c r="B98" s="274" t="s">
        <v>357</v>
      </c>
      <c r="C98" s="98"/>
      <c r="D98" s="98" t="s">
        <v>266</v>
      </c>
      <c r="E98" s="276"/>
    </row>
    <row r="99" spans="1:5" ht="30">
      <c r="A99" s="129"/>
      <c r="B99" s="274" t="s">
        <v>358</v>
      </c>
      <c r="C99" s="98"/>
      <c r="D99" s="98" t="s">
        <v>266</v>
      </c>
      <c r="E99" s="276"/>
    </row>
    <row r="100" spans="1:5" ht="30">
      <c r="A100" s="129"/>
      <c r="B100" s="274" t="s">
        <v>359</v>
      </c>
      <c r="C100" s="98"/>
      <c r="D100" s="98" t="s">
        <v>266</v>
      </c>
      <c r="E100" s="276"/>
    </row>
    <row r="101" spans="1:5" ht="30">
      <c r="A101" s="129"/>
      <c r="B101" s="274" t="s">
        <v>360</v>
      </c>
      <c r="C101" s="98"/>
      <c r="D101" s="98" t="s">
        <v>266</v>
      </c>
      <c r="E101" s="276"/>
    </row>
    <row r="102" spans="1:5" ht="30">
      <c r="A102" s="129"/>
      <c r="B102" s="274" t="s">
        <v>361</v>
      </c>
      <c r="C102" s="98"/>
      <c r="D102" s="98" t="s">
        <v>266</v>
      </c>
      <c r="E102" s="276"/>
    </row>
    <row r="103" spans="1:5" ht="30">
      <c r="A103" s="129"/>
      <c r="B103" s="274" t="s">
        <v>362</v>
      </c>
      <c r="C103" s="98"/>
      <c r="D103" s="98" t="s">
        <v>266</v>
      </c>
      <c r="E103" s="276"/>
    </row>
    <row r="104" spans="1:5" ht="30">
      <c r="A104" s="129"/>
      <c r="B104" s="274" t="s">
        <v>363</v>
      </c>
      <c r="C104" s="98"/>
      <c r="D104" s="98" t="s">
        <v>266</v>
      </c>
      <c r="E104" s="276"/>
    </row>
    <row r="105" spans="1:5" ht="30">
      <c r="A105" s="129"/>
      <c r="B105" s="274" t="s">
        <v>364</v>
      </c>
      <c r="C105" s="98"/>
      <c r="D105" s="98" t="s">
        <v>266</v>
      </c>
      <c r="E105" s="276"/>
    </row>
    <row r="106" spans="1:5" ht="30">
      <c r="A106" s="129"/>
      <c r="B106" s="274" t="s">
        <v>365</v>
      </c>
      <c r="C106" s="98"/>
      <c r="D106" s="98" t="s">
        <v>266</v>
      </c>
      <c r="E106" s="276"/>
    </row>
    <row r="107" spans="1:5" ht="30">
      <c r="A107" s="129"/>
      <c r="B107" s="274" t="s">
        <v>366</v>
      </c>
      <c r="C107" s="98"/>
      <c r="D107" s="98" t="s">
        <v>266</v>
      </c>
      <c r="E107" s="276"/>
    </row>
    <row r="108" spans="1:5" ht="30">
      <c r="A108" s="129"/>
      <c r="B108" s="274" t="s">
        <v>367</v>
      </c>
      <c r="C108" s="98"/>
      <c r="D108" s="98" t="s">
        <v>266</v>
      </c>
      <c r="E108" s="276"/>
    </row>
    <row r="109" spans="1:5" ht="30">
      <c r="A109" s="129"/>
      <c r="B109" s="274" t="s">
        <v>368</v>
      </c>
      <c r="C109" s="98"/>
      <c r="D109" s="98" t="s">
        <v>266</v>
      </c>
      <c r="E109" s="276"/>
    </row>
    <row r="110" spans="1:5" ht="30">
      <c r="A110" s="129"/>
      <c r="B110" s="274" t="s">
        <v>369</v>
      </c>
      <c r="C110" s="98"/>
      <c r="D110" s="98" t="s">
        <v>266</v>
      </c>
      <c r="E110" s="276"/>
    </row>
    <row r="111" spans="1:5" ht="30">
      <c r="A111" s="129"/>
      <c r="B111" s="274" t="s">
        <v>370</v>
      </c>
      <c r="C111" s="98"/>
      <c r="D111" s="98" t="s">
        <v>266</v>
      </c>
      <c r="E111" s="276"/>
    </row>
    <row r="112" spans="1:5" ht="30">
      <c r="A112" s="129"/>
      <c r="B112" s="274" t="s">
        <v>371</v>
      </c>
      <c r="C112" s="98"/>
      <c r="D112" s="98" t="s">
        <v>266</v>
      </c>
      <c r="E112" s="276"/>
    </row>
    <row r="113" spans="1:5" ht="30">
      <c r="A113" s="129"/>
      <c r="B113" s="274" t="s">
        <v>372</v>
      </c>
      <c r="C113" s="98"/>
      <c r="D113" s="98" t="s">
        <v>266</v>
      </c>
      <c r="E113" s="276"/>
    </row>
    <row r="114" spans="1:5" ht="30">
      <c r="A114" s="129"/>
      <c r="B114" s="274" t="s">
        <v>373</v>
      </c>
      <c r="C114" s="98"/>
      <c r="D114" s="98" t="s">
        <v>266</v>
      </c>
      <c r="E114" s="276"/>
    </row>
    <row r="115" spans="1:5" ht="30">
      <c r="A115" s="129"/>
      <c r="B115" s="274" t="s">
        <v>374</v>
      </c>
      <c r="C115" s="98"/>
      <c r="D115" s="98" t="s">
        <v>266</v>
      </c>
      <c r="E115" s="276"/>
    </row>
    <row r="116" spans="1:5" ht="30">
      <c r="A116" s="129"/>
      <c r="B116" s="274" t="s">
        <v>375</v>
      </c>
      <c r="C116" s="98"/>
      <c r="D116" s="98" t="s">
        <v>266</v>
      </c>
      <c r="E116" s="276"/>
    </row>
    <row r="117" spans="1:5" ht="30">
      <c r="A117" s="129"/>
      <c r="B117" s="274" t="s">
        <v>376</v>
      </c>
      <c r="C117" s="98"/>
      <c r="D117" s="98" t="s">
        <v>266</v>
      </c>
      <c r="E117" s="276"/>
    </row>
    <row r="118" spans="1:5" ht="30">
      <c r="A118" s="129"/>
      <c r="B118" s="274" t="s">
        <v>377</v>
      </c>
      <c r="C118" s="98"/>
      <c r="D118" s="98" t="s">
        <v>266</v>
      </c>
      <c r="E118" s="276"/>
    </row>
    <row r="119" spans="1:5" ht="30">
      <c r="A119" s="129"/>
      <c r="B119" s="274" t="s">
        <v>378</v>
      </c>
      <c r="C119" s="98"/>
      <c r="D119" s="98" t="s">
        <v>266</v>
      </c>
      <c r="E119" s="276"/>
    </row>
    <row r="120" spans="1:5" ht="30">
      <c r="A120" s="129"/>
      <c r="B120" s="274" t="s">
        <v>379</v>
      </c>
      <c r="C120" s="98"/>
      <c r="D120" s="98" t="s">
        <v>266</v>
      </c>
      <c r="E120" s="276"/>
    </row>
    <row r="121" spans="1:5" ht="30">
      <c r="A121" s="129"/>
      <c r="B121" s="274" t="s">
        <v>380</v>
      </c>
      <c r="C121" s="98"/>
      <c r="D121" s="98" t="s">
        <v>266</v>
      </c>
      <c r="E121" s="276"/>
    </row>
    <row r="122" spans="1:5" ht="30">
      <c r="A122" s="129"/>
      <c r="B122" s="274" t="s">
        <v>381</v>
      </c>
      <c r="C122" s="98"/>
      <c r="D122" s="98" t="s">
        <v>266</v>
      </c>
      <c r="E122" s="276"/>
    </row>
    <row r="123" spans="1:5" ht="30">
      <c r="A123" s="129"/>
      <c r="B123" s="274" t="s">
        <v>382</v>
      </c>
      <c r="C123" s="98"/>
      <c r="D123" s="98" t="s">
        <v>266</v>
      </c>
      <c r="E123" s="276"/>
    </row>
    <row r="124" spans="1:5" ht="30">
      <c r="A124" s="129"/>
      <c r="B124" s="274" t="s">
        <v>383</v>
      </c>
      <c r="C124" s="98"/>
      <c r="D124" s="98" t="s">
        <v>266</v>
      </c>
      <c r="E124" s="276"/>
    </row>
    <row r="125" spans="1:5" ht="30">
      <c r="A125" s="129"/>
      <c r="B125" s="274" t="s">
        <v>384</v>
      </c>
      <c r="C125" s="98"/>
      <c r="D125" s="98" t="s">
        <v>266</v>
      </c>
      <c r="E125" s="276"/>
    </row>
    <row r="126" spans="1:5" ht="30">
      <c r="A126" s="129"/>
      <c r="B126" s="274" t="s">
        <v>385</v>
      </c>
      <c r="C126" s="98"/>
      <c r="D126" s="98" t="s">
        <v>266</v>
      </c>
      <c r="E126" s="276"/>
    </row>
    <row r="127" spans="1:5" ht="30">
      <c r="A127" s="129"/>
      <c r="B127" s="274" t="s">
        <v>386</v>
      </c>
      <c r="C127" s="98"/>
      <c r="D127" s="98" t="s">
        <v>266</v>
      </c>
      <c r="E127" s="276"/>
    </row>
    <row r="128" spans="1:5" ht="30">
      <c r="A128" s="129"/>
      <c r="B128" s="274" t="s">
        <v>387</v>
      </c>
      <c r="C128" s="98"/>
      <c r="D128" s="98" t="s">
        <v>266</v>
      </c>
      <c r="E128" s="276"/>
    </row>
    <row r="129" spans="1:5" ht="30">
      <c r="A129" s="129"/>
      <c r="B129" s="274" t="s">
        <v>388</v>
      </c>
      <c r="C129" s="98"/>
      <c r="D129" s="98" t="s">
        <v>266</v>
      </c>
      <c r="E129" s="276"/>
    </row>
    <row r="130" spans="1:5" ht="30">
      <c r="A130" s="129"/>
      <c r="B130" s="274" t="s">
        <v>389</v>
      </c>
      <c r="C130" s="98"/>
      <c r="D130" s="98" t="s">
        <v>266</v>
      </c>
      <c r="E130" s="276"/>
    </row>
    <row r="131" spans="1:5" ht="30">
      <c r="A131" s="129"/>
      <c r="B131" s="274" t="s">
        <v>390</v>
      </c>
      <c r="C131" s="98"/>
      <c r="D131" s="98" t="s">
        <v>266</v>
      </c>
      <c r="E131" s="276"/>
    </row>
    <row r="132" spans="1:5" ht="30">
      <c r="A132" s="129"/>
      <c r="B132" s="274" t="s">
        <v>391</v>
      </c>
      <c r="C132" s="98"/>
      <c r="D132" s="98" t="s">
        <v>266</v>
      </c>
      <c r="E132" s="276"/>
    </row>
    <row r="133" spans="1:5" ht="30">
      <c r="A133" s="129"/>
      <c r="B133" s="274" t="s">
        <v>392</v>
      </c>
      <c r="C133" s="98"/>
      <c r="D133" s="98" t="s">
        <v>266</v>
      </c>
      <c r="E133" s="276"/>
    </row>
    <row r="134" spans="1:5" ht="30">
      <c r="A134" s="129"/>
      <c r="B134" s="274" t="s">
        <v>393</v>
      </c>
      <c r="C134" s="98"/>
      <c r="D134" s="98" t="s">
        <v>266</v>
      </c>
      <c r="E134" s="276"/>
    </row>
    <row r="135" spans="1:5" ht="30">
      <c r="A135" s="129"/>
      <c r="B135" s="274" t="s">
        <v>394</v>
      </c>
      <c r="C135" s="98"/>
      <c r="D135" s="98" t="s">
        <v>266</v>
      </c>
      <c r="E135" s="276"/>
    </row>
    <row r="136" spans="1:5" ht="30">
      <c r="A136" s="129"/>
      <c r="B136" s="274" t="s">
        <v>395</v>
      </c>
      <c r="C136" s="98"/>
      <c r="D136" s="98" t="s">
        <v>266</v>
      </c>
      <c r="E136" s="276"/>
    </row>
    <row r="137" spans="1:5" ht="30">
      <c r="A137" s="129"/>
      <c r="B137" s="274" t="s">
        <v>396</v>
      </c>
      <c r="C137" s="98"/>
      <c r="D137" s="98" t="s">
        <v>266</v>
      </c>
      <c r="E137" s="276"/>
    </row>
    <row r="138" spans="1:5" ht="30">
      <c r="A138" s="129"/>
      <c r="B138" s="274" t="s">
        <v>397</v>
      </c>
      <c r="C138" s="98"/>
      <c r="D138" s="98" t="s">
        <v>266</v>
      </c>
      <c r="E138" s="276"/>
    </row>
    <row r="139" spans="1:5" ht="30">
      <c r="A139" s="129"/>
      <c r="B139" s="274" t="s">
        <v>398</v>
      </c>
      <c r="C139" s="98"/>
      <c r="D139" s="98" t="s">
        <v>266</v>
      </c>
      <c r="E139" s="276"/>
    </row>
    <row r="140" spans="1:5" ht="30">
      <c r="A140" s="129"/>
      <c r="B140" s="274" t="s">
        <v>399</v>
      </c>
      <c r="C140" s="98"/>
      <c r="D140" s="98" t="s">
        <v>266</v>
      </c>
      <c r="E140" s="276"/>
    </row>
    <row r="141" spans="1:5" ht="30">
      <c r="A141" s="129"/>
      <c r="B141" s="274" t="s">
        <v>400</v>
      </c>
      <c r="C141" s="98"/>
      <c r="D141" s="98" t="s">
        <v>266</v>
      </c>
      <c r="E141" s="276"/>
    </row>
    <row r="142" spans="1:5" ht="30">
      <c r="A142" s="129"/>
      <c r="B142" s="274" t="s">
        <v>401</v>
      </c>
      <c r="C142" s="98"/>
      <c r="D142" s="98" t="s">
        <v>266</v>
      </c>
      <c r="E142" s="276"/>
    </row>
    <row r="143" spans="1:5" ht="30">
      <c r="A143" s="129"/>
      <c r="B143" s="274" t="s">
        <v>402</v>
      </c>
      <c r="C143" s="98"/>
      <c r="D143" s="98" t="s">
        <v>266</v>
      </c>
      <c r="E143" s="276"/>
    </row>
    <row r="144" spans="1:5" ht="30">
      <c r="A144" s="129"/>
      <c r="B144" s="274" t="s">
        <v>403</v>
      </c>
      <c r="C144" s="98"/>
      <c r="D144" s="98" t="s">
        <v>266</v>
      </c>
      <c r="E144" s="276"/>
    </row>
    <row r="145" spans="1:5" ht="30">
      <c r="A145" s="129"/>
      <c r="B145" s="274" t="s">
        <v>404</v>
      </c>
      <c r="C145" s="98"/>
      <c r="D145" s="98" t="s">
        <v>266</v>
      </c>
      <c r="E145" s="276"/>
    </row>
    <row r="146" spans="1:5" ht="30">
      <c r="A146" s="129"/>
      <c r="B146" s="274" t="s">
        <v>405</v>
      </c>
      <c r="C146" s="98"/>
      <c r="D146" s="98" t="s">
        <v>266</v>
      </c>
      <c r="E146" s="276"/>
    </row>
    <row r="147" spans="1:5" ht="30">
      <c r="A147" s="129"/>
      <c r="B147" s="274" t="s">
        <v>406</v>
      </c>
      <c r="C147" s="98"/>
      <c r="D147" s="98" t="s">
        <v>266</v>
      </c>
      <c r="E147" s="276"/>
    </row>
    <row r="148" spans="1:5" ht="30">
      <c r="A148" s="129"/>
      <c r="B148" s="274" t="s">
        <v>407</v>
      </c>
      <c r="C148" s="98"/>
      <c r="D148" s="98" t="s">
        <v>266</v>
      </c>
      <c r="E148" s="276"/>
    </row>
    <row r="149" spans="1:5" ht="30">
      <c r="A149" s="129"/>
      <c r="B149" s="274" t="s">
        <v>408</v>
      </c>
      <c r="C149" s="98"/>
      <c r="D149" s="98" t="s">
        <v>266</v>
      </c>
      <c r="E149" s="276"/>
    </row>
    <row r="150" spans="1:5" ht="30">
      <c r="A150" s="129"/>
      <c r="B150" s="274" t="s">
        <v>409</v>
      </c>
      <c r="C150" s="98"/>
      <c r="D150" s="98" t="s">
        <v>266</v>
      </c>
      <c r="E150" s="276"/>
    </row>
    <row r="151" spans="1:5" ht="30">
      <c r="A151" s="129"/>
      <c r="B151" s="274" t="s">
        <v>410</v>
      </c>
      <c r="C151" s="98"/>
      <c r="D151" s="98" t="s">
        <v>266</v>
      </c>
      <c r="E151" s="276"/>
    </row>
    <row r="152" spans="1:5" ht="30">
      <c r="A152" s="129"/>
      <c r="B152" s="274" t="s">
        <v>411</v>
      </c>
      <c r="C152" s="98"/>
      <c r="D152" s="98" t="s">
        <v>266</v>
      </c>
      <c r="E152" s="276"/>
    </row>
    <row r="153" spans="1:5" ht="30">
      <c r="A153" s="129"/>
      <c r="B153" s="274" t="s">
        <v>412</v>
      </c>
      <c r="C153" s="98"/>
      <c r="D153" s="98" t="s">
        <v>266</v>
      </c>
      <c r="E153" s="276"/>
    </row>
    <row r="154" spans="1:5" ht="30">
      <c r="A154" s="129"/>
      <c r="B154" s="274" t="s">
        <v>413</v>
      </c>
      <c r="C154" s="98"/>
      <c r="D154" s="98" t="s">
        <v>266</v>
      </c>
      <c r="E154" s="276"/>
    </row>
    <row r="155" spans="1:5" ht="30">
      <c r="A155" s="129"/>
      <c r="B155" s="274" t="s">
        <v>414</v>
      </c>
      <c r="C155" s="98"/>
      <c r="D155" s="98" t="s">
        <v>266</v>
      </c>
      <c r="E155" s="276"/>
    </row>
    <row r="156" spans="1:5" ht="30">
      <c r="A156" s="129"/>
      <c r="B156" s="274" t="s">
        <v>415</v>
      </c>
      <c r="C156" s="98"/>
      <c r="D156" s="98" t="s">
        <v>266</v>
      </c>
      <c r="E156" s="276"/>
    </row>
    <row r="157" spans="1:5" ht="30">
      <c r="A157" s="129"/>
      <c r="B157" s="274" t="s">
        <v>416</v>
      </c>
      <c r="C157" s="98"/>
      <c r="D157" s="98" t="s">
        <v>266</v>
      </c>
      <c r="E157" s="276"/>
    </row>
    <row r="158" spans="1:5" ht="30">
      <c r="A158" s="129"/>
      <c r="B158" s="274" t="s">
        <v>417</v>
      </c>
      <c r="C158" s="98"/>
      <c r="D158" s="98" t="s">
        <v>266</v>
      </c>
      <c r="E158" s="276"/>
    </row>
    <row r="159" spans="1:5" ht="30">
      <c r="A159" s="129"/>
      <c r="B159" s="274" t="s">
        <v>418</v>
      </c>
      <c r="C159" s="98"/>
      <c r="D159" s="98" t="s">
        <v>266</v>
      </c>
      <c r="E159" s="276"/>
    </row>
    <row r="160" spans="1:5" ht="30">
      <c r="A160" s="129"/>
      <c r="B160" s="274" t="s">
        <v>419</v>
      </c>
      <c r="C160" s="98"/>
      <c r="D160" s="98" t="s">
        <v>266</v>
      </c>
      <c r="E160" s="276"/>
    </row>
    <row r="161" spans="1:5" ht="30">
      <c r="A161" s="129"/>
      <c r="B161" s="274" t="s">
        <v>420</v>
      </c>
      <c r="C161" s="98"/>
      <c r="D161" s="98" t="s">
        <v>266</v>
      </c>
      <c r="E161" s="276"/>
    </row>
    <row r="162" spans="1:5" ht="30">
      <c r="A162" s="129"/>
      <c r="B162" s="274" t="s">
        <v>421</v>
      </c>
      <c r="C162" s="98"/>
      <c r="D162" s="98" t="s">
        <v>266</v>
      </c>
      <c r="E162" s="276"/>
    </row>
    <row r="163" spans="1:5" ht="30">
      <c r="A163" s="129"/>
      <c r="B163" s="274" t="s">
        <v>422</v>
      </c>
      <c r="C163" s="98"/>
      <c r="D163" s="98" t="s">
        <v>266</v>
      </c>
      <c r="E163" s="276"/>
    </row>
    <row r="164" spans="1:5" ht="30">
      <c r="A164" s="129"/>
      <c r="B164" s="274" t="s">
        <v>423</v>
      </c>
      <c r="C164" s="98"/>
      <c r="D164" s="98" t="s">
        <v>266</v>
      </c>
      <c r="E164" s="276"/>
    </row>
    <row r="165" spans="1:5" ht="30">
      <c r="A165" s="129"/>
      <c r="B165" s="274" t="s">
        <v>424</v>
      </c>
      <c r="C165" s="98"/>
      <c r="D165" s="98" t="s">
        <v>266</v>
      </c>
      <c r="E165" s="276"/>
    </row>
    <row r="166" spans="1:5" ht="30">
      <c r="A166" s="129"/>
      <c r="B166" s="274" t="s">
        <v>425</v>
      </c>
      <c r="C166" s="98"/>
      <c r="D166" s="98" t="s">
        <v>266</v>
      </c>
      <c r="E166" s="276"/>
    </row>
    <row r="167" spans="1:5" ht="30">
      <c r="A167" s="129"/>
      <c r="B167" s="274" t="s">
        <v>426</v>
      </c>
      <c r="C167" s="98"/>
      <c r="D167" s="98" t="s">
        <v>266</v>
      </c>
      <c r="E167" s="276"/>
    </row>
    <row r="168" spans="1:5" ht="30">
      <c r="A168" s="129"/>
      <c r="B168" s="274" t="s">
        <v>427</v>
      </c>
      <c r="C168" s="98"/>
      <c r="D168" s="98" t="s">
        <v>266</v>
      </c>
      <c r="E168" s="276"/>
    </row>
    <row r="169" spans="1:5" ht="30">
      <c r="A169" s="129"/>
      <c r="B169" s="274" t="s">
        <v>428</v>
      </c>
      <c r="C169" s="98"/>
      <c r="D169" s="98" t="s">
        <v>266</v>
      </c>
      <c r="E169" s="276"/>
    </row>
    <row r="170" spans="1:5" ht="30">
      <c r="A170" s="129"/>
      <c r="B170" s="274" t="s">
        <v>429</v>
      </c>
      <c r="C170" s="98"/>
      <c r="D170" s="98" t="s">
        <v>266</v>
      </c>
      <c r="E170" s="276"/>
    </row>
    <row r="171" spans="1:5" ht="30">
      <c r="A171" s="129"/>
      <c r="B171" s="274" t="s">
        <v>430</v>
      </c>
      <c r="C171" s="98"/>
      <c r="D171" s="98" t="s">
        <v>266</v>
      </c>
      <c r="E171" s="276"/>
    </row>
    <row r="172" spans="1:5" ht="30">
      <c r="A172" s="129"/>
      <c r="B172" s="274" t="s">
        <v>431</v>
      </c>
      <c r="C172" s="98"/>
      <c r="D172" s="98" t="s">
        <v>266</v>
      </c>
      <c r="E172" s="276"/>
    </row>
    <row r="173" spans="1:5" ht="30">
      <c r="A173" s="129"/>
      <c r="B173" s="274" t="s">
        <v>432</v>
      </c>
      <c r="C173" s="98"/>
      <c r="D173" s="98" t="s">
        <v>266</v>
      </c>
      <c r="E173" s="276"/>
    </row>
    <row r="174" spans="1:5" ht="30">
      <c r="A174" s="129"/>
      <c r="B174" s="274" t="s">
        <v>433</v>
      </c>
      <c r="C174" s="98"/>
      <c r="D174" s="98" t="s">
        <v>266</v>
      </c>
      <c r="E174" s="276"/>
    </row>
    <row r="175" spans="1:5" ht="30">
      <c r="A175" s="129"/>
      <c r="B175" s="274" t="s">
        <v>434</v>
      </c>
      <c r="C175" s="98"/>
      <c r="D175" s="98" t="s">
        <v>266</v>
      </c>
      <c r="E175" s="276"/>
    </row>
    <row r="176" spans="1:5" ht="30">
      <c r="A176" s="129"/>
      <c r="B176" s="274" t="s">
        <v>435</v>
      </c>
      <c r="C176" s="98"/>
      <c r="D176" s="98" t="s">
        <v>266</v>
      </c>
      <c r="E176" s="276"/>
    </row>
    <row r="177" spans="1:5" ht="30">
      <c r="A177" s="129"/>
      <c r="B177" s="274" t="s">
        <v>436</v>
      </c>
      <c r="C177" s="98"/>
      <c r="D177" s="98" t="s">
        <v>266</v>
      </c>
      <c r="E177" s="276"/>
    </row>
    <row r="178" spans="1:5" ht="30">
      <c r="A178" s="129"/>
      <c r="B178" s="274" t="s">
        <v>437</v>
      </c>
      <c r="C178" s="98"/>
      <c r="D178" s="98" t="s">
        <v>266</v>
      </c>
      <c r="E178" s="276"/>
    </row>
    <row r="179" spans="1:5" ht="30">
      <c r="A179" s="129"/>
      <c r="B179" s="274" t="s">
        <v>438</v>
      </c>
      <c r="C179" s="98"/>
      <c r="D179" s="98" t="s">
        <v>266</v>
      </c>
      <c r="E179" s="276"/>
    </row>
    <row r="180" spans="1:5" ht="30">
      <c r="A180" s="129"/>
      <c r="B180" s="274" t="s">
        <v>439</v>
      </c>
      <c r="C180" s="98"/>
      <c r="D180" s="98" t="s">
        <v>266</v>
      </c>
      <c r="E180" s="276"/>
    </row>
    <row r="181" spans="1:5" ht="30">
      <c r="A181" s="129"/>
      <c r="B181" s="274" t="s">
        <v>440</v>
      </c>
      <c r="C181" s="98"/>
      <c r="D181" s="98" t="s">
        <v>266</v>
      </c>
      <c r="E181" s="276"/>
    </row>
    <row r="182" spans="1:5" ht="30">
      <c r="A182" s="129"/>
      <c r="B182" s="274" t="s">
        <v>441</v>
      </c>
      <c r="C182" s="98"/>
      <c r="D182" s="98" t="s">
        <v>266</v>
      </c>
      <c r="E182" s="276"/>
    </row>
    <row r="183" spans="1:5" ht="30">
      <c r="A183" s="129"/>
      <c r="B183" s="274" t="s">
        <v>442</v>
      </c>
      <c r="C183" s="98"/>
      <c r="D183" s="98" t="s">
        <v>266</v>
      </c>
      <c r="E183" s="276"/>
    </row>
    <row r="184" spans="1:5" ht="30">
      <c r="A184" s="129"/>
      <c r="B184" s="274" t="s">
        <v>443</v>
      </c>
      <c r="C184" s="98"/>
      <c r="D184" s="98" t="s">
        <v>266</v>
      </c>
      <c r="E184" s="276"/>
    </row>
    <row r="185" spans="1:5" ht="30">
      <c r="A185" s="129"/>
      <c r="B185" s="274" t="s">
        <v>444</v>
      </c>
      <c r="C185" s="98"/>
      <c r="D185" s="98" t="s">
        <v>266</v>
      </c>
      <c r="E185" s="276"/>
    </row>
    <row r="186" spans="1:5" ht="30">
      <c r="A186" s="129"/>
      <c r="B186" s="274" t="s">
        <v>445</v>
      </c>
      <c r="C186" s="98"/>
      <c r="D186" s="98" t="s">
        <v>266</v>
      </c>
      <c r="E186" s="276"/>
    </row>
    <row r="187" spans="1:5" ht="30">
      <c r="A187" s="129"/>
      <c r="B187" s="274" t="s">
        <v>446</v>
      </c>
      <c r="C187" s="98"/>
      <c r="D187" s="98" t="s">
        <v>266</v>
      </c>
      <c r="E187" s="276"/>
    </row>
    <row r="188" spans="1:5" ht="30">
      <c r="A188" s="129"/>
      <c r="B188" s="274" t="s">
        <v>447</v>
      </c>
      <c r="C188" s="98"/>
      <c r="D188" s="98" t="s">
        <v>266</v>
      </c>
      <c r="E188" s="276"/>
    </row>
    <row r="189" spans="1:5" ht="30">
      <c r="A189" s="129"/>
      <c r="B189" s="274" t="s">
        <v>448</v>
      </c>
      <c r="C189" s="98"/>
      <c r="D189" s="98" t="s">
        <v>266</v>
      </c>
      <c r="E189" s="276"/>
    </row>
    <row r="190" spans="1:5" ht="30">
      <c r="A190" s="129"/>
      <c r="B190" s="274" t="s">
        <v>449</v>
      </c>
      <c r="C190" s="98"/>
      <c r="D190" s="98" t="s">
        <v>266</v>
      </c>
      <c r="E190" s="276"/>
    </row>
    <row r="191" spans="1:5" ht="30">
      <c r="A191" s="129"/>
      <c r="B191" s="274" t="s">
        <v>450</v>
      </c>
      <c r="C191" s="98"/>
      <c r="D191" s="98" t="s">
        <v>266</v>
      </c>
      <c r="E191" s="276"/>
    </row>
    <row r="192" spans="1:5" ht="30">
      <c r="A192" s="129"/>
      <c r="B192" s="274" t="s">
        <v>451</v>
      </c>
      <c r="C192" s="98"/>
      <c r="D192" s="98" t="s">
        <v>266</v>
      </c>
      <c r="E192" s="276"/>
    </row>
    <row r="193" spans="1:5" ht="30">
      <c r="A193" s="129"/>
      <c r="B193" s="274" t="s">
        <v>452</v>
      </c>
      <c r="C193" s="98"/>
      <c r="D193" s="98" t="s">
        <v>266</v>
      </c>
      <c r="E193" s="276"/>
    </row>
    <row r="194" spans="1:5" ht="30">
      <c r="A194" s="129"/>
      <c r="B194" s="274" t="s">
        <v>453</v>
      </c>
      <c r="C194" s="98"/>
      <c r="D194" s="98" t="s">
        <v>266</v>
      </c>
      <c r="E194" s="276"/>
    </row>
    <row r="195" spans="1:5" ht="30">
      <c r="A195" s="129"/>
      <c r="B195" s="274" t="s">
        <v>454</v>
      </c>
      <c r="C195" s="98"/>
      <c r="D195" s="98" t="s">
        <v>266</v>
      </c>
      <c r="E195" s="276"/>
    </row>
    <row r="196" spans="1:5" ht="30">
      <c r="A196" s="129"/>
      <c r="B196" s="274" t="s">
        <v>455</v>
      </c>
      <c r="C196" s="98"/>
      <c r="D196" s="98" t="s">
        <v>266</v>
      </c>
      <c r="E196" s="276"/>
    </row>
    <row r="197" spans="1:5" ht="30">
      <c r="A197" s="129"/>
      <c r="B197" s="274" t="s">
        <v>456</v>
      </c>
      <c r="C197" s="98"/>
      <c r="D197" s="98" t="s">
        <v>266</v>
      </c>
      <c r="E197" s="276"/>
    </row>
    <row r="198" spans="1:5" ht="30">
      <c r="A198" s="129"/>
      <c r="B198" s="274" t="s">
        <v>457</v>
      </c>
      <c r="C198" s="98"/>
      <c r="D198" s="98" t="s">
        <v>266</v>
      </c>
      <c r="E198" s="276"/>
    </row>
    <row r="199" spans="1:5" ht="30">
      <c r="A199" s="129"/>
      <c r="B199" s="274" t="s">
        <v>458</v>
      </c>
      <c r="C199" s="98"/>
      <c r="D199" s="98" t="s">
        <v>266</v>
      </c>
      <c r="E199" s="276"/>
    </row>
    <row r="200" spans="1:5" ht="30">
      <c r="A200" s="129"/>
      <c r="B200" s="274" t="s">
        <v>459</v>
      </c>
      <c r="C200" s="98"/>
      <c r="D200" s="98" t="s">
        <v>266</v>
      </c>
      <c r="E200" s="276"/>
    </row>
    <row r="201" spans="1:5" ht="30">
      <c r="A201" s="129"/>
      <c r="B201" s="274" t="s">
        <v>460</v>
      </c>
      <c r="C201" s="98"/>
      <c r="D201" s="98" t="s">
        <v>266</v>
      </c>
      <c r="E201" s="276"/>
    </row>
    <row r="202" spans="1:5" ht="30">
      <c r="A202" s="129"/>
      <c r="B202" s="274" t="s">
        <v>461</v>
      </c>
      <c r="C202" s="98"/>
      <c r="D202" s="98" t="s">
        <v>266</v>
      </c>
      <c r="E202" s="276"/>
    </row>
    <row r="203" spans="1:5" ht="30">
      <c r="A203" s="129"/>
      <c r="B203" s="274" t="s">
        <v>462</v>
      </c>
      <c r="C203" s="98"/>
      <c r="D203" s="98" t="s">
        <v>266</v>
      </c>
      <c r="E203" s="276"/>
    </row>
    <row r="204" spans="1:5" ht="30">
      <c r="A204" s="129"/>
      <c r="B204" s="274" t="s">
        <v>463</v>
      </c>
      <c r="C204" s="98"/>
      <c r="D204" s="98" t="s">
        <v>266</v>
      </c>
      <c r="E204" s="276"/>
    </row>
    <row r="205" spans="1:5" ht="30">
      <c r="A205" s="129"/>
      <c r="B205" s="274" t="s">
        <v>464</v>
      </c>
      <c r="C205" s="98"/>
      <c r="D205" s="98" t="s">
        <v>266</v>
      </c>
      <c r="E205" s="276"/>
    </row>
    <row r="206" spans="1:5" ht="30">
      <c r="A206" s="129"/>
      <c r="B206" s="274" t="s">
        <v>465</v>
      </c>
      <c r="C206" s="98"/>
      <c r="D206" s="98" t="s">
        <v>266</v>
      </c>
      <c r="E206" s="276"/>
    </row>
    <row r="207" spans="1:5" ht="30">
      <c r="A207" s="129"/>
      <c r="B207" s="274" t="s">
        <v>466</v>
      </c>
      <c r="C207" s="98"/>
      <c r="D207" s="98" t="s">
        <v>266</v>
      </c>
      <c r="E207" s="276"/>
    </row>
    <row r="208" spans="1:5" ht="30">
      <c r="A208" s="129"/>
      <c r="B208" s="274" t="s">
        <v>467</v>
      </c>
      <c r="C208" s="98"/>
      <c r="D208" s="98" t="s">
        <v>266</v>
      </c>
      <c r="E208" s="276"/>
    </row>
    <row r="209" spans="1:5" ht="30">
      <c r="A209" s="129"/>
      <c r="B209" s="274" t="s">
        <v>468</v>
      </c>
      <c r="C209" s="98"/>
      <c r="D209" s="98" t="s">
        <v>266</v>
      </c>
      <c r="E209" s="276"/>
    </row>
    <row r="210" spans="1:5" ht="30">
      <c r="A210" s="129"/>
      <c r="B210" s="274" t="s">
        <v>469</v>
      </c>
      <c r="C210" s="98"/>
      <c r="D210" s="98" t="s">
        <v>266</v>
      </c>
      <c r="E210" s="276"/>
    </row>
    <row r="211" spans="1:5" ht="30">
      <c r="A211" s="129"/>
      <c r="B211" s="274" t="s">
        <v>470</v>
      </c>
      <c r="C211" s="98"/>
      <c r="D211" s="98" t="s">
        <v>266</v>
      </c>
      <c r="E211" s="276"/>
    </row>
    <row r="212" spans="1:5" ht="30">
      <c r="A212" s="129"/>
      <c r="B212" s="274" t="s">
        <v>471</v>
      </c>
      <c r="C212" s="98"/>
      <c r="D212" s="98" t="s">
        <v>266</v>
      </c>
      <c r="E212" s="276"/>
    </row>
    <row r="213" spans="1:5" ht="30">
      <c r="A213" s="129"/>
      <c r="B213" s="274" t="s">
        <v>472</v>
      </c>
      <c r="C213" s="98"/>
      <c r="D213" s="98" t="s">
        <v>266</v>
      </c>
      <c r="E213" s="276"/>
    </row>
    <row r="214" spans="1:5" ht="30">
      <c r="A214" s="129"/>
      <c r="B214" s="274" t="s">
        <v>473</v>
      </c>
      <c r="C214" s="98"/>
      <c r="D214" s="98" t="s">
        <v>266</v>
      </c>
      <c r="E214" s="276"/>
    </row>
    <row r="215" spans="1:5" ht="30">
      <c r="A215" s="129"/>
      <c r="B215" s="274" t="s">
        <v>474</v>
      </c>
      <c r="C215" s="98"/>
      <c r="D215" s="98" t="s">
        <v>266</v>
      </c>
      <c r="E215" s="276"/>
    </row>
    <row r="216" spans="1:5" ht="30">
      <c r="A216" s="129"/>
      <c r="B216" s="274" t="s">
        <v>475</v>
      </c>
      <c r="C216" s="98"/>
      <c r="D216" s="98" t="s">
        <v>266</v>
      </c>
      <c r="E216" s="276"/>
    </row>
    <row r="217" spans="1:5" ht="30">
      <c r="A217" s="129"/>
      <c r="B217" s="274" t="s">
        <v>476</v>
      </c>
      <c r="C217" s="98"/>
      <c r="D217" s="98" t="s">
        <v>266</v>
      </c>
      <c r="E217" s="276"/>
    </row>
    <row r="218" spans="1:5" ht="30">
      <c r="A218" s="129"/>
      <c r="B218" s="274" t="s">
        <v>477</v>
      </c>
      <c r="C218" s="98"/>
      <c r="D218" s="98" t="s">
        <v>266</v>
      </c>
      <c r="E218" s="276"/>
    </row>
    <row r="219" spans="1:5" ht="30">
      <c r="A219" s="129"/>
      <c r="B219" s="274" t="s">
        <v>478</v>
      </c>
      <c r="C219" s="98"/>
      <c r="D219" s="98" t="s">
        <v>266</v>
      </c>
      <c r="E219" s="276"/>
    </row>
    <row r="220" spans="1:5" ht="30">
      <c r="A220" s="129"/>
      <c r="B220" s="274" t="s">
        <v>479</v>
      </c>
      <c r="C220" s="98"/>
      <c r="D220" s="98" t="s">
        <v>266</v>
      </c>
      <c r="E220" s="276"/>
    </row>
    <row r="221" spans="1:5" ht="30">
      <c r="A221" s="129"/>
      <c r="B221" s="274" t="s">
        <v>480</v>
      </c>
      <c r="C221" s="98"/>
      <c r="D221" s="98" t="s">
        <v>266</v>
      </c>
      <c r="E221" s="276"/>
    </row>
    <row r="222" spans="1:5" ht="30">
      <c r="A222" s="129"/>
      <c r="B222" s="274" t="s">
        <v>481</v>
      </c>
      <c r="C222" s="98"/>
      <c r="D222" s="98" t="s">
        <v>266</v>
      </c>
      <c r="E222" s="276"/>
    </row>
    <row r="223" spans="1:5" ht="30">
      <c r="A223" s="129"/>
      <c r="B223" s="274" t="s">
        <v>482</v>
      </c>
      <c r="C223" s="98"/>
      <c r="D223" s="98" t="s">
        <v>266</v>
      </c>
      <c r="E223" s="276"/>
    </row>
    <row r="224" spans="1:5" ht="30">
      <c r="A224" s="129"/>
      <c r="B224" s="274" t="s">
        <v>483</v>
      </c>
      <c r="C224" s="98"/>
      <c r="D224" s="98" t="s">
        <v>266</v>
      </c>
      <c r="E224" s="276"/>
    </row>
    <row r="225" spans="1:5" ht="30">
      <c r="A225" s="129"/>
      <c r="B225" s="274" t="s">
        <v>484</v>
      </c>
      <c r="C225" s="98"/>
      <c r="D225" s="98" t="s">
        <v>266</v>
      </c>
      <c r="E225" s="276"/>
    </row>
    <row r="226" spans="1:5" ht="30">
      <c r="A226" s="129"/>
      <c r="B226" s="274" t="s">
        <v>485</v>
      </c>
      <c r="C226" s="98"/>
      <c r="D226" s="98" t="s">
        <v>266</v>
      </c>
      <c r="E226" s="276"/>
    </row>
    <row r="227" spans="1:5" ht="30">
      <c r="A227" s="129"/>
      <c r="B227" s="274" t="s">
        <v>486</v>
      </c>
      <c r="C227" s="98"/>
      <c r="D227" s="98" t="s">
        <v>266</v>
      </c>
      <c r="E227" s="276"/>
    </row>
    <row r="228" spans="1:5" ht="30">
      <c r="A228" s="129"/>
      <c r="B228" s="274" t="s">
        <v>487</v>
      </c>
      <c r="C228" s="98"/>
      <c r="D228" s="98" t="s">
        <v>266</v>
      </c>
      <c r="E228" s="276"/>
    </row>
    <row r="229" spans="1:5" ht="30">
      <c r="A229" s="129"/>
      <c r="B229" s="274" t="s">
        <v>488</v>
      </c>
      <c r="C229" s="98"/>
      <c r="D229" s="98" t="s">
        <v>266</v>
      </c>
      <c r="E229" s="276"/>
    </row>
    <row r="230" spans="1:5" ht="30">
      <c r="A230" s="129"/>
      <c r="B230" s="274" t="s">
        <v>489</v>
      </c>
      <c r="C230" s="98"/>
      <c r="D230" s="98" t="s">
        <v>266</v>
      </c>
      <c r="E230" s="276"/>
    </row>
    <row r="231" spans="1:5" ht="30">
      <c r="A231" s="129"/>
      <c r="B231" s="274" t="s">
        <v>490</v>
      </c>
      <c r="C231" s="98"/>
      <c r="D231" s="98" t="s">
        <v>266</v>
      </c>
      <c r="E231" s="276"/>
    </row>
    <row r="232" spans="1:5" ht="30">
      <c r="A232" s="129"/>
      <c r="B232" s="274" t="s">
        <v>491</v>
      </c>
      <c r="C232" s="98"/>
      <c r="D232" s="98" t="s">
        <v>266</v>
      </c>
      <c r="E232" s="276"/>
    </row>
    <row r="233" spans="1:5" ht="30">
      <c r="A233" s="129"/>
      <c r="B233" s="274" t="s">
        <v>492</v>
      </c>
      <c r="C233" s="98"/>
      <c r="D233" s="98" t="s">
        <v>266</v>
      </c>
      <c r="E233" s="276"/>
    </row>
    <row r="234" spans="1:5" ht="30">
      <c r="A234" s="129"/>
      <c r="B234" s="274" t="s">
        <v>493</v>
      </c>
      <c r="C234" s="98"/>
      <c r="D234" s="98" t="s">
        <v>266</v>
      </c>
      <c r="E234" s="276"/>
    </row>
    <row r="235" spans="1:5" ht="30">
      <c r="A235" s="129"/>
      <c r="B235" s="274" t="s">
        <v>494</v>
      </c>
      <c r="C235" s="98"/>
      <c r="D235" s="98" t="s">
        <v>266</v>
      </c>
      <c r="E235" s="276"/>
    </row>
    <row r="236" spans="1:5" ht="30">
      <c r="A236" s="129"/>
      <c r="B236" s="274" t="s">
        <v>495</v>
      </c>
      <c r="C236" s="98"/>
      <c r="D236" s="98" t="s">
        <v>266</v>
      </c>
      <c r="E236" s="276"/>
    </row>
    <row r="237" spans="1:5" ht="30">
      <c r="A237" s="129"/>
      <c r="B237" s="274" t="s">
        <v>496</v>
      </c>
      <c r="C237" s="98"/>
      <c r="D237" s="98" t="s">
        <v>266</v>
      </c>
      <c r="E237" s="276"/>
    </row>
    <row r="238" spans="1:5" ht="30">
      <c r="A238" s="129"/>
      <c r="B238" s="274" t="s">
        <v>497</v>
      </c>
      <c r="C238" s="98"/>
      <c r="D238" s="98" t="s">
        <v>266</v>
      </c>
      <c r="E238" s="276"/>
    </row>
    <row r="239" spans="1:5" ht="30">
      <c r="A239" s="129"/>
      <c r="B239" s="274" t="s">
        <v>498</v>
      </c>
      <c r="C239" s="98"/>
      <c r="D239" s="98" t="s">
        <v>266</v>
      </c>
      <c r="E239" s="276"/>
    </row>
    <row r="240" spans="1:5" ht="30">
      <c r="A240" s="129"/>
      <c r="B240" s="274" t="s">
        <v>499</v>
      </c>
      <c r="C240" s="98"/>
      <c r="D240" s="98" t="s">
        <v>266</v>
      </c>
      <c r="E240" s="276"/>
    </row>
    <row r="241" spans="1:5" ht="30">
      <c r="A241" s="129"/>
      <c r="B241" s="274" t="s">
        <v>500</v>
      </c>
      <c r="C241" s="98"/>
      <c r="D241" s="98" t="s">
        <v>266</v>
      </c>
      <c r="E241" s="276"/>
    </row>
    <row r="242" spans="1:5" ht="30">
      <c r="A242" s="129"/>
      <c r="B242" s="274" t="s">
        <v>501</v>
      </c>
      <c r="C242" s="98"/>
      <c r="D242" s="98" t="s">
        <v>266</v>
      </c>
      <c r="E242" s="276"/>
    </row>
    <row r="243" spans="1:5" ht="30">
      <c r="A243" s="129"/>
      <c r="B243" s="274" t="s">
        <v>502</v>
      </c>
      <c r="C243" s="98"/>
      <c r="D243" s="98" t="s">
        <v>266</v>
      </c>
      <c r="E243" s="276"/>
    </row>
    <row r="244" spans="1:5" ht="30">
      <c r="A244" s="129"/>
      <c r="B244" s="274" t="s">
        <v>503</v>
      </c>
      <c r="C244" s="98"/>
      <c r="D244" s="98" t="s">
        <v>266</v>
      </c>
      <c r="E244" s="276"/>
    </row>
    <row r="245" spans="1:5" ht="30">
      <c r="A245" s="129"/>
      <c r="B245" s="274" t="s">
        <v>504</v>
      </c>
      <c r="C245" s="98"/>
      <c r="D245" s="98" t="s">
        <v>266</v>
      </c>
      <c r="E245" s="276"/>
    </row>
    <row r="246" spans="1:5" ht="30">
      <c r="A246" s="129"/>
      <c r="B246" s="274" t="s">
        <v>505</v>
      </c>
      <c r="C246" s="98"/>
      <c r="D246" s="98" t="s">
        <v>266</v>
      </c>
      <c r="E246" s="276"/>
    </row>
    <row r="247" spans="1:5" ht="30">
      <c r="A247" s="129"/>
      <c r="B247" s="274" t="s">
        <v>506</v>
      </c>
      <c r="C247" s="98"/>
      <c r="D247" s="98" t="s">
        <v>266</v>
      </c>
      <c r="E247" s="276"/>
    </row>
    <row r="248" spans="1:5" ht="30">
      <c r="A248" s="129"/>
      <c r="B248" s="274" t="s">
        <v>507</v>
      </c>
      <c r="C248" s="98"/>
      <c r="D248" s="98" t="s">
        <v>266</v>
      </c>
      <c r="E248" s="276"/>
    </row>
    <row r="249" spans="1:5" ht="30">
      <c r="A249" s="129"/>
      <c r="B249" s="274" t="s">
        <v>508</v>
      </c>
      <c r="C249" s="98"/>
      <c r="D249" s="98" t="s">
        <v>266</v>
      </c>
      <c r="E249" s="276"/>
    </row>
    <row r="250" spans="1:5" ht="30">
      <c r="A250" s="129"/>
      <c r="B250" s="274" t="s">
        <v>509</v>
      </c>
      <c r="C250" s="98"/>
      <c r="D250" s="98" t="s">
        <v>266</v>
      </c>
      <c r="E250" s="276"/>
    </row>
    <row r="251" spans="1:5" ht="30">
      <c r="A251" s="129"/>
      <c r="B251" s="274" t="s">
        <v>510</v>
      </c>
      <c r="C251" s="98"/>
      <c r="D251" s="98" t="s">
        <v>266</v>
      </c>
      <c r="E251" s="276"/>
    </row>
    <row r="252" spans="1:5" ht="30">
      <c r="A252" s="129"/>
      <c r="B252" s="274" t="s">
        <v>511</v>
      </c>
      <c r="C252" s="98"/>
      <c r="D252" s="98" t="s">
        <v>266</v>
      </c>
      <c r="E252" s="276"/>
    </row>
    <row r="253" spans="1:5" ht="30">
      <c r="A253" s="129"/>
      <c r="B253" s="274" t="s">
        <v>512</v>
      </c>
      <c r="C253" s="98"/>
      <c r="D253" s="98" t="s">
        <v>266</v>
      </c>
      <c r="E253" s="276"/>
    </row>
    <row r="254" spans="1:5" ht="30">
      <c r="A254" s="129"/>
      <c r="B254" s="274" t="s">
        <v>513</v>
      </c>
      <c r="C254" s="98"/>
      <c r="D254" s="98" t="s">
        <v>266</v>
      </c>
      <c r="E254" s="276"/>
    </row>
    <row r="255" spans="1:5" ht="30">
      <c r="A255" s="129"/>
      <c r="B255" s="274" t="s">
        <v>514</v>
      </c>
      <c r="C255" s="98"/>
      <c r="D255" s="98" t="s">
        <v>266</v>
      </c>
      <c r="E255" s="276"/>
    </row>
    <row r="256" spans="1:5" ht="30">
      <c r="A256" s="129"/>
      <c r="B256" s="274" t="s">
        <v>515</v>
      </c>
      <c r="C256" s="98"/>
      <c r="D256" s="98" t="s">
        <v>266</v>
      </c>
      <c r="E256" s="276"/>
    </row>
    <row r="257" spans="1:5" ht="30">
      <c r="A257" s="129"/>
      <c r="B257" s="274" t="s">
        <v>516</v>
      </c>
      <c r="C257" s="98"/>
      <c r="D257" s="98" t="s">
        <v>266</v>
      </c>
      <c r="E257" s="276"/>
    </row>
    <row r="258" spans="1:5" ht="30">
      <c r="A258" s="129"/>
      <c r="B258" s="274" t="s">
        <v>517</v>
      </c>
      <c r="C258" s="98"/>
      <c r="D258" s="98" t="s">
        <v>266</v>
      </c>
      <c r="E258" s="276"/>
    </row>
    <row r="259" spans="1:5" ht="30">
      <c r="A259" s="129"/>
      <c r="B259" s="274" t="s">
        <v>518</v>
      </c>
      <c r="C259" s="98"/>
      <c r="D259" s="98" t="s">
        <v>266</v>
      </c>
      <c r="E259" s="276"/>
    </row>
    <row r="260" spans="1:5" ht="30">
      <c r="A260" s="129"/>
      <c r="B260" s="274" t="s">
        <v>519</v>
      </c>
      <c r="C260" s="98"/>
      <c r="D260" s="98" t="s">
        <v>266</v>
      </c>
      <c r="E260" s="276"/>
    </row>
    <row r="261" spans="1:5" ht="30">
      <c r="A261" s="129"/>
      <c r="B261" s="274" t="s">
        <v>520</v>
      </c>
      <c r="C261" s="98"/>
      <c r="D261" s="98" t="s">
        <v>266</v>
      </c>
      <c r="E261" s="276"/>
    </row>
    <row r="262" spans="1:5" ht="30">
      <c r="A262" s="129"/>
      <c r="B262" s="274" t="s">
        <v>521</v>
      </c>
      <c r="C262" s="98"/>
      <c r="D262" s="98" t="s">
        <v>266</v>
      </c>
      <c r="E262" s="276"/>
    </row>
    <row r="263" spans="1:5" ht="30">
      <c r="A263" s="129"/>
      <c r="B263" s="274" t="s">
        <v>522</v>
      </c>
      <c r="C263" s="98"/>
      <c r="D263" s="98" t="s">
        <v>266</v>
      </c>
      <c r="E263" s="276"/>
    </row>
    <row r="264" spans="1:5" ht="30">
      <c r="A264" s="129"/>
      <c r="B264" s="274" t="s">
        <v>523</v>
      </c>
      <c r="C264" s="98"/>
      <c r="D264" s="98" t="s">
        <v>266</v>
      </c>
      <c r="E264" s="276"/>
    </row>
    <row r="265" spans="1:5" ht="30">
      <c r="A265" s="129"/>
      <c r="B265" s="274" t="s">
        <v>524</v>
      </c>
      <c r="C265" s="98"/>
      <c r="D265" s="98" t="s">
        <v>266</v>
      </c>
      <c r="E265" s="276"/>
    </row>
    <row r="266" spans="1:5" ht="30">
      <c r="A266" s="129"/>
      <c r="B266" s="274" t="s">
        <v>525</v>
      </c>
      <c r="C266" s="98"/>
      <c r="D266" s="98" t="s">
        <v>266</v>
      </c>
      <c r="E266" s="276"/>
    </row>
    <row r="267" spans="1:5" ht="30">
      <c r="A267" s="129"/>
      <c r="B267" s="274" t="s">
        <v>526</v>
      </c>
      <c r="C267" s="98"/>
      <c r="D267" s="98" t="s">
        <v>266</v>
      </c>
      <c r="E267" s="276"/>
    </row>
    <row r="268" spans="1:5" ht="30">
      <c r="A268" s="129"/>
      <c r="B268" s="274" t="s">
        <v>527</v>
      </c>
      <c r="C268" s="98"/>
      <c r="D268" s="98" t="s">
        <v>266</v>
      </c>
      <c r="E268" s="276"/>
    </row>
    <row r="269" spans="1:5" ht="30">
      <c r="A269" s="129"/>
      <c r="B269" s="274" t="s">
        <v>528</v>
      </c>
      <c r="C269" s="98"/>
      <c r="D269" s="98" t="s">
        <v>266</v>
      </c>
      <c r="E269" s="276"/>
    </row>
    <row r="270" spans="1:5" ht="30">
      <c r="A270" s="129"/>
      <c r="B270" s="274" t="s">
        <v>529</v>
      </c>
      <c r="C270" s="98"/>
      <c r="D270" s="98" t="s">
        <v>266</v>
      </c>
      <c r="E270" s="276"/>
    </row>
    <row r="271" spans="1:5" ht="30">
      <c r="A271" s="129"/>
      <c r="B271" s="274" t="s">
        <v>530</v>
      </c>
      <c r="C271" s="98"/>
      <c r="D271" s="98" t="s">
        <v>266</v>
      </c>
      <c r="E271" s="276"/>
    </row>
    <row r="272" spans="1:5" ht="30">
      <c r="A272" s="129"/>
      <c r="B272" s="274" t="s">
        <v>531</v>
      </c>
      <c r="C272" s="98"/>
      <c r="D272" s="98" t="s">
        <v>266</v>
      </c>
      <c r="E272" s="276"/>
    </row>
    <row r="273" spans="1:5" ht="30">
      <c r="A273" s="129"/>
      <c r="B273" s="274" t="s">
        <v>532</v>
      </c>
      <c r="C273" s="98"/>
      <c r="D273" s="98" t="s">
        <v>266</v>
      </c>
      <c r="E273" s="276"/>
    </row>
    <row r="274" spans="1:5" ht="30">
      <c r="A274" s="129"/>
      <c r="B274" s="274" t="s">
        <v>533</v>
      </c>
      <c r="C274" s="98"/>
      <c r="D274" s="98" t="s">
        <v>266</v>
      </c>
      <c r="E274" s="276"/>
    </row>
    <row r="275" spans="1:5" ht="30">
      <c r="A275" s="129"/>
      <c r="B275" s="274" t="s">
        <v>534</v>
      </c>
      <c r="C275" s="98"/>
      <c r="D275" s="98" t="s">
        <v>266</v>
      </c>
      <c r="E275" s="276"/>
    </row>
    <row r="276" spans="1:5" ht="30">
      <c r="A276" s="129"/>
      <c r="B276" s="274" t="s">
        <v>535</v>
      </c>
      <c r="C276" s="98"/>
      <c r="D276" s="98" t="s">
        <v>266</v>
      </c>
      <c r="E276" s="276"/>
    </row>
    <row r="277" spans="1:5" ht="30">
      <c r="A277" s="129"/>
      <c r="B277" s="274" t="s">
        <v>536</v>
      </c>
      <c r="C277" s="98"/>
      <c r="D277" s="98" t="s">
        <v>266</v>
      </c>
      <c r="E277" s="276"/>
    </row>
    <row r="278" spans="1:5" ht="30">
      <c r="A278" s="129"/>
      <c r="B278" s="274" t="s">
        <v>537</v>
      </c>
      <c r="C278" s="98"/>
      <c r="D278" s="98" t="s">
        <v>266</v>
      </c>
      <c r="E278" s="276"/>
    </row>
    <row r="279" spans="1:5" ht="30">
      <c r="A279" s="129"/>
      <c r="B279" s="274" t="s">
        <v>538</v>
      </c>
      <c r="C279" s="98"/>
      <c r="D279" s="98" t="s">
        <v>266</v>
      </c>
      <c r="E279" s="276"/>
    </row>
    <row r="280" spans="1:5" ht="30">
      <c r="A280" s="129"/>
      <c r="B280" s="274" t="s">
        <v>539</v>
      </c>
      <c r="C280" s="98"/>
      <c r="D280" s="98" t="s">
        <v>266</v>
      </c>
      <c r="E280" s="276"/>
    </row>
    <row r="281" spans="1:5" ht="30">
      <c r="A281" s="129"/>
      <c r="B281" s="274" t="s">
        <v>540</v>
      </c>
      <c r="C281" s="98"/>
      <c r="D281" s="98" t="s">
        <v>266</v>
      </c>
      <c r="E281" s="276"/>
    </row>
    <row r="282" spans="1:5" ht="30">
      <c r="A282" s="129"/>
      <c r="B282" s="274" t="s">
        <v>541</v>
      </c>
      <c r="C282" s="98"/>
      <c r="D282" s="98" t="s">
        <v>266</v>
      </c>
      <c r="E282" s="276"/>
    </row>
    <row r="283" spans="1:5" ht="30">
      <c r="A283" s="129"/>
      <c r="B283" s="274" t="s">
        <v>542</v>
      </c>
      <c r="C283" s="98"/>
      <c r="D283" s="98" t="s">
        <v>266</v>
      </c>
      <c r="E283" s="276"/>
    </row>
    <row r="284" spans="1:5" ht="30">
      <c r="A284" s="129"/>
      <c r="B284" s="274" t="s">
        <v>543</v>
      </c>
      <c r="C284" s="98"/>
      <c r="D284" s="98" t="s">
        <v>266</v>
      </c>
      <c r="E284" s="276"/>
    </row>
    <row r="285" spans="1:5" ht="30">
      <c r="A285" s="129"/>
      <c r="B285" s="274" t="s">
        <v>544</v>
      </c>
      <c r="C285" s="98"/>
      <c r="D285" s="98" t="s">
        <v>266</v>
      </c>
      <c r="E285" s="276"/>
    </row>
    <row r="286" spans="1:5" ht="30">
      <c r="A286" s="129"/>
      <c r="B286" s="274" t="s">
        <v>545</v>
      </c>
      <c r="C286" s="98"/>
      <c r="D286" s="98" t="s">
        <v>266</v>
      </c>
      <c r="E286" s="276"/>
    </row>
    <row r="287" spans="1:5" ht="30">
      <c r="A287" s="129"/>
      <c r="B287" s="274" t="s">
        <v>546</v>
      </c>
      <c r="C287" s="98"/>
      <c r="D287" s="98" t="s">
        <v>266</v>
      </c>
      <c r="E287" s="276"/>
    </row>
    <row r="288" spans="1:5" ht="30">
      <c r="A288" s="129"/>
      <c r="B288" s="274" t="s">
        <v>547</v>
      </c>
      <c r="C288" s="98"/>
      <c r="D288" s="98" t="s">
        <v>266</v>
      </c>
      <c r="E288" s="276"/>
    </row>
    <row r="289" spans="1:5" ht="30">
      <c r="A289" s="129"/>
      <c r="B289" s="274" t="s">
        <v>548</v>
      </c>
      <c r="C289" s="98"/>
      <c r="D289" s="98" t="s">
        <v>266</v>
      </c>
      <c r="E289" s="276"/>
    </row>
    <row r="290" spans="1:5" ht="30">
      <c r="A290" s="129"/>
      <c r="B290" s="274" t="s">
        <v>549</v>
      </c>
      <c r="C290" s="98"/>
      <c r="D290" s="98" t="s">
        <v>266</v>
      </c>
      <c r="E290" s="276"/>
    </row>
    <row r="291" spans="1:5" ht="30">
      <c r="A291" s="129"/>
      <c r="B291" s="274" t="s">
        <v>550</v>
      </c>
      <c r="C291" s="98"/>
      <c r="D291" s="98" t="s">
        <v>266</v>
      </c>
      <c r="E291" s="276"/>
    </row>
    <row r="292" spans="1:5" ht="30">
      <c r="A292" s="129"/>
      <c r="B292" s="274" t="s">
        <v>551</v>
      </c>
      <c r="C292" s="98"/>
      <c r="D292" s="98" t="s">
        <v>266</v>
      </c>
      <c r="E292" s="276"/>
    </row>
    <row r="293" spans="1:5" ht="30">
      <c r="A293" s="129"/>
      <c r="B293" s="274" t="s">
        <v>552</v>
      </c>
      <c r="C293" s="98"/>
      <c r="D293" s="98" t="s">
        <v>266</v>
      </c>
      <c r="E293" s="276"/>
    </row>
    <row r="294" spans="1:5" ht="30">
      <c r="A294" s="129"/>
      <c r="B294" s="274" t="s">
        <v>553</v>
      </c>
      <c r="C294" s="98"/>
      <c r="D294" s="98" t="s">
        <v>266</v>
      </c>
      <c r="E294" s="276"/>
    </row>
    <row r="295" spans="1:5" ht="30">
      <c r="A295" s="129"/>
      <c r="B295" s="274" t="s">
        <v>554</v>
      </c>
      <c r="C295" s="98"/>
      <c r="D295" s="98" t="s">
        <v>266</v>
      </c>
      <c r="E295" s="276"/>
    </row>
    <row r="296" spans="1:5" ht="30">
      <c r="A296" s="129"/>
      <c r="B296" s="274" t="s">
        <v>555</v>
      </c>
      <c r="C296" s="98"/>
      <c r="D296" s="98" t="s">
        <v>266</v>
      </c>
      <c r="E296" s="276"/>
    </row>
    <row r="297" spans="1:5" ht="30">
      <c r="A297" s="129"/>
      <c r="B297" s="274" t="s">
        <v>556</v>
      </c>
      <c r="C297" s="98"/>
      <c r="D297" s="98" t="s">
        <v>266</v>
      </c>
      <c r="E297" s="276"/>
    </row>
    <row r="298" spans="1:5" ht="30">
      <c r="A298" s="129"/>
      <c r="B298" s="274" t="s">
        <v>557</v>
      </c>
      <c r="C298" s="98"/>
      <c r="D298" s="98" t="s">
        <v>266</v>
      </c>
      <c r="E298" s="276"/>
    </row>
    <row r="299" spans="1:5" ht="30">
      <c r="A299" s="129"/>
      <c r="B299" s="274" t="s">
        <v>558</v>
      </c>
      <c r="C299" s="98"/>
      <c r="D299" s="98" t="s">
        <v>266</v>
      </c>
      <c r="E299" s="276"/>
    </row>
    <row r="300" spans="1:5" ht="30">
      <c r="A300" s="129"/>
      <c r="B300" s="274" t="s">
        <v>559</v>
      </c>
      <c r="C300" s="98"/>
      <c r="D300" s="98" t="s">
        <v>266</v>
      </c>
      <c r="E300" s="276"/>
    </row>
    <row r="301" spans="1:5" ht="30">
      <c r="A301" s="129"/>
      <c r="B301" s="274" t="s">
        <v>560</v>
      </c>
      <c r="C301" s="98"/>
      <c r="D301" s="98" t="s">
        <v>266</v>
      </c>
      <c r="E301" s="276"/>
    </row>
    <row r="302" spans="1:5" ht="30">
      <c r="A302" s="129"/>
      <c r="B302" s="274" t="s">
        <v>561</v>
      </c>
      <c r="C302" s="98"/>
      <c r="D302" s="98" t="s">
        <v>266</v>
      </c>
      <c r="E302" s="276"/>
    </row>
    <row r="303" spans="1:5" ht="30">
      <c r="A303" s="129"/>
      <c r="B303" s="274" t="s">
        <v>562</v>
      </c>
      <c r="C303" s="98"/>
      <c r="D303" s="98" t="s">
        <v>266</v>
      </c>
      <c r="E303" s="276"/>
    </row>
    <row r="304" spans="1:5" ht="30">
      <c r="A304" s="129"/>
      <c r="B304" s="274" t="s">
        <v>563</v>
      </c>
      <c r="C304" s="98"/>
      <c r="D304" s="98" t="s">
        <v>266</v>
      </c>
      <c r="E304" s="276"/>
    </row>
    <row r="305" spans="1:5" ht="30">
      <c r="A305" s="129"/>
      <c r="B305" s="274" t="s">
        <v>564</v>
      </c>
      <c r="C305" s="98"/>
      <c r="D305" s="98" t="s">
        <v>266</v>
      </c>
      <c r="E305" s="276"/>
    </row>
    <row r="306" spans="1:5" ht="30">
      <c r="A306" s="129"/>
      <c r="B306" s="274" t="s">
        <v>565</v>
      </c>
      <c r="C306" s="98"/>
      <c r="D306" s="98" t="s">
        <v>266</v>
      </c>
      <c r="E306" s="276"/>
    </row>
    <row r="307" spans="1:5" ht="30">
      <c r="A307" s="129"/>
      <c r="B307" s="274" t="s">
        <v>566</v>
      </c>
      <c r="C307" s="98"/>
      <c r="D307" s="98" t="s">
        <v>266</v>
      </c>
      <c r="E307" s="276"/>
    </row>
    <row r="308" spans="1:5" ht="30">
      <c r="A308" s="129"/>
      <c r="B308" s="274" t="s">
        <v>567</v>
      </c>
      <c r="C308" s="98"/>
      <c r="D308" s="98" t="s">
        <v>266</v>
      </c>
      <c r="E308" s="276"/>
    </row>
    <row r="309" spans="1:5" ht="30">
      <c r="A309" s="129"/>
      <c r="B309" s="274" t="s">
        <v>568</v>
      </c>
      <c r="C309" s="98"/>
      <c r="D309" s="98" t="s">
        <v>266</v>
      </c>
      <c r="E309" s="276"/>
    </row>
    <row r="310" spans="1:5" ht="30">
      <c r="A310" s="129"/>
      <c r="B310" s="274" t="s">
        <v>569</v>
      </c>
      <c r="C310" s="98"/>
      <c r="D310" s="98" t="s">
        <v>266</v>
      </c>
      <c r="E310" s="276"/>
    </row>
    <row r="311" spans="1:5" ht="30">
      <c r="A311" s="129"/>
      <c r="B311" s="274" t="s">
        <v>570</v>
      </c>
      <c r="C311" s="98"/>
      <c r="D311" s="98" t="s">
        <v>266</v>
      </c>
      <c r="E311" s="276"/>
    </row>
    <row r="312" spans="1:5" ht="30">
      <c r="A312" s="129"/>
      <c r="B312" s="274" t="s">
        <v>571</v>
      </c>
      <c r="C312" s="98"/>
      <c r="D312" s="98" t="s">
        <v>266</v>
      </c>
      <c r="E312" s="276"/>
    </row>
    <row r="313" spans="1:5" ht="30">
      <c r="A313" s="129"/>
      <c r="B313" s="274" t="s">
        <v>572</v>
      </c>
      <c r="C313" s="98"/>
      <c r="D313" s="98" t="s">
        <v>266</v>
      </c>
      <c r="E313" s="276"/>
    </row>
    <row r="314" spans="1:5" ht="30">
      <c r="A314" s="129"/>
      <c r="B314" s="274" t="s">
        <v>573</v>
      </c>
      <c r="C314" s="98"/>
      <c r="D314" s="98" t="s">
        <v>266</v>
      </c>
      <c r="E314" s="276"/>
    </row>
    <row r="315" spans="1:5" ht="30">
      <c r="A315" s="129"/>
      <c r="B315" s="274" t="s">
        <v>574</v>
      </c>
      <c r="C315" s="98"/>
      <c r="D315" s="98" t="s">
        <v>266</v>
      </c>
      <c r="E315" s="276"/>
    </row>
    <row r="316" spans="1:5" ht="30">
      <c r="A316" s="129"/>
      <c r="B316" s="274" t="s">
        <v>575</v>
      </c>
      <c r="C316" s="98"/>
      <c r="D316" s="98" t="s">
        <v>266</v>
      </c>
      <c r="E316" s="276"/>
    </row>
    <row r="317" spans="1:5" ht="30">
      <c r="A317" s="129"/>
      <c r="B317" s="274" t="s">
        <v>576</v>
      </c>
      <c r="C317" s="98"/>
      <c r="D317" s="98" t="s">
        <v>266</v>
      </c>
      <c r="E317" s="276"/>
    </row>
    <row r="318" spans="1:5" ht="30">
      <c r="A318" s="129"/>
      <c r="B318" s="274" t="s">
        <v>577</v>
      </c>
      <c r="C318" s="98"/>
      <c r="D318" s="98" t="s">
        <v>266</v>
      </c>
      <c r="E318" s="276"/>
    </row>
    <row r="319" spans="1:5" ht="30">
      <c r="A319" s="129"/>
      <c r="B319" s="274" t="s">
        <v>578</v>
      </c>
      <c r="C319" s="98"/>
      <c r="D319" s="98" t="s">
        <v>266</v>
      </c>
      <c r="E319" s="276"/>
    </row>
    <row r="320" spans="1:5" ht="30">
      <c r="A320" s="129"/>
      <c r="B320" s="274" t="s">
        <v>579</v>
      </c>
      <c r="C320" s="98"/>
      <c r="D320" s="98" t="s">
        <v>266</v>
      </c>
      <c r="E320" s="276"/>
    </row>
    <row r="321" spans="1:5" ht="30">
      <c r="A321" s="129"/>
      <c r="B321" s="274" t="s">
        <v>580</v>
      </c>
      <c r="C321" s="98"/>
      <c r="D321" s="98" t="s">
        <v>266</v>
      </c>
      <c r="E321" s="276"/>
    </row>
    <row r="322" spans="1:5" ht="30">
      <c r="A322" s="129"/>
      <c r="B322" s="274" t="s">
        <v>581</v>
      </c>
      <c r="C322" s="98"/>
      <c r="D322" s="98" t="s">
        <v>266</v>
      </c>
      <c r="E322" s="276"/>
    </row>
    <row r="323" spans="1:5" ht="30">
      <c r="A323" s="129"/>
      <c r="B323" s="274" t="s">
        <v>582</v>
      </c>
      <c r="C323" s="98"/>
      <c r="D323" s="98" t="s">
        <v>266</v>
      </c>
      <c r="E323" s="276"/>
    </row>
    <row r="324" spans="1:5" ht="30">
      <c r="A324" s="129"/>
      <c r="B324" s="274" t="s">
        <v>583</v>
      </c>
      <c r="C324" s="98"/>
      <c r="D324" s="98" t="s">
        <v>266</v>
      </c>
      <c r="E324" s="276"/>
    </row>
    <row r="325" spans="1:5" ht="30">
      <c r="A325" s="129"/>
      <c r="B325" s="274" t="s">
        <v>584</v>
      </c>
      <c r="C325" s="98"/>
      <c r="D325" s="98" t="s">
        <v>266</v>
      </c>
      <c r="E325" s="276"/>
    </row>
    <row r="326" spans="1:5" ht="30">
      <c r="A326" s="129"/>
      <c r="B326" s="274" t="s">
        <v>585</v>
      </c>
      <c r="C326" s="98"/>
      <c r="D326" s="98" t="s">
        <v>266</v>
      </c>
      <c r="E326" s="276"/>
    </row>
    <row r="327" spans="1:5" ht="30">
      <c r="A327" s="129"/>
      <c r="B327" s="274" t="s">
        <v>586</v>
      </c>
      <c r="C327" s="98"/>
      <c r="D327" s="98" t="s">
        <v>266</v>
      </c>
      <c r="E327" s="276"/>
    </row>
    <row r="328" spans="1:5" ht="30">
      <c r="A328" s="129"/>
      <c r="B328" s="274" t="s">
        <v>587</v>
      </c>
      <c r="C328" s="98"/>
      <c r="D328" s="98" t="s">
        <v>266</v>
      </c>
      <c r="E328" s="276"/>
    </row>
    <row r="329" spans="1:5" ht="30">
      <c r="A329" s="129"/>
      <c r="B329" s="274" t="s">
        <v>588</v>
      </c>
      <c r="C329" s="98"/>
      <c r="D329" s="98" t="s">
        <v>266</v>
      </c>
      <c r="E329" s="276"/>
    </row>
    <row r="330" spans="1:5" ht="30">
      <c r="A330" s="129"/>
      <c r="B330" s="274" t="s">
        <v>589</v>
      </c>
      <c r="C330" s="98"/>
      <c r="D330" s="98" t="s">
        <v>266</v>
      </c>
      <c r="E330" s="276"/>
    </row>
    <row r="331" spans="1:5" ht="30">
      <c r="A331" s="129"/>
      <c r="B331" s="274" t="s">
        <v>590</v>
      </c>
      <c r="C331" s="98"/>
      <c r="D331" s="98" t="s">
        <v>266</v>
      </c>
      <c r="E331" s="276"/>
    </row>
    <row r="332" spans="1:5" ht="30">
      <c r="A332" s="129"/>
      <c r="B332" s="274" t="s">
        <v>591</v>
      </c>
      <c r="C332" s="98"/>
      <c r="D332" s="98" t="s">
        <v>266</v>
      </c>
      <c r="E332" s="276"/>
    </row>
    <row r="333" spans="1:5" ht="30">
      <c r="A333" s="129"/>
      <c r="B333" s="274" t="s">
        <v>592</v>
      </c>
      <c r="C333" s="98"/>
      <c r="D333" s="98" t="s">
        <v>266</v>
      </c>
      <c r="E333" s="276"/>
    </row>
    <row r="334" spans="1:5" ht="30">
      <c r="A334" s="129"/>
      <c r="B334" s="274" t="s">
        <v>593</v>
      </c>
      <c r="C334" s="98"/>
      <c r="D334" s="98" t="s">
        <v>266</v>
      </c>
      <c r="E334" s="276"/>
    </row>
    <row r="335" spans="1:5" ht="30">
      <c r="A335" s="129"/>
      <c r="B335" s="274" t="s">
        <v>594</v>
      </c>
      <c r="C335" s="98"/>
      <c r="D335" s="98" t="s">
        <v>266</v>
      </c>
      <c r="E335" s="276"/>
    </row>
    <row r="336" spans="1:5" ht="30">
      <c r="A336" s="129"/>
      <c r="B336" s="274" t="s">
        <v>595</v>
      </c>
      <c r="C336" s="98"/>
      <c r="D336" s="98" t="s">
        <v>266</v>
      </c>
      <c r="E336" s="276"/>
    </row>
    <row r="337" spans="1:5" ht="30">
      <c r="A337" s="129"/>
      <c r="B337" s="274" t="s">
        <v>596</v>
      </c>
      <c r="C337" s="98"/>
      <c r="D337" s="98" t="s">
        <v>266</v>
      </c>
      <c r="E337" s="276"/>
    </row>
    <row r="338" spans="1:5" ht="30">
      <c r="A338" s="129"/>
      <c r="B338" s="274" t="s">
        <v>597</v>
      </c>
      <c r="C338" s="98"/>
      <c r="D338" s="98" t="s">
        <v>266</v>
      </c>
      <c r="E338" s="276"/>
    </row>
    <row r="339" spans="1:5" ht="30">
      <c r="A339" s="129"/>
      <c r="B339" s="274" t="s">
        <v>598</v>
      </c>
      <c r="C339" s="98"/>
      <c r="D339" s="98" t="s">
        <v>266</v>
      </c>
      <c r="E339" s="276"/>
    </row>
    <row r="340" spans="1:5" ht="30">
      <c r="A340" s="129"/>
      <c r="B340" s="274" t="s">
        <v>599</v>
      </c>
      <c r="C340" s="98"/>
      <c r="D340" s="98" t="s">
        <v>266</v>
      </c>
      <c r="E340" s="276"/>
    </row>
    <row r="341" spans="1:5" ht="30">
      <c r="A341" s="129"/>
      <c r="B341" s="274" t="s">
        <v>600</v>
      </c>
      <c r="C341" s="98"/>
      <c r="D341" s="98" t="s">
        <v>266</v>
      </c>
      <c r="E341" s="276"/>
    </row>
    <row r="342" spans="1:5" ht="30">
      <c r="A342" s="129"/>
      <c r="B342" s="274" t="s">
        <v>601</v>
      </c>
      <c r="C342" s="98"/>
      <c r="D342" s="98" t="s">
        <v>266</v>
      </c>
      <c r="E342" s="276"/>
    </row>
    <row r="343" spans="1:5" ht="30">
      <c r="A343" s="129"/>
      <c r="B343" s="274" t="s">
        <v>602</v>
      </c>
      <c r="C343" s="98"/>
      <c r="D343" s="98" t="s">
        <v>266</v>
      </c>
      <c r="E343" s="276"/>
    </row>
    <row r="344" spans="1:5" ht="30">
      <c r="A344" s="129"/>
      <c r="B344" s="274" t="s">
        <v>603</v>
      </c>
      <c r="C344" s="98"/>
      <c r="D344" s="98" t="s">
        <v>266</v>
      </c>
      <c r="E344" s="276"/>
    </row>
    <row r="345" spans="1:5" ht="30">
      <c r="A345" s="129"/>
      <c r="B345" s="274" t="s">
        <v>604</v>
      </c>
      <c r="C345" s="98"/>
      <c r="D345" s="98" t="s">
        <v>266</v>
      </c>
      <c r="E345" s="276"/>
    </row>
    <row r="346" spans="1:5" ht="30">
      <c r="A346" s="129"/>
      <c r="B346" s="274" t="s">
        <v>605</v>
      </c>
      <c r="C346" s="98"/>
      <c r="D346" s="98" t="s">
        <v>266</v>
      </c>
      <c r="E346" s="276"/>
    </row>
    <row r="347" spans="1:5" ht="30">
      <c r="A347" s="129"/>
      <c r="B347" s="274" t="s">
        <v>606</v>
      </c>
      <c r="C347" s="98"/>
      <c r="D347" s="98" t="s">
        <v>266</v>
      </c>
      <c r="E347" s="276"/>
    </row>
    <row r="348" spans="1:5" ht="30">
      <c r="A348" s="129"/>
      <c r="B348" s="274" t="s">
        <v>607</v>
      </c>
      <c r="C348" s="98"/>
      <c r="D348" s="98" t="s">
        <v>266</v>
      </c>
      <c r="E348" s="276"/>
    </row>
    <row r="349" spans="1:5" ht="30">
      <c r="A349" s="129"/>
      <c r="B349" s="274" t="s">
        <v>608</v>
      </c>
      <c r="C349" s="98"/>
      <c r="D349" s="98" t="s">
        <v>266</v>
      </c>
      <c r="E349" s="276"/>
    </row>
    <row r="350" spans="1:5" ht="30">
      <c r="A350" s="129"/>
      <c r="B350" s="274" t="s">
        <v>609</v>
      </c>
      <c r="C350" s="98"/>
      <c r="D350" s="98" t="s">
        <v>266</v>
      </c>
      <c r="E350" s="276"/>
    </row>
    <row r="351" spans="1:5" ht="30">
      <c r="A351" s="129"/>
      <c r="B351" s="274" t="s">
        <v>610</v>
      </c>
      <c r="C351" s="98"/>
      <c r="D351" s="98" t="s">
        <v>266</v>
      </c>
      <c r="E351" s="276"/>
    </row>
    <row r="352" spans="1:5" ht="30">
      <c r="A352" s="129"/>
      <c r="B352" s="274" t="s">
        <v>611</v>
      </c>
      <c r="C352" s="98"/>
      <c r="D352" s="98" t="s">
        <v>266</v>
      </c>
      <c r="E352" s="276"/>
    </row>
    <row r="353" spans="1:5" ht="30">
      <c r="A353" s="129"/>
      <c r="B353" s="274" t="s">
        <v>612</v>
      </c>
      <c r="C353" s="98"/>
      <c r="D353" s="98" t="s">
        <v>266</v>
      </c>
      <c r="E353" s="276"/>
    </row>
    <row r="354" spans="1:5" ht="30">
      <c r="A354" s="129"/>
      <c r="B354" s="274" t="s">
        <v>613</v>
      </c>
      <c r="C354" s="98"/>
      <c r="D354" s="98" t="s">
        <v>266</v>
      </c>
      <c r="E354" s="276"/>
    </row>
    <row r="355" spans="1:5" ht="30">
      <c r="A355" s="129"/>
      <c r="B355" s="274" t="s">
        <v>614</v>
      </c>
      <c r="C355" s="98"/>
      <c r="D355" s="98" t="s">
        <v>266</v>
      </c>
      <c r="E355" s="276"/>
    </row>
    <row r="356" spans="1:5" ht="30">
      <c r="A356" s="129"/>
      <c r="B356" s="274" t="s">
        <v>615</v>
      </c>
      <c r="C356" s="98"/>
      <c r="D356" s="98" t="s">
        <v>266</v>
      </c>
      <c r="E356" s="276"/>
    </row>
    <row r="357" spans="1:5" ht="30">
      <c r="A357" s="129"/>
      <c r="B357" s="274" t="s">
        <v>616</v>
      </c>
      <c r="C357" s="98"/>
      <c r="D357" s="98" t="s">
        <v>266</v>
      </c>
      <c r="E357" s="276"/>
    </row>
    <row r="358" spans="1:5" ht="30">
      <c r="A358" s="129"/>
      <c r="B358" s="274" t="s">
        <v>617</v>
      </c>
      <c r="C358" s="98"/>
      <c r="D358" s="98" t="s">
        <v>266</v>
      </c>
      <c r="E358" s="276"/>
    </row>
    <row r="359" spans="1:5" ht="30">
      <c r="A359" s="129"/>
      <c r="B359" s="274" t="s">
        <v>618</v>
      </c>
      <c r="C359" s="98"/>
      <c r="D359" s="98" t="s">
        <v>266</v>
      </c>
      <c r="E359" s="276"/>
    </row>
    <row r="360" spans="1:5" ht="30">
      <c r="A360" s="129"/>
      <c r="B360" s="274" t="s">
        <v>619</v>
      </c>
      <c r="C360" s="98"/>
      <c r="D360" s="98" t="s">
        <v>266</v>
      </c>
      <c r="E360" s="276"/>
    </row>
    <row r="361" spans="1:5" ht="30">
      <c r="A361" s="129"/>
      <c r="B361" s="274" t="s">
        <v>620</v>
      </c>
      <c r="C361" s="98"/>
      <c r="D361" s="98" t="s">
        <v>266</v>
      </c>
      <c r="E361" s="276"/>
    </row>
    <row r="362" spans="1:5" ht="30">
      <c r="A362" s="129"/>
      <c r="B362" s="274" t="s">
        <v>621</v>
      </c>
      <c r="C362" s="98"/>
      <c r="D362" s="98" t="s">
        <v>266</v>
      </c>
      <c r="E362" s="276"/>
    </row>
    <row r="363" spans="1:5" ht="30">
      <c r="A363" s="129"/>
      <c r="B363" s="274" t="s">
        <v>622</v>
      </c>
      <c r="C363" s="98"/>
      <c r="D363" s="98" t="s">
        <v>266</v>
      </c>
      <c r="E363" s="276"/>
    </row>
    <row r="364" spans="1:5" ht="30">
      <c r="A364" s="129"/>
      <c r="B364" s="274" t="s">
        <v>623</v>
      </c>
      <c r="C364" s="98"/>
      <c r="D364" s="98" t="s">
        <v>266</v>
      </c>
      <c r="E364" s="276"/>
    </row>
    <row r="365" spans="1:5" ht="30">
      <c r="A365" s="129"/>
      <c r="B365" s="274" t="s">
        <v>624</v>
      </c>
      <c r="C365" s="98"/>
      <c r="D365" s="98" t="s">
        <v>266</v>
      </c>
      <c r="E365" s="276"/>
    </row>
    <row r="366" spans="1:5" ht="30">
      <c r="A366" s="129"/>
      <c r="B366" s="274" t="s">
        <v>625</v>
      </c>
      <c r="C366" s="98"/>
      <c r="D366" s="98" t="s">
        <v>266</v>
      </c>
      <c r="E366" s="276"/>
    </row>
    <row r="367" spans="1:5" ht="30">
      <c r="A367" s="129"/>
      <c r="B367" s="274" t="s">
        <v>626</v>
      </c>
      <c r="C367" s="98"/>
      <c r="D367" s="98" t="s">
        <v>266</v>
      </c>
      <c r="E367" s="276"/>
    </row>
    <row r="368" spans="1:5" ht="30">
      <c r="A368" s="129"/>
      <c r="B368" s="274" t="s">
        <v>627</v>
      </c>
      <c r="C368" s="98"/>
      <c r="D368" s="98" t="s">
        <v>266</v>
      </c>
      <c r="E368" s="276"/>
    </row>
    <row r="369" spans="1:5" ht="30">
      <c r="A369" s="129"/>
      <c r="B369" s="274" t="s">
        <v>628</v>
      </c>
      <c r="C369" s="98"/>
      <c r="D369" s="98" t="s">
        <v>266</v>
      </c>
      <c r="E369" s="276"/>
    </row>
    <row r="370" spans="1:5" ht="30">
      <c r="A370" s="129"/>
      <c r="B370" s="274" t="s">
        <v>629</v>
      </c>
      <c r="C370" s="98"/>
      <c r="D370" s="98" t="s">
        <v>266</v>
      </c>
      <c r="E370" s="276"/>
    </row>
    <row r="371" spans="1:5" ht="30">
      <c r="A371" s="129"/>
      <c r="B371" s="274" t="s">
        <v>630</v>
      </c>
      <c r="C371" s="98"/>
      <c r="D371" s="98" t="s">
        <v>266</v>
      </c>
      <c r="E371" s="276"/>
    </row>
    <row r="372" spans="1:5" ht="30">
      <c r="A372" s="129"/>
      <c r="B372" s="274" t="s">
        <v>631</v>
      </c>
      <c r="C372" s="98"/>
      <c r="D372" s="98" t="s">
        <v>266</v>
      </c>
      <c r="E372" s="276"/>
    </row>
    <row r="373" spans="1:5" ht="30">
      <c r="A373" s="129"/>
      <c r="B373" s="274" t="s">
        <v>632</v>
      </c>
      <c r="C373" s="98"/>
      <c r="D373" s="98" t="s">
        <v>266</v>
      </c>
      <c r="E373" s="276"/>
    </row>
    <row r="374" spans="1:5" ht="30">
      <c r="A374" s="129"/>
      <c r="B374" s="274" t="s">
        <v>633</v>
      </c>
      <c r="C374" s="98"/>
      <c r="D374" s="98" t="s">
        <v>266</v>
      </c>
      <c r="E374" s="276"/>
    </row>
    <row r="375" spans="1:5" ht="30">
      <c r="A375" s="129"/>
      <c r="B375" s="274" t="s">
        <v>634</v>
      </c>
      <c r="C375" s="98"/>
      <c r="D375" s="98" t="s">
        <v>266</v>
      </c>
      <c r="E375" s="276"/>
    </row>
    <row r="376" spans="1:5" ht="30">
      <c r="A376" s="129"/>
      <c r="B376" s="274" t="s">
        <v>635</v>
      </c>
      <c r="C376" s="98"/>
      <c r="D376" s="98" t="s">
        <v>266</v>
      </c>
      <c r="E376" s="276"/>
    </row>
    <row r="377" spans="1:5" ht="30">
      <c r="A377" s="129"/>
      <c r="B377" s="274" t="s">
        <v>636</v>
      </c>
      <c r="C377" s="98"/>
      <c r="D377" s="98" t="s">
        <v>266</v>
      </c>
      <c r="E377" s="276"/>
    </row>
    <row r="378" spans="1:5" ht="30">
      <c r="A378" s="129"/>
      <c r="B378" s="274" t="s">
        <v>637</v>
      </c>
      <c r="C378" s="98"/>
      <c r="D378" s="98" t="s">
        <v>266</v>
      </c>
      <c r="E378" s="276"/>
    </row>
    <row r="379" spans="1:5" ht="30">
      <c r="A379" s="129"/>
      <c r="B379" s="274" t="s">
        <v>638</v>
      </c>
      <c r="C379" s="98"/>
      <c r="D379" s="98" t="s">
        <v>266</v>
      </c>
      <c r="E379" s="276"/>
    </row>
    <row r="380" spans="1:5" ht="30">
      <c r="A380" s="129"/>
      <c r="B380" s="274" t="s">
        <v>639</v>
      </c>
      <c r="C380" s="98"/>
      <c r="D380" s="98" t="s">
        <v>266</v>
      </c>
      <c r="E380" s="276"/>
    </row>
    <row r="381" spans="1:5" ht="30">
      <c r="A381" s="129"/>
      <c r="B381" s="274" t="s">
        <v>640</v>
      </c>
      <c r="C381" s="98"/>
      <c r="D381" s="98" t="s">
        <v>266</v>
      </c>
      <c r="E381" s="276"/>
    </row>
    <row r="382" spans="1:5" ht="30">
      <c r="A382" s="129"/>
      <c r="B382" s="274" t="s">
        <v>641</v>
      </c>
      <c r="C382" s="98"/>
      <c r="D382" s="98" t="s">
        <v>266</v>
      </c>
      <c r="E382" s="276"/>
    </row>
    <row r="383" spans="1:5" ht="30">
      <c r="A383" s="129"/>
      <c r="B383" s="274" t="s">
        <v>642</v>
      </c>
      <c r="C383" s="98"/>
      <c r="D383" s="98" t="s">
        <v>266</v>
      </c>
      <c r="E383" s="276"/>
    </row>
    <row r="384" spans="1:5" ht="30">
      <c r="A384" s="129"/>
      <c r="B384" s="274" t="s">
        <v>643</v>
      </c>
      <c r="C384" s="98"/>
      <c r="D384" s="98" t="s">
        <v>266</v>
      </c>
      <c r="E384" s="276"/>
    </row>
    <row r="385" spans="1:5" ht="30">
      <c r="A385" s="129"/>
      <c r="B385" s="274" t="s">
        <v>644</v>
      </c>
      <c r="C385" s="98"/>
      <c r="D385" s="98" t="s">
        <v>266</v>
      </c>
      <c r="E385" s="276"/>
    </row>
    <row r="386" spans="1:5" ht="30">
      <c r="A386" s="129"/>
      <c r="B386" s="274" t="s">
        <v>645</v>
      </c>
      <c r="C386" s="98"/>
      <c r="D386" s="98" t="s">
        <v>266</v>
      </c>
      <c r="E386" s="276"/>
    </row>
    <row r="387" spans="1:5" ht="30">
      <c r="A387" s="129"/>
      <c r="B387" s="274" t="s">
        <v>646</v>
      </c>
      <c r="C387" s="98"/>
      <c r="D387" s="98" t="s">
        <v>266</v>
      </c>
      <c r="E387" s="276"/>
    </row>
    <row r="388" spans="1:5" ht="30">
      <c r="A388" s="129"/>
      <c r="B388" s="274" t="s">
        <v>647</v>
      </c>
      <c r="C388" s="98"/>
      <c r="D388" s="98" t="s">
        <v>266</v>
      </c>
      <c r="E388" s="276"/>
    </row>
    <row r="389" spans="1:5" ht="30">
      <c r="A389" s="129"/>
      <c r="B389" s="274" t="s">
        <v>648</v>
      </c>
      <c r="C389" s="98"/>
      <c r="D389" s="98" t="s">
        <v>266</v>
      </c>
      <c r="E389" s="276"/>
    </row>
    <row r="390" spans="1:5" ht="30">
      <c r="A390" s="129"/>
      <c r="B390" s="274" t="s">
        <v>649</v>
      </c>
      <c r="C390" s="98"/>
      <c r="D390" s="98" t="s">
        <v>266</v>
      </c>
      <c r="E390" s="276"/>
    </row>
    <row r="391" spans="1:5" ht="30">
      <c r="A391" s="129"/>
      <c r="B391" s="274" t="s">
        <v>650</v>
      </c>
      <c r="C391" s="98"/>
      <c r="D391" s="98" t="s">
        <v>266</v>
      </c>
      <c r="E391" s="276"/>
    </row>
    <row r="392" spans="1:5" ht="30">
      <c r="A392" s="129"/>
      <c r="B392" s="274" t="s">
        <v>651</v>
      </c>
      <c r="C392" s="98"/>
      <c r="D392" s="98" t="s">
        <v>266</v>
      </c>
      <c r="E392" s="276"/>
    </row>
    <row r="393" spans="1:5" ht="30">
      <c r="A393" s="129"/>
      <c r="B393" s="274" t="s">
        <v>652</v>
      </c>
      <c r="C393" s="98"/>
      <c r="D393" s="98" t="s">
        <v>266</v>
      </c>
      <c r="E393" s="276"/>
    </row>
    <row r="394" spans="1:5" ht="30">
      <c r="A394" s="129"/>
      <c r="B394" s="274" t="s">
        <v>653</v>
      </c>
      <c r="C394" s="98"/>
      <c r="D394" s="98" t="s">
        <v>266</v>
      </c>
      <c r="E394" s="276"/>
    </row>
    <row r="395" spans="1:5" ht="30">
      <c r="A395" s="129"/>
      <c r="B395" s="274" t="s">
        <v>654</v>
      </c>
      <c r="C395" s="98"/>
      <c r="D395" s="98" t="s">
        <v>266</v>
      </c>
      <c r="E395" s="276"/>
    </row>
    <row r="396" spans="1:5" ht="30">
      <c r="A396" s="129"/>
      <c r="B396" s="274" t="s">
        <v>655</v>
      </c>
      <c r="C396" s="98"/>
      <c r="D396" s="98" t="s">
        <v>266</v>
      </c>
      <c r="E396" s="276"/>
    </row>
    <row r="397" spans="1:5" ht="30">
      <c r="A397" s="129"/>
      <c r="B397" s="274" t="s">
        <v>656</v>
      </c>
      <c r="C397" s="98"/>
      <c r="D397" s="98" t="s">
        <v>266</v>
      </c>
      <c r="E397" s="276"/>
    </row>
    <row r="398" spans="1:5" ht="30">
      <c r="A398" s="129"/>
      <c r="B398" s="274" t="s">
        <v>657</v>
      </c>
      <c r="C398" s="98"/>
      <c r="D398" s="98" t="s">
        <v>266</v>
      </c>
      <c r="E398" s="276"/>
    </row>
    <row r="399" spans="1:5" ht="30">
      <c r="A399" s="129"/>
      <c r="B399" s="274" t="s">
        <v>658</v>
      </c>
      <c r="C399" s="98"/>
      <c r="D399" s="98" t="s">
        <v>266</v>
      </c>
      <c r="E399" s="276"/>
    </row>
    <row r="400" spans="1:5" ht="30">
      <c r="A400" s="129"/>
      <c r="B400" s="274" t="s">
        <v>659</v>
      </c>
      <c r="C400" s="98"/>
      <c r="D400" s="98" t="s">
        <v>266</v>
      </c>
      <c r="E400" s="276"/>
    </row>
    <row r="401" spans="1:5" ht="30">
      <c r="A401" s="129"/>
      <c r="B401" s="274" t="s">
        <v>660</v>
      </c>
      <c r="C401" s="98"/>
      <c r="D401" s="98" t="s">
        <v>266</v>
      </c>
      <c r="E401" s="276"/>
    </row>
    <row r="402" spans="1:5" ht="30">
      <c r="A402" s="129"/>
      <c r="B402" s="274" t="s">
        <v>661</v>
      </c>
      <c r="C402" s="98"/>
      <c r="D402" s="98" t="s">
        <v>266</v>
      </c>
      <c r="E402" s="276"/>
    </row>
    <row r="403" spans="1:5" ht="30">
      <c r="A403" s="129"/>
      <c r="B403" s="274" t="s">
        <v>662</v>
      </c>
      <c r="C403" s="98"/>
      <c r="D403" s="98" t="s">
        <v>266</v>
      </c>
      <c r="E403" s="276"/>
    </row>
    <row r="404" spans="1:5" ht="30">
      <c r="A404" s="129"/>
      <c r="B404" s="274" t="s">
        <v>663</v>
      </c>
      <c r="C404" s="98"/>
      <c r="D404" s="98" t="s">
        <v>266</v>
      </c>
      <c r="E404" s="276"/>
    </row>
    <row r="405" spans="1:5" ht="30">
      <c r="A405" s="129"/>
      <c r="B405" s="274" t="s">
        <v>664</v>
      </c>
      <c r="C405" s="98"/>
      <c r="D405" s="98" t="s">
        <v>266</v>
      </c>
      <c r="E405" s="276"/>
    </row>
    <row r="406" spans="1:5" ht="30">
      <c r="A406" s="129"/>
      <c r="B406" s="274" t="s">
        <v>665</v>
      </c>
      <c r="C406" s="98"/>
      <c r="D406" s="98" t="s">
        <v>266</v>
      </c>
      <c r="E406" s="276"/>
    </row>
    <row r="407" spans="1:5" ht="30">
      <c r="A407" s="129"/>
      <c r="B407" s="274" t="s">
        <v>666</v>
      </c>
      <c r="C407" s="98"/>
      <c r="D407" s="98" t="s">
        <v>266</v>
      </c>
      <c r="E407" s="276"/>
    </row>
    <row r="408" spans="1:5" ht="30">
      <c r="A408" s="129"/>
      <c r="B408" s="274" t="s">
        <v>667</v>
      </c>
      <c r="C408" s="98"/>
      <c r="D408" s="98" t="s">
        <v>266</v>
      </c>
      <c r="E408" s="276"/>
    </row>
    <row r="409" spans="1:5" ht="30">
      <c r="A409" s="129"/>
      <c r="B409" s="274" t="s">
        <v>668</v>
      </c>
      <c r="C409" s="98"/>
      <c r="D409" s="98" t="s">
        <v>266</v>
      </c>
      <c r="E409" s="276"/>
    </row>
    <row r="410" spans="1:5" ht="30">
      <c r="A410" s="129"/>
      <c r="B410" s="274" t="s">
        <v>669</v>
      </c>
      <c r="C410" s="98"/>
      <c r="D410" s="98" t="s">
        <v>266</v>
      </c>
      <c r="E410" s="276"/>
    </row>
    <row r="411" spans="1:5" ht="30">
      <c r="A411" s="129"/>
      <c r="B411" s="274" t="s">
        <v>670</v>
      </c>
      <c r="C411" s="98"/>
      <c r="D411" s="98" t="s">
        <v>266</v>
      </c>
      <c r="E411" s="276"/>
    </row>
    <row r="412" spans="1:5" ht="30">
      <c r="A412" s="129"/>
      <c r="B412" s="274" t="s">
        <v>671</v>
      </c>
      <c r="C412" s="98"/>
      <c r="D412" s="98" t="s">
        <v>266</v>
      </c>
      <c r="E412" s="276"/>
    </row>
    <row r="413" spans="1:5" ht="30">
      <c r="A413" s="129"/>
      <c r="B413" s="274" t="s">
        <v>672</v>
      </c>
      <c r="C413" s="98"/>
      <c r="D413" s="98" t="s">
        <v>266</v>
      </c>
      <c r="E413" s="276"/>
    </row>
    <row r="414" spans="1:5" ht="30">
      <c r="A414" s="129"/>
      <c r="B414" s="274" t="s">
        <v>673</v>
      </c>
      <c r="C414" s="98"/>
      <c r="D414" s="98" t="s">
        <v>266</v>
      </c>
      <c r="E414" s="276"/>
    </row>
    <row r="415" spans="1:5" ht="30">
      <c r="A415" s="129"/>
      <c r="B415" s="274" t="s">
        <v>674</v>
      </c>
      <c r="C415" s="98"/>
      <c r="D415" s="98" t="s">
        <v>266</v>
      </c>
      <c r="E415" s="276"/>
    </row>
    <row r="416" spans="1:5" ht="30">
      <c r="A416" s="129"/>
      <c r="B416" s="274" t="s">
        <v>675</v>
      </c>
      <c r="C416" s="98"/>
      <c r="D416" s="98" t="s">
        <v>266</v>
      </c>
      <c r="E416" s="276"/>
    </row>
    <row r="417" spans="1:5" ht="30">
      <c r="A417" s="129"/>
      <c r="B417" s="274" t="s">
        <v>676</v>
      </c>
      <c r="C417" s="98"/>
      <c r="D417" s="98" t="s">
        <v>266</v>
      </c>
      <c r="E417" s="276"/>
    </row>
    <row r="418" spans="1:5" ht="30">
      <c r="A418" s="129"/>
      <c r="B418" s="274" t="s">
        <v>677</v>
      </c>
      <c r="C418" s="98"/>
      <c r="D418" s="98" t="s">
        <v>266</v>
      </c>
      <c r="E418" s="276"/>
    </row>
    <row r="419" spans="1:5" ht="30">
      <c r="A419" s="129"/>
      <c r="B419" s="274" t="s">
        <v>678</v>
      </c>
      <c r="C419" s="98"/>
      <c r="D419" s="98" t="s">
        <v>266</v>
      </c>
      <c r="E419" s="276"/>
    </row>
    <row r="420" spans="1:5" ht="30">
      <c r="A420" s="129"/>
      <c r="B420" s="274" t="s">
        <v>679</v>
      </c>
      <c r="C420" s="98"/>
      <c r="D420" s="98" t="s">
        <v>266</v>
      </c>
      <c r="E420" s="276"/>
    </row>
    <row r="421" spans="1:5" ht="30">
      <c r="A421" s="129"/>
      <c r="B421" s="274" t="s">
        <v>680</v>
      </c>
      <c r="C421" s="98"/>
      <c r="D421" s="98" t="s">
        <v>266</v>
      </c>
      <c r="E421" s="276"/>
    </row>
    <row r="422" spans="1:5" ht="30">
      <c r="A422" s="129"/>
      <c r="B422" s="274" t="s">
        <v>681</v>
      </c>
      <c r="C422" s="98"/>
      <c r="D422" s="98" t="s">
        <v>266</v>
      </c>
      <c r="E422" s="276"/>
    </row>
    <row r="423" spans="1:5" ht="30">
      <c r="A423" s="129"/>
      <c r="B423" s="274" t="s">
        <v>682</v>
      </c>
      <c r="C423" s="98"/>
      <c r="D423" s="98" t="s">
        <v>266</v>
      </c>
      <c r="E423" s="276"/>
    </row>
    <row r="424" spans="1:5" ht="30">
      <c r="A424" s="129"/>
      <c r="B424" s="274" t="s">
        <v>683</v>
      </c>
      <c r="C424" s="98"/>
      <c r="D424" s="98" t="s">
        <v>266</v>
      </c>
      <c r="E424" s="276"/>
    </row>
    <row r="425" spans="1:5" ht="30">
      <c r="A425" s="129"/>
      <c r="B425" s="274" t="s">
        <v>684</v>
      </c>
      <c r="C425" s="98"/>
      <c r="D425" s="98" t="s">
        <v>266</v>
      </c>
      <c r="E425" s="276"/>
    </row>
    <row r="426" spans="1:5" ht="30">
      <c r="A426" s="129"/>
      <c r="B426" s="274" t="s">
        <v>685</v>
      </c>
      <c r="C426" s="98"/>
      <c r="D426" s="98" t="s">
        <v>266</v>
      </c>
      <c r="E426" s="276"/>
    </row>
    <row r="427" spans="1:5" ht="30">
      <c r="A427" s="129"/>
      <c r="B427" s="274" t="s">
        <v>686</v>
      </c>
      <c r="C427" s="98"/>
      <c r="D427" s="98" t="s">
        <v>266</v>
      </c>
      <c r="E427" s="276"/>
    </row>
    <row r="428" spans="1:5" ht="30">
      <c r="A428" s="129"/>
      <c r="B428" s="274" t="s">
        <v>687</v>
      </c>
      <c r="C428" s="98"/>
      <c r="D428" s="98" t="s">
        <v>266</v>
      </c>
      <c r="E428" s="276"/>
    </row>
    <row r="429" spans="1:5" ht="30">
      <c r="A429" s="129"/>
      <c r="B429" s="274" t="s">
        <v>688</v>
      </c>
      <c r="C429" s="98"/>
      <c r="D429" s="98" t="s">
        <v>266</v>
      </c>
      <c r="E429" s="276"/>
    </row>
    <row r="430" spans="1:5" ht="30">
      <c r="A430" s="129"/>
      <c r="B430" s="274" t="s">
        <v>689</v>
      </c>
      <c r="C430" s="98"/>
      <c r="D430" s="98" t="s">
        <v>266</v>
      </c>
      <c r="E430" s="276"/>
    </row>
    <row r="431" spans="1:5" ht="30">
      <c r="A431" s="129"/>
      <c r="B431" s="274" t="s">
        <v>690</v>
      </c>
      <c r="C431" s="98"/>
      <c r="D431" s="98" t="s">
        <v>266</v>
      </c>
      <c r="E431" s="276"/>
    </row>
    <row r="432" spans="1:5" ht="30">
      <c r="A432" s="129"/>
      <c r="B432" s="274" t="s">
        <v>691</v>
      </c>
      <c r="C432" s="98"/>
      <c r="D432" s="98" t="s">
        <v>266</v>
      </c>
      <c r="E432" s="276"/>
    </row>
    <row r="433" spans="1:5" ht="30">
      <c r="A433" s="129"/>
      <c r="B433" s="274" t="s">
        <v>692</v>
      </c>
      <c r="C433" s="98"/>
      <c r="D433" s="98" t="s">
        <v>266</v>
      </c>
      <c r="E433" s="276"/>
    </row>
    <row r="434" spans="1:5" ht="30">
      <c r="A434" s="129"/>
      <c r="B434" s="274" t="s">
        <v>693</v>
      </c>
      <c r="C434" s="98"/>
      <c r="D434" s="98" t="s">
        <v>266</v>
      </c>
      <c r="E434" s="276"/>
    </row>
    <row r="435" spans="1:5" ht="30">
      <c r="A435" s="129"/>
      <c r="B435" s="274" t="s">
        <v>694</v>
      </c>
      <c r="C435" s="98"/>
      <c r="D435" s="98" t="s">
        <v>266</v>
      </c>
      <c r="E435" s="276"/>
    </row>
    <row r="436" spans="1:5" ht="30">
      <c r="A436" s="129"/>
      <c r="B436" s="274" t="s">
        <v>695</v>
      </c>
      <c r="C436" s="98"/>
      <c r="D436" s="98" t="s">
        <v>266</v>
      </c>
      <c r="E436" s="276"/>
    </row>
    <row r="437" spans="1:5" ht="30">
      <c r="A437" s="129"/>
      <c r="B437" s="274" t="s">
        <v>696</v>
      </c>
      <c r="C437" s="98"/>
      <c r="D437" s="98" t="s">
        <v>266</v>
      </c>
      <c r="E437" s="276"/>
    </row>
    <row r="438" spans="1:5" ht="30">
      <c r="A438" s="129"/>
      <c r="B438" s="274" t="s">
        <v>697</v>
      </c>
      <c r="C438" s="98"/>
      <c r="D438" s="98" t="s">
        <v>266</v>
      </c>
      <c r="E438" s="276"/>
    </row>
    <row r="439" spans="1:5" ht="30">
      <c r="A439" s="129"/>
      <c r="B439" s="274" t="s">
        <v>698</v>
      </c>
      <c r="C439" s="98"/>
      <c r="D439" s="98" t="s">
        <v>266</v>
      </c>
      <c r="E439" s="276"/>
    </row>
    <row r="440" spans="1:5" ht="30">
      <c r="A440" s="129"/>
      <c r="B440" s="274" t="s">
        <v>699</v>
      </c>
      <c r="C440" s="98"/>
      <c r="D440" s="98" t="s">
        <v>266</v>
      </c>
      <c r="E440" s="276"/>
    </row>
    <row r="441" spans="1:5" ht="30">
      <c r="A441" s="129"/>
      <c r="B441" s="274" t="s">
        <v>700</v>
      </c>
      <c r="C441" s="98"/>
      <c r="D441" s="98" t="s">
        <v>266</v>
      </c>
      <c r="E441" s="276"/>
    </row>
    <row r="442" spans="1:5" ht="30">
      <c r="A442" s="129"/>
      <c r="B442" s="274" t="s">
        <v>701</v>
      </c>
      <c r="C442" s="98"/>
      <c r="D442" s="98" t="s">
        <v>266</v>
      </c>
      <c r="E442" s="276"/>
    </row>
    <row r="443" spans="1:5" ht="30">
      <c r="A443" s="129"/>
      <c r="B443" s="274" t="s">
        <v>702</v>
      </c>
      <c r="C443" s="98"/>
      <c r="D443" s="98" t="s">
        <v>266</v>
      </c>
      <c r="E443" s="276"/>
    </row>
    <row r="444" spans="1:5" ht="30">
      <c r="A444" s="129"/>
      <c r="B444" s="274" t="s">
        <v>703</v>
      </c>
      <c r="C444" s="98"/>
      <c r="D444" s="98" t="s">
        <v>266</v>
      </c>
      <c r="E444" s="276"/>
    </row>
    <row r="445" spans="1:5" ht="30">
      <c r="A445" s="129"/>
      <c r="B445" s="274" t="s">
        <v>704</v>
      </c>
      <c r="C445" s="98"/>
      <c r="D445" s="98" t="s">
        <v>266</v>
      </c>
      <c r="E445" s="276"/>
    </row>
    <row r="446" spans="1:5" ht="30">
      <c r="A446" s="129"/>
      <c r="B446" s="274" t="s">
        <v>705</v>
      </c>
      <c r="C446" s="98"/>
      <c r="D446" s="98" t="s">
        <v>266</v>
      </c>
      <c r="E446" s="276"/>
    </row>
    <row r="447" spans="1:5" ht="30">
      <c r="A447" s="129"/>
      <c r="B447" s="274" t="s">
        <v>706</v>
      </c>
      <c r="C447" s="98"/>
      <c r="D447" s="98" t="s">
        <v>266</v>
      </c>
      <c r="E447" s="276"/>
    </row>
    <row r="448" spans="1:5" ht="30">
      <c r="A448" s="129"/>
      <c r="B448" s="274" t="s">
        <v>707</v>
      </c>
      <c r="C448" s="98"/>
      <c r="D448" s="98" t="s">
        <v>266</v>
      </c>
      <c r="E448" s="276"/>
    </row>
    <row r="449" spans="1:5" ht="30">
      <c r="A449" s="129"/>
      <c r="B449" s="274" t="s">
        <v>708</v>
      </c>
      <c r="C449" s="98"/>
      <c r="D449" s="98" t="s">
        <v>266</v>
      </c>
      <c r="E449" s="276"/>
    </row>
    <row r="450" spans="1:5" ht="30">
      <c r="A450" s="129"/>
      <c r="B450" s="274" t="s">
        <v>709</v>
      </c>
      <c r="C450" s="98"/>
      <c r="D450" s="98" t="s">
        <v>266</v>
      </c>
      <c r="E450" s="276"/>
    </row>
    <row r="451" spans="1:5" ht="30">
      <c r="A451" s="129"/>
      <c r="B451" s="274" t="s">
        <v>710</v>
      </c>
      <c r="C451" s="98"/>
      <c r="D451" s="98" t="s">
        <v>266</v>
      </c>
      <c r="E451" s="276"/>
    </row>
    <row r="452" spans="1:5" ht="30">
      <c r="A452" s="129"/>
      <c r="B452" s="274" t="s">
        <v>711</v>
      </c>
      <c r="C452" s="98"/>
      <c r="D452" s="98" t="s">
        <v>266</v>
      </c>
      <c r="E452" s="276"/>
    </row>
    <row r="453" spans="1:5" ht="30">
      <c r="A453" s="129"/>
      <c r="B453" s="274" t="s">
        <v>712</v>
      </c>
      <c r="C453" s="98"/>
      <c r="D453" s="98" t="s">
        <v>266</v>
      </c>
      <c r="E453" s="276"/>
    </row>
    <row r="454" spans="1:5" ht="30">
      <c r="A454" s="129"/>
      <c r="B454" s="274" t="s">
        <v>713</v>
      </c>
      <c r="C454" s="98"/>
      <c r="D454" s="98" t="s">
        <v>266</v>
      </c>
      <c r="E454" s="276"/>
    </row>
    <row r="455" spans="1:5" ht="30">
      <c r="A455" s="129"/>
      <c r="B455" s="274" t="s">
        <v>714</v>
      </c>
      <c r="C455" s="98"/>
      <c r="D455" s="98" t="s">
        <v>266</v>
      </c>
      <c r="E455" s="276"/>
    </row>
    <row r="456" spans="1:5" ht="30">
      <c r="A456" s="129"/>
      <c r="B456" s="274" t="s">
        <v>715</v>
      </c>
      <c r="C456" s="98"/>
      <c r="D456" s="98" t="s">
        <v>266</v>
      </c>
      <c r="E456" s="276"/>
    </row>
    <row r="457" spans="1:5" ht="30">
      <c r="A457" s="129"/>
      <c r="B457" s="274" t="s">
        <v>716</v>
      </c>
      <c r="C457" s="98"/>
      <c r="D457" s="98" t="s">
        <v>266</v>
      </c>
      <c r="E457" s="276"/>
    </row>
    <row r="458" spans="1:5" ht="30">
      <c r="A458" s="129"/>
      <c r="B458" s="274" t="s">
        <v>717</v>
      </c>
      <c r="C458" s="98"/>
      <c r="D458" s="98" t="s">
        <v>266</v>
      </c>
      <c r="E458" s="276"/>
    </row>
    <row r="459" spans="1:5" ht="30">
      <c r="A459" s="129"/>
      <c r="B459" s="274" t="s">
        <v>718</v>
      </c>
      <c r="C459" s="98"/>
      <c r="D459" s="98" t="s">
        <v>266</v>
      </c>
      <c r="E459" s="276"/>
    </row>
    <row r="460" spans="1:5" ht="30">
      <c r="A460" s="129"/>
      <c r="B460" s="274" t="s">
        <v>719</v>
      </c>
      <c r="C460" s="98"/>
      <c r="D460" s="98" t="s">
        <v>266</v>
      </c>
      <c r="E460" s="276"/>
    </row>
    <row r="461" spans="1:5" ht="30">
      <c r="A461" s="129"/>
      <c r="B461" s="274" t="s">
        <v>720</v>
      </c>
      <c r="C461" s="98"/>
      <c r="D461" s="98" t="s">
        <v>266</v>
      </c>
      <c r="E461" s="276"/>
    </row>
    <row r="462" spans="1:5" ht="30">
      <c r="A462" s="129"/>
      <c r="B462" s="274" t="s">
        <v>721</v>
      </c>
      <c r="C462" s="98"/>
      <c r="D462" s="98" t="s">
        <v>266</v>
      </c>
      <c r="E462" s="276"/>
    </row>
    <row r="463" spans="1:5" ht="30">
      <c r="A463" s="129"/>
      <c r="B463" s="274" t="s">
        <v>722</v>
      </c>
      <c r="C463" s="98"/>
      <c r="D463" s="98" t="s">
        <v>266</v>
      </c>
      <c r="E463" s="276"/>
    </row>
    <row r="464" spans="1:5" ht="30">
      <c r="A464" s="129"/>
      <c r="B464" s="274" t="s">
        <v>723</v>
      </c>
      <c r="C464" s="98"/>
      <c r="D464" s="98" t="s">
        <v>266</v>
      </c>
      <c r="E464" s="276"/>
    </row>
    <row r="465" spans="1:5" ht="30">
      <c r="A465" s="129"/>
      <c r="B465" s="274" t="s">
        <v>724</v>
      </c>
      <c r="C465" s="98"/>
      <c r="D465" s="98" t="s">
        <v>266</v>
      </c>
      <c r="E465" s="276"/>
    </row>
    <row r="466" spans="1:5" ht="30">
      <c r="A466" s="129"/>
      <c r="B466" s="274" t="s">
        <v>725</v>
      </c>
      <c r="C466" s="98"/>
      <c r="D466" s="98" t="s">
        <v>266</v>
      </c>
      <c r="E466" s="276"/>
    </row>
    <row r="467" spans="1:5" ht="30">
      <c r="A467" s="129"/>
      <c r="B467" s="274" t="s">
        <v>726</v>
      </c>
      <c r="C467" s="98"/>
      <c r="D467" s="98" t="s">
        <v>266</v>
      </c>
      <c r="E467" s="276"/>
    </row>
    <row r="468" spans="1:5" ht="30">
      <c r="A468" s="129"/>
      <c r="B468" s="274" t="s">
        <v>727</v>
      </c>
      <c r="C468" s="98"/>
      <c r="D468" s="98" t="s">
        <v>266</v>
      </c>
      <c r="E468" s="276"/>
    </row>
    <row r="469" spans="1:5" ht="30">
      <c r="A469" s="129"/>
      <c r="B469" s="274" t="s">
        <v>728</v>
      </c>
      <c r="C469" s="98"/>
      <c r="D469" s="98" t="s">
        <v>266</v>
      </c>
      <c r="E469" s="276"/>
    </row>
    <row r="470" spans="1:5" ht="30">
      <c r="A470" s="129"/>
      <c r="B470" s="274" t="s">
        <v>729</v>
      </c>
      <c r="C470" s="98"/>
      <c r="D470" s="98" t="s">
        <v>266</v>
      </c>
      <c r="E470" s="276"/>
    </row>
    <row r="471" spans="1:5" ht="30">
      <c r="A471" s="129"/>
      <c r="B471" s="274" t="s">
        <v>730</v>
      </c>
      <c r="C471" s="98"/>
      <c r="D471" s="98" t="s">
        <v>266</v>
      </c>
      <c r="E471" s="276"/>
    </row>
    <row r="472" spans="1:5" ht="30">
      <c r="A472" s="129"/>
      <c r="B472" s="274" t="s">
        <v>731</v>
      </c>
      <c r="C472" s="98"/>
      <c r="D472" s="98" t="s">
        <v>266</v>
      </c>
      <c r="E472" s="276"/>
    </row>
    <row r="473" spans="1:5" ht="30">
      <c r="A473" s="129"/>
      <c r="B473" s="274" t="s">
        <v>732</v>
      </c>
      <c r="C473" s="98"/>
      <c r="D473" s="98" t="s">
        <v>266</v>
      </c>
      <c r="E473" s="276"/>
    </row>
    <row r="474" spans="1:5" ht="30">
      <c r="A474" s="129"/>
      <c r="B474" s="274" t="s">
        <v>733</v>
      </c>
      <c r="C474" s="98"/>
      <c r="D474" s="98" t="s">
        <v>266</v>
      </c>
      <c r="E474" s="276"/>
    </row>
    <row r="475" spans="1:5" ht="30">
      <c r="A475" s="129"/>
      <c r="B475" s="274" t="s">
        <v>734</v>
      </c>
      <c r="C475" s="98"/>
      <c r="D475" s="98" t="s">
        <v>266</v>
      </c>
      <c r="E475" s="276"/>
    </row>
    <row r="476" spans="1:5" ht="30">
      <c r="A476" s="129"/>
      <c r="B476" s="274" t="s">
        <v>735</v>
      </c>
      <c r="C476" s="98"/>
      <c r="D476" s="98" t="s">
        <v>266</v>
      </c>
      <c r="E476" s="276"/>
    </row>
    <row r="477" spans="1:5" ht="30">
      <c r="A477" s="129"/>
      <c r="B477" s="274" t="s">
        <v>736</v>
      </c>
      <c r="C477" s="98"/>
      <c r="D477" s="98" t="s">
        <v>266</v>
      </c>
      <c r="E477" s="276"/>
    </row>
    <row r="478" spans="1:5" ht="30">
      <c r="A478" s="129"/>
      <c r="B478" s="274" t="s">
        <v>737</v>
      </c>
      <c r="C478" s="98"/>
      <c r="D478" s="98" t="s">
        <v>266</v>
      </c>
      <c r="E478" s="276"/>
    </row>
    <row r="479" spans="1:5" ht="30">
      <c r="A479" s="129"/>
      <c r="B479" s="274" t="s">
        <v>738</v>
      </c>
      <c r="C479" s="98"/>
      <c r="D479" s="98" t="s">
        <v>266</v>
      </c>
      <c r="E479" s="276"/>
    </row>
    <row r="480" spans="1:5" ht="30">
      <c r="A480" s="129"/>
      <c r="B480" s="274" t="s">
        <v>739</v>
      </c>
      <c r="C480" s="98"/>
      <c r="D480" s="98" t="s">
        <v>266</v>
      </c>
      <c r="E480" s="276"/>
    </row>
    <row r="481" spans="1:5" ht="30">
      <c r="A481" s="129"/>
      <c r="B481" s="274" t="s">
        <v>740</v>
      </c>
      <c r="C481" s="98"/>
      <c r="D481" s="98" t="s">
        <v>266</v>
      </c>
      <c r="E481" s="276"/>
    </row>
    <row r="482" spans="1:5" ht="30">
      <c r="A482" s="129"/>
      <c r="B482" s="274" t="s">
        <v>741</v>
      </c>
      <c r="C482" s="98"/>
      <c r="D482" s="98" t="s">
        <v>266</v>
      </c>
      <c r="E482" s="276"/>
    </row>
    <row r="483" spans="1:5" ht="30">
      <c r="A483" s="129"/>
      <c r="B483" s="274" t="s">
        <v>742</v>
      </c>
      <c r="C483" s="98"/>
      <c r="D483" s="98" t="s">
        <v>266</v>
      </c>
      <c r="E483" s="276"/>
    </row>
    <row r="484" spans="1:5" ht="30">
      <c r="A484" s="129"/>
      <c r="B484" s="274" t="s">
        <v>743</v>
      </c>
      <c r="C484" s="98"/>
      <c r="D484" s="98" t="s">
        <v>266</v>
      </c>
      <c r="E484" s="276"/>
    </row>
    <row r="485" spans="1:5" ht="30">
      <c r="A485" s="129"/>
      <c r="B485" s="274" t="s">
        <v>744</v>
      </c>
      <c r="C485" s="98"/>
      <c r="D485" s="98" t="s">
        <v>266</v>
      </c>
      <c r="E485" s="276"/>
    </row>
    <row r="486" spans="1:5" ht="30">
      <c r="A486" s="129"/>
      <c r="B486" s="274" t="s">
        <v>745</v>
      </c>
      <c r="C486" s="98"/>
      <c r="D486" s="98" t="s">
        <v>266</v>
      </c>
      <c r="E486" s="276"/>
    </row>
    <row r="487" spans="1:5" ht="30">
      <c r="A487" s="129"/>
      <c r="B487" s="274" t="s">
        <v>746</v>
      </c>
      <c r="C487" s="98"/>
      <c r="D487" s="98" t="s">
        <v>266</v>
      </c>
      <c r="E487" s="276"/>
    </row>
    <row r="488" spans="1:5" ht="30">
      <c r="A488" s="129"/>
      <c r="B488" s="274" t="s">
        <v>747</v>
      </c>
      <c r="C488" s="98"/>
      <c r="D488" s="98" t="s">
        <v>266</v>
      </c>
      <c r="E488" s="276"/>
    </row>
    <row r="489" spans="1:5" ht="30">
      <c r="A489" s="129"/>
      <c r="B489" s="274" t="s">
        <v>748</v>
      </c>
      <c r="C489" s="98"/>
      <c r="D489" s="98" t="s">
        <v>266</v>
      </c>
      <c r="E489" s="276"/>
    </row>
    <row r="490" spans="1:5" ht="30">
      <c r="A490" s="129"/>
      <c r="B490" s="274" t="s">
        <v>749</v>
      </c>
      <c r="C490" s="98"/>
      <c r="D490" s="98" t="s">
        <v>266</v>
      </c>
      <c r="E490" s="276"/>
    </row>
    <row r="491" spans="1:5" ht="30">
      <c r="A491" s="129"/>
      <c r="B491" s="274" t="s">
        <v>750</v>
      </c>
      <c r="C491" s="98"/>
      <c r="D491" s="98" t="s">
        <v>266</v>
      </c>
      <c r="E491" s="276"/>
    </row>
    <row r="492" spans="1:5" ht="30">
      <c r="A492" s="129"/>
      <c r="B492" s="274" t="s">
        <v>751</v>
      </c>
      <c r="C492" s="98"/>
      <c r="D492" s="98" t="s">
        <v>266</v>
      </c>
      <c r="E492" s="276"/>
    </row>
    <row r="493" spans="1:5" ht="30">
      <c r="A493" s="129"/>
      <c r="B493" s="274" t="s">
        <v>752</v>
      </c>
      <c r="C493" s="98"/>
      <c r="D493" s="98" t="s">
        <v>266</v>
      </c>
      <c r="E493" s="276"/>
    </row>
    <row r="494" spans="1:5" ht="30">
      <c r="A494" s="129"/>
      <c r="B494" s="274" t="s">
        <v>753</v>
      </c>
      <c r="C494" s="98"/>
      <c r="D494" s="98" t="s">
        <v>266</v>
      </c>
      <c r="E494" s="276"/>
    </row>
    <row r="495" spans="1:5" ht="30">
      <c r="A495" s="129"/>
      <c r="B495" s="274" t="s">
        <v>754</v>
      </c>
      <c r="C495" s="98"/>
      <c r="D495" s="98" t="s">
        <v>266</v>
      </c>
      <c r="E495" s="276"/>
    </row>
    <row r="496" spans="1:5" ht="30">
      <c r="A496" s="129"/>
      <c r="B496" s="274" t="s">
        <v>755</v>
      </c>
      <c r="C496" s="98"/>
      <c r="D496" s="98" t="s">
        <v>266</v>
      </c>
      <c r="E496" s="276"/>
    </row>
    <row r="497" spans="1:5" ht="30">
      <c r="A497" s="129"/>
      <c r="B497" s="274" t="s">
        <v>756</v>
      </c>
      <c r="C497" s="98"/>
      <c r="D497" s="98" t="s">
        <v>266</v>
      </c>
      <c r="E497" s="276"/>
    </row>
    <row r="498" spans="1:5" ht="30">
      <c r="A498" s="129"/>
      <c r="B498" s="274" t="s">
        <v>757</v>
      </c>
      <c r="C498" s="98"/>
      <c r="D498" s="98" t="s">
        <v>266</v>
      </c>
      <c r="E498" s="276"/>
    </row>
    <row r="499" spans="1:5" ht="30">
      <c r="A499" s="129"/>
      <c r="B499" s="274" t="s">
        <v>758</v>
      </c>
      <c r="C499" s="98"/>
      <c r="D499" s="98" t="s">
        <v>266</v>
      </c>
      <c r="E499" s="276"/>
    </row>
    <row r="500" spans="1:5" ht="30">
      <c r="A500" s="129"/>
      <c r="B500" s="274" t="s">
        <v>759</v>
      </c>
      <c r="C500" s="98"/>
      <c r="D500" s="98" t="s">
        <v>266</v>
      </c>
      <c r="E500" s="276"/>
    </row>
    <row r="501" spans="1:5" ht="30">
      <c r="A501" s="129"/>
      <c r="B501" s="274" t="s">
        <v>760</v>
      </c>
      <c r="C501" s="98"/>
      <c r="D501" s="98" t="s">
        <v>266</v>
      </c>
      <c r="E501" s="276"/>
    </row>
    <row r="502" spans="1:5" ht="30">
      <c r="A502" s="129"/>
      <c r="B502" s="274" t="s">
        <v>761</v>
      </c>
      <c r="C502" s="98"/>
      <c r="D502" s="98" t="s">
        <v>266</v>
      </c>
      <c r="E502" s="276"/>
    </row>
    <row r="503" spans="1:5" ht="30">
      <c r="A503" s="129"/>
      <c r="B503" s="274" t="s">
        <v>762</v>
      </c>
      <c r="C503" s="98"/>
      <c r="D503" s="98" t="s">
        <v>266</v>
      </c>
      <c r="E503" s="276"/>
    </row>
    <row r="504" spans="1:5" ht="30">
      <c r="A504" s="129"/>
      <c r="B504" s="274" t="s">
        <v>763</v>
      </c>
      <c r="C504" s="98"/>
      <c r="D504" s="98" t="s">
        <v>266</v>
      </c>
      <c r="E504" s="276"/>
    </row>
    <row r="505" spans="1:5" ht="30">
      <c r="A505" s="129"/>
      <c r="B505" s="274" t="s">
        <v>764</v>
      </c>
      <c r="C505" s="98"/>
      <c r="D505" s="98" t="s">
        <v>266</v>
      </c>
      <c r="E505" s="276"/>
    </row>
    <row r="506" spans="1:5" ht="30">
      <c r="A506" s="129"/>
      <c r="B506" s="274" t="s">
        <v>765</v>
      </c>
      <c r="C506" s="98"/>
      <c r="D506" s="98" t="s">
        <v>266</v>
      </c>
      <c r="E506" s="276"/>
    </row>
    <row r="507" spans="1:5" ht="30">
      <c r="A507" s="129"/>
      <c r="B507" s="274" t="s">
        <v>766</v>
      </c>
      <c r="C507" s="98"/>
      <c r="D507" s="98" t="s">
        <v>266</v>
      </c>
      <c r="E507" s="276"/>
    </row>
    <row r="508" spans="1:5" ht="30">
      <c r="A508" s="129"/>
      <c r="B508" s="274" t="s">
        <v>767</v>
      </c>
      <c r="C508" s="98"/>
      <c r="D508" s="98" t="s">
        <v>266</v>
      </c>
      <c r="E508" s="276"/>
    </row>
    <row r="509" spans="1:5" ht="30">
      <c r="A509" s="129"/>
      <c r="B509" s="274" t="s">
        <v>768</v>
      </c>
      <c r="C509" s="98"/>
      <c r="D509" s="98" t="s">
        <v>266</v>
      </c>
      <c r="E509" s="276"/>
    </row>
    <row r="510" spans="1:5" ht="30">
      <c r="A510" s="129"/>
      <c r="B510" s="274" t="s">
        <v>769</v>
      </c>
      <c r="C510" s="98"/>
      <c r="D510" s="98" t="s">
        <v>266</v>
      </c>
      <c r="E510" s="276"/>
    </row>
    <row r="511" spans="1:5" ht="30">
      <c r="A511" s="129"/>
      <c r="B511" s="274" t="s">
        <v>770</v>
      </c>
      <c r="C511" s="98"/>
      <c r="D511" s="98" t="s">
        <v>266</v>
      </c>
      <c r="E511" s="276"/>
    </row>
    <row r="512" spans="1:5" ht="30">
      <c r="A512" s="129"/>
      <c r="B512" s="274" t="s">
        <v>771</v>
      </c>
      <c r="C512" s="98"/>
      <c r="D512" s="98" t="s">
        <v>266</v>
      </c>
      <c r="E512" s="276"/>
    </row>
    <row r="513" spans="1:5" ht="30">
      <c r="A513" s="129"/>
      <c r="B513" s="274" t="s">
        <v>772</v>
      </c>
      <c r="C513" s="98"/>
      <c r="D513" s="98" t="s">
        <v>266</v>
      </c>
      <c r="E513" s="276"/>
    </row>
    <row r="514" spans="1:5" ht="30">
      <c r="A514" s="129"/>
      <c r="B514" s="274" t="s">
        <v>773</v>
      </c>
      <c r="C514" s="98"/>
      <c r="D514" s="98" t="s">
        <v>266</v>
      </c>
      <c r="E514" s="276"/>
    </row>
    <row r="515" spans="1:5" ht="30">
      <c r="A515" s="129"/>
      <c r="B515" s="274" t="s">
        <v>774</v>
      </c>
      <c r="C515" s="98"/>
      <c r="D515" s="98" t="s">
        <v>266</v>
      </c>
      <c r="E515" s="276"/>
    </row>
    <row r="516" spans="1:5" ht="30">
      <c r="A516" s="129"/>
      <c r="B516" s="274" t="s">
        <v>775</v>
      </c>
      <c r="C516" s="98"/>
      <c r="D516" s="98" t="s">
        <v>266</v>
      </c>
      <c r="E516" s="276"/>
    </row>
    <row r="517" spans="1:5" ht="30">
      <c r="A517" s="129"/>
      <c r="B517" s="274" t="s">
        <v>776</v>
      </c>
      <c r="C517" s="98"/>
      <c r="D517" s="98" t="s">
        <v>266</v>
      </c>
      <c r="E517" s="276"/>
    </row>
    <row r="518" spans="1:5" ht="30">
      <c r="A518" s="129"/>
      <c r="B518" s="274" t="s">
        <v>777</v>
      </c>
      <c r="C518" s="98"/>
      <c r="D518" s="98" t="s">
        <v>266</v>
      </c>
      <c r="E518" s="276"/>
    </row>
    <row r="519" spans="1:5" ht="30">
      <c r="A519" s="129"/>
      <c r="B519" s="274" t="s">
        <v>778</v>
      </c>
      <c r="C519" s="98"/>
      <c r="D519" s="98" t="s">
        <v>266</v>
      </c>
      <c r="E519" s="276"/>
    </row>
    <row r="520" spans="1:5" ht="30">
      <c r="A520" s="129"/>
      <c r="B520" s="274" t="s">
        <v>779</v>
      </c>
      <c r="C520" s="98"/>
      <c r="D520" s="98" t="s">
        <v>266</v>
      </c>
      <c r="E520" s="276"/>
    </row>
    <row r="521" spans="1:5" ht="30">
      <c r="A521" s="129"/>
      <c r="B521" s="274" t="s">
        <v>780</v>
      </c>
      <c r="C521" s="98"/>
      <c r="D521" s="98" t="s">
        <v>266</v>
      </c>
      <c r="E521" s="276"/>
    </row>
    <row r="522" spans="1:5" ht="30">
      <c r="A522" s="129"/>
      <c r="B522" s="274" t="s">
        <v>781</v>
      </c>
      <c r="C522" s="98"/>
      <c r="D522" s="98" t="s">
        <v>266</v>
      </c>
      <c r="E522" s="276"/>
    </row>
    <row r="523" spans="1:5" ht="30">
      <c r="A523" s="129"/>
      <c r="B523" s="274" t="s">
        <v>782</v>
      </c>
      <c r="C523" s="98"/>
      <c r="D523" s="98" t="s">
        <v>266</v>
      </c>
      <c r="E523" s="276"/>
    </row>
    <row r="524" spans="1:5" ht="30">
      <c r="A524" s="129"/>
      <c r="B524" s="274" t="s">
        <v>783</v>
      </c>
      <c r="C524" s="98"/>
      <c r="D524" s="98" t="s">
        <v>266</v>
      </c>
      <c r="E524" s="276"/>
    </row>
    <row r="525" spans="1:5" ht="30">
      <c r="A525" s="129"/>
      <c r="B525" s="274" t="s">
        <v>784</v>
      </c>
      <c r="C525" s="98"/>
      <c r="D525" s="98" t="s">
        <v>266</v>
      </c>
      <c r="E525" s="276"/>
    </row>
    <row r="526" spans="1:5" ht="30">
      <c r="A526" s="129"/>
      <c r="B526" s="274" t="s">
        <v>785</v>
      </c>
      <c r="C526" s="98"/>
      <c r="D526" s="98" t="s">
        <v>266</v>
      </c>
      <c r="E526" s="276"/>
    </row>
    <row r="527" spans="1:5" ht="30">
      <c r="A527" s="129"/>
      <c r="B527" s="274" t="s">
        <v>786</v>
      </c>
      <c r="C527" s="98"/>
      <c r="D527" s="98" t="s">
        <v>266</v>
      </c>
      <c r="E527" s="276"/>
    </row>
    <row r="528" spans="1:5" ht="30">
      <c r="A528" s="129"/>
      <c r="B528" s="274" t="s">
        <v>787</v>
      </c>
      <c r="C528" s="98"/>
      <c r="D528" s="98" t="s">
        <v>266</v>
      </c>
      <c r="E528" s="276"/>
    </row>
    <row r="529" spans="1:5" ht="30">
      <c r="A529" s="129"/>
      <c r="B529" s="274" t="s">
        <v>788</v>
      </c>
      <c r="C529" s="98"/>
      <c r="D529" s="98" t="s">
        <v>266</v>
      </c>
      <c r="E529" s="276"/>
    </row>
    <row r="530" spans="1:5" ht="30">
      <c r="A530" s="129"/>
      <c r="B530" s="274" t="s">
        <v>789</v>
      </c>
      <c r="C530" s="98"/>
      <c r="D530" s="98" t="s">
        <v>266</v>
      </c>
      <c r="E530" s="276"/>
    </row>
    <row r="531" spans="1:5" ht="30">
      <c r="A531" s="129"/>
      <c r="B531" s="274" t="s">
        <v>790</v>
      </c>
      <c r="C531" s="98"/>
      <c r="D531" s="98" t="s">
        <v>266</v>
      </c>
      <c r="E531" s="276"/>
    </row>
    <row r="532" spans="1:5" ht="30">
      <c r="A532" s="129"/>
      <c r="B532" s="274" t="s">
        <v>791</v>
      </c>
      <c r="C532" s="98"/>
      <c r="D532" s="98" t="s">
        <v>266</v>
      </c>
      <c r="E532" s="276"/>
    </row>
    <row r="533" spans="1:5" ht="30">
      <c r="A533" s="129"/>
      <c r="B533" s="274" t="s">
        <v>792</v>
      </c>
      <c r="C533" s="98"/>
      <c r="D533" s="98" t="s">
        <v>266</v>
      </c>
      <c r="E533" s="276"/>
    </row>
    <row r="534" spans="1:5" ht="30">
      <c r="A534" s="129"/>
      <c r="B534" s="274" t="s">
        <v>793</v>
      </c>
      <c r="C534" s="98"/>
      <c r="D534" s="98" t="s">
        <v>266</v>
      </c>
      <c r="E534" s="276"/>
    </row>
    <row r="535" spans="1:5" ht="30">
      <c r="A535" s="129"/>
      <c r="B535" s="274" t="s">
        <v>794</v>
      </c>
      <c r="C535" s="98"/>
      <c r="D535" s="98" t="s">
        <v>266</v>
      </c>
      <c r="E535" s="276"/>
    </row>
    <row r="536" spans="1:5" ht="30">
      <c r="A536" s="129"/>
      <c r="B536" s="274" t="s">
        <v>795</v>
      </c>
      <c r="C536" s="98"/>
      <c r="D536" s="98" t="s">
        <v>266</v>
      </c>
      <c r="E536" s="276"/>
    </row>
    <row r="537" spans="1:5" ht="30">
      <c r="A537" s="129"/>
      <c r="B537" s="274" t="s">
        <v>796</v>
      </c>
      <c r="C537" s="98"/>
      <c r="D537" s="98" t="s">
        <v>266</v>
      </c>
      <c r="E537" s="276"/>
    </row>
    <row r="538" spans="1:5" ht="30">
      <c r="A538" s="129"/>
      <c r="B538" s="274" t="s">
        <v>797</v>
      </c>
      <c r="C538" s="98"/>
      <c r="D538" s="98" t="s">
        <v>266</v>
      </c>
      <c r="E538" s="276"/>
    </row>
    <row r="539" spans="1:5" ht="30">
      <c r="A539" s="129"/>
      <c r="B539" s="274" t="s">
        <v>798</v>
      </c>
      <c r="C539" s="98"/>
      <c r="D539" s="98" t="s">
        <v>266</v>
      </c>
      <c r="E539" s="276"/>
    </row>
    <row r="540" spans="1:5" ht="30">
      <c r="A540" s="129"/>
      <c r="B540" s="274" t="s">
        <v>799</v>
      </c>
      <c r="C540" s="98"/>
      <c r="D540" s="98" t="s">
        <v>266</v>
      </c>
      <c r="E540" s="276"/>
    </row>
    <row r="541" spans="1:5" ht="30">
      <c r="A541" s="129"/>
      <c r="B541" s="274" t="s">
        <v>800</v>
      </c>
      <c r="C541" s="98"/>
      <c r="D541" s="98" t="s">
        <v>266</v>
      </c>
      <c r="E541" s="276"/>
    </row>
    <row r="542" spans="1:5" ht="30">
      <c r="A542" s="129"/>
      <c r="B542" s="274" t="s">
        <v>801</v>
      </c>
      <c r="C542" s="98"/>
      <c r="D542" s="98" t="s">
        <v>266</v>
      </c>
      <c r="E542" s="276"/>
    </row>
    <row r="543" spans="1:5" ht="30">
      <c r="A543" s="129"/>
      <c r="B543" s="274" t="s">
        <v>802</v>
      </c>
      <c r="C543" s="98"/>
      <c r="D543" s="98" t="s">
        <v>266</v>
      </c>
      <c r="E543" s="276"/>
    </row>
    <row r="544" spans="1:5" ht="30">
      <c r="A544" s="129"/>
      <c r="B544" s="274" t="s">
        <v>803</v>
      </c>
      <c r="C544" s="98"/>
      <c r="D544" s="98" t="s">
        <v>266</v>
      </c>
      <c r="E544" s="276"/>
    </row>
    <row r="545" spans="1:5" ht="30">
      <c r="A545" s="129"/>
      <c r="B545" s="274" t="s">
        <v>804</v>
      </c>
      <c r="C545" s="98"/>
      <c r="D545" s="98" t="s">
        <v>266</v>
      </c>
      <c r="E545" s="276"/>
    </row>
    <row r="546" spans="1:5" ht="30">
      <c r="A546" s="129"/>
      <c r="B546" s="274" t="s">
        <v>805</v>
      </c>
      <c r="C546" s="98"/>
      <c r="D546" s="98" t="s">
        <v>266</v>
      </c>
      <c r="E546" s="276"/>
    </row>
    <row r="547" spans="1:5" ht="30">
      <c r="A547" s="129"/>
      <c r="B547" s="274" t="s">
        <v>806</v>
      </c>
      <c r="C547" s="98"/>
      <c r="D547" s="98" t="s">
        <v>266</v>
      </c>
      <c r="E547" s="276"/>
    </row>
    <row r="548" spans="1:5" ht="30">
      <c r="A548" s="129"/>
      <c r="B548" s="274" t="s">
        <v>807</v>
      </c>
      <c r="C548" s="98"/>
      <c r="D548" s="98" t="s">
        <v>266</v>
      </c>
      <c r="E548" s="276"/>
    </row>
    <row r="549" spans="1:5" ht="30">
      <c r="A549" s="129"/>
      <c r="B549" s="274" t="s">
        <v>808</v>
      </c>
      <c r="C549" s="98"/>
      <c r="D549" s="98" t="s">
        <v>266</v>
      </c>
      <c r="E549" s="276"/>
    </row>
    <row r="550" spans="1:5" ht="30">
      <c r="A550" s="129"/>
      <c r="B550" s="274" t="s">
        <v>809</v>
      </c>
      <c r="C550" s="98"/>
      <c r="D550" s="98" t="s">
        <v>266</v>
      </c>
      <c r="E550" s="276"/>
    </row>
    <row r="551" spans="1:5" ht="30">
      <c r="A551" s="129"/>
      <c r="B551" s="274" t="s">
        <v>810</v>
      </c>
      <c r="C551" s="98"/>
      <c r="D551" s="98" t="s">
        <v>266</v>
      </c>
      <c r="E551" s="276"/>
    </row>
    <row r="552" spans="1:5" ht="30">
      <c r="A552" s="129"/>
      <c r="B552" s="274" t="s">
        <v>811</v>
      </c>
      <c r="C552" s="98"/>
      <c r="D552" s="98" t="s">
        <v>266</v>
      </c>
      <c r="E552" s="276"/>
    </row>
    <row r="553" spans="1:5" ht="30">
      <c r="A553" s="129"/>
      <c r="B553" s="274" t="s">
        <v>812</v>
      </c>
      <c r="C553" s="98"/>
      <c r="D553" s="98" t="s">
        <v>266</v>
      </c>
      <c r="E553" s="276"/>
    </row>
    <row r="554" spans="1:5" ht="30">
      <c r="A554" s="129"/>
      <c r="B554" s="274" t="s">
        <v>813</v>
      </c>
      <c r="C554" s="98"/>
      <c r="D554" s="98" t="s">
        <v>266</v>
      </c>
      <c r="E554" s="276"/>
    </row>
    <row r="555" spans="1:5" ht="30">
      <c r="A555" s="129"/>
      <c r="B555" s="274" t="s">
        <v>814</v>
      </c>
      <c r="C555" s="98"/>
      <c r="D555" s="98" t="s">
        <v>266</v>
      </c>
      <c r="E555" s="276"/>
    </row>
    <row r="556" spans="1:5" ht="30">
      <c r="A556" s="129"/>
      <c r="B556" s="274" t="s">
        <v>815</v>
      </c>
      <c r="C556" s="98"/>
      <c r="D556" s="98" t="s">
        <v>266</v>
      </c>
      <c r="E556" s="276"/>
    </row>
    <row r="557" spans="1:5" ht="30">
      <c r="A557" s="129"/>
      <c r="B557" s="274" t="s">
        <v>816</v>
      </c>
      <c r="C557" s="98"/>
      <c r="D557" s="98" t="s">
        <v>266</v>
      </c>
      <c r="E557" s="276"/>
    </row>
    <row r="558" spans="1:5" ht="30">
      <c r="A558" s="129"/>
      <c r="B558" s="274" t="s">
        <v>817</v>
      </c>
      <c r="C558" s="98"/>
      <c r="D558" s="98" t="s">
        <v>266</v>
      </c>
      <c r="E558" s="276"/>
    </row>
    <row r="559" spans="1:5" ht="30">
      <c r="A559" s="129"/>
      <c r="B559" s="274" t="s">
        <v>818</v>
      </c>
      <c r="C559" s="98"/>
      <c r="D559" s="98" t="s">
        <v>266</v>
      </c>
      <c r="E559" s="276"/>
    </row>
    <row r="560" spans="1:5" ht="30">
      <c r="A560" s="129"/>
      <c r="B560" s="274" t="s">
        <v>819</v>
      </c>
      <c r="C560" s="98"/>
      <c r="D560" s="98" t="s">
        <v>266</v>
      </c>
      <c r="E560" s="276"/>
    </row>
    <row r="561" spans="1:5" ht="30">
      <c r="A561" s="129"/>
      <c r="B561" s="274" t="s">
        <v>820</v>
      </c>
      <c r="C561" s="98"/>
      <c r="D561" s="98" t="s">
        <v>266</v>
      </c>
      <c r="E561" s="276"/>
    </row>
    <row r="562" spans="1:5" ht="30">
      <c r="A562" s="129"/>
      <c r="B562" s="274" t="s">
        <v>821</v>
      </c>
      <c r="C562" s="98"/>
      <c r="D562" s="98" t="s">
        <v>266</v>
      </c>
      <c r="E562" s="276"/>
    </row>
    <row r="563" spans="1:5" ht="30">
      <c r="A563" s="129"/>
      <c r="B563" s="274" t="s">
        <v>822</v>
      </c>
      <c r="C563" s="98"/>
      <c r="D563" s="98" t="s">
        <v>266</v>
      </c>
      <c r="E563" s="276"/>
    </row>
    <row r="564" spans="1:5" ht="30">
      <c r="A564" s="129"/>
      <c r="B564" s="274" t="s">
        <v>823</v>
      </c>
      <c r="C564" s="98"/>
      <c r="D564" s="98" t="s">
        <v>266</v>
      </c>
      <c r="E564" s="276"/>
    </row>
    <row r="565" spans="1:5" ht="30">
      <c r="A565" s="129"/>
      <c r="B565" s="274" t="s">
        <v>824</v>
      </c>
      <c r="C565" s="98"/>
      <c r="D565" s="98" t="s">
        <v>266</v>
      </c>
      <c r="E565" s="276"/>
    </row>
    <row r="566" spans="1:5" ht="30">
      <c r="A566" s="129"/>
      <c r="B566" s="274" t="s">
        <v>825</v>
      </c>
      <c r="C566" s="98"/>
      <c r="D566" s="98" t="s">
        <v>266</v>
      </c>
      <c r="E566" s="276"/>
    </row>
    <row r="567" spans="1:5" ht="30">
      <c r="A567" s="129"/>
      <c r="B567" s="274" t="s">
        <v>826</v>
      </c>
      <c r="C567" s="98"/>
      <c r="D567" s="98" t="s">
        <v>266</v>
      </c>
      <c r="E567" s="276"/>
    </row>
    <row r="568" spans="1:5" ht="30">
      <c r="A568" s="129"/>
      <c r="B568" s="274" t="s">
        <v>827</v>
      </c>
      <c r="C568" s="98"/>
      <c r="D568" s="98" t="s">
        <v>266</v>
      </c>
      <c r="E568" s="276"/>
    </row>
    <row r="569" spans="1:5" ht="30">
      <c r="A569" s="129"/>
      <c r="B569" s="274" t="s">
        <v>828</v>
      </c>
      <c r="C569" s="98"/>
      <c r="D569" s="98" t="s">
        <v>266</v>
      </c>
      <c r="E569" s="276"/>
    </row>
    <row r="570" spans="1:5" ht="30">
      <c r="A570" s="129"/>
      <c r="B570" s="274" t="s">
        <v>829</v>
      </c>
      <c r="C570" s="98"/>
      <c r="D570" s="98" t="s">
        <v>266</v>
      </c>
      <c r="E570" s="276"/>
    </row>
    <row r="571" spans="1:5" ht="30">
      <c r="A571" s="129"/>
      <c r="B571" s="274" t="s">
        <v>830</v>
      </c>
      <c r="C571" s="98"/>
      <c r="D571" s="98" t="s">
        <v>266</v>
      </c>
      <c r="E571" s="276"/>
    </row>
    <row r="572" spans="1:5" ht="30">
      <c r="A572" s="129"/>
      <c r="B572" s="274" t="s">
        <v>831</v>
      </c>
      <c r="C572" s="98"/>
      <c r="D572" s="98" t="s">
        <v>266</v>
      </c>
      <c r="E572" s="276"/>
    </row>
    <row r="573" spans="1:5" ht="30">
      <c r="A573" s="129"/>
      <c r="B573" s="274" t="s">
        <v>832</v>
      </c>
      <c r="C573" s="98"/>
      <c r="D573" s="98" t="s">
        <v>266</v>
      </c>
      <c r="E573" s="276"/>
    </row>
    <row r="574" spans="1:5" ht="30">
      <c r="A574" s="129"/>
      <c r="B574" s="274" t="s">
        <v>833</v>
      </c>
      <c r="C574" s="98"/>
      <c r="D574" s="98" t="s">
        <v>266</v>
      </c>
      <c r="E574" s="276"/>
    </row>
    <row r="575" spans="1:5" ht="30">
      <c r="A575" s="129"/>
      <c r="B575" s="274" t="s">
        <v>834</v>
      </c>
      <c r="C575" s="98"/>
      <c r="D575" s="98" t="s">
        <v>266</v>
      </c>
      <c r="E575" s="276"/>
    </row>
    <row r="576" spans="1:5" ht="30">
      <c r="A576" s="129"/>
      <c r="B576" s="274" t="s">
        <v>835</v>
      </c>
      <c r="C576" s="98"/>
      <c r="D576" s="98" t="s">
        <v>266</v>
      </c>
      <c r="E576" s="276"/>
    </row>
    <row r="577" spans="1:5" ht="30">
      <c r="A577" s="129"/>
      <c r="B577" s="274" t="s">
        <v>836</v>
      </c>
      <c r="C577" s="98"/>
      <c r="D577" s="98" t="s">
        <v>266</v>
      </c>
      <c r="E577" s="276"/>
    </row>
    <row r="578" spans="1:5" ht="30">
      <c r="A578" s="129"/>
      <c r="B578" s="274" t="s">
        <v>837</v>
      </c>
      <c r="C578" s="98"/>
      <c r="D578" s="98" t="s">
        <v>266</v>
      </c>
      <c r="E578" s="276"/>
    </row>
    <row r="579" spans="1:5" ht="30">
      <c r="A579" s="129"/>
      <c r="B579" s="274" t="s">
        <v>838</v>
      </c>
      <c r="C579" s="98"/>
      <c r="D579" s="98" t="s">
        <v>266</v>
      </c>
      <c r="E579" s="276"/>
    </row>
    <row r="580" spans="1:5" ht="30">
      <c r="A580" s="129"/>
      <c r="B580" s="274" t="s">
        <v>839</v>
      </c>
      <c r="C580" s="98"/>
      <c r="D580" s="98" t="s">
        <v>266</v>
      </c>
      <c r="E580" s="276"/>
    </row>
    <row r="581" spans="1:5" ht="30">
      <c r="A581" s="129"/>
      <c r="B581" s="274" t="s">
        <v>840</v>
      </c>
      <c r="C581" s="98"/>
      <c r="D581" s="98" t="s">
        <v>266</v>
      </c>
      <c r="E581" s="276"/>
    </row>
    <row r="582" spans="1:5" ht="30">
      <c r="A582" s="129"/>
      <c r="B582" s="274" t="s">
        <v>841</v>
      </c>
      <c r="C582" s="98"/>
      <c r="D582" s="98" t="s">
        <v>266</v>
      </c>
      <c r="E582" s="276"/>
    </row>
    <row r="583" spans="1:5" ht="30">
      <c r="A583" s="129"/>
      <c r="B583" s="274" t="s">
        <v>842</v>
      </c>
      <c r="C583" s="98"/>
      <c r="D583" s="98" t="s">
        <v>266</v>
      </c>
      <c r="E583" s="276"/>
    </row>
    <row r="584" spans="1:5" ht="30">
      <c r="A584" s="129"/>
      <c r="B584" s="274" t="s">
        <v>843</v>
      </c>
      <c r="C584" s="98"/>
      <c r="D584" s="98" t="s">
        <v>266</v>
      </c>
      <c r="E584" s="276"/>
    </row>
    <row r="585" spans="1:5" ht="30">
      <c r="A585" s="129"/>
      <c r="B585" s="274" t="s">
        <v>844</v>
      </c>
      <c r="C585" s="98"/>
      <c r="D585" s="98" t="s">
        <v>266</v>
      </c>
      <c r="E585" s="276"/>
    </row>
    <row r="586" spans="1:5" ht="30">
      <c r="A586" s="129"/>
      <c r="B586" s="274" t="s">
        <v>845</v>
      </c>
      <c r="C586" s="98"/>
      <c r="D586" s="98" t="s">
        <v>266</v>
      </c>
      <c r="E586" s="276"/>
    </row>
    <row r="587" spans="1:5" ht="30">
      <c r="A587" s="129"/>
      <c r="B587" s="274" t="s">
        <v>846</v>
      </c>
      <c r="C587" s="98"/>
      <c r="D587" s="98" t="s">
        <v>266</v>
      </c>
      <c r="E587" s="276"/>
    </row>
    <row r="588" spans="1:5" ht="30">
      <c r="A588" s="129"/>
      <c r="B588" s="274" t="s">
        <v>847</v>
      </c>
      <c r="C588" s="98"/>
      <c r="D588" s="98" t="s">
        <v>266</v>
      </c>
      <c r="E588" s="276"/>
    </row>
    <row r="589" spans="1:5" ht="30">
      <c r="A589" s="129"/>
      <c r="B589" s="274" t="s">
        <v>848</v>
      </c>
      <c r="C589" s="98"/>
      <c r="D589" s="98" t="s">
        <v>266</v>
      </c>
      <c r="E589" s="276"/>
    </row>
    <row r="590" spans="1:5" ht="30">
      <c r="A590" s="129"/>
      <c r="B590" s="274" t="s">
        <v>849</v>
      </c>
      <c r="C590" s="98"/>
      <c r="D590" s="98" t="s">
        <v>266</v>
      </c>
      <c r="E590" s="276"/>
    </row>
    <row r="591" spans="1:5" ht="30">
      <c r="A591" s="129"/>
      <c r="B591" s="274" t="s">
        <v>850</v>
      </c>
      <c r="C591" s="98"/>
      <c r="D591" s="98" t="s">
        <v>266</v>
      </c>
      <c r="E591" s="276"/>
    </row>
    <row r="592" spans="1:5" ht="30">
      <c r="A592" s="129"/>
      <c r="B592" s="274" t="s">
        <v>851</v>
      </c>
      <c r="C592" s="98"/>
      <c r="D592" s="98" t="s">
        <v>266</v>
      </c>
      <c r="E592" s="276"/>
    </row>
    <row r="593" spans="1:5" ht="30">
      <c r="A593" s="129"/>
      <c r="B593" s="274" t="s">
        <v>852</v>
      </c>
      <c r="C593" s="98"/>
      <c r="D593" s="98" t="s">
        <v>266</v>
      </c>
      <c r="E593" s="276"/>
    </row>
    <row r="594" spans="1:5" ht="30">
      <c r="A594" s="129"/>
      <c r="B594" s="274" t="s">
        <v>853</v>
      </c>
      <c r="C594" s="98"/>
      <c r="D594" s="98" t="s">
        <v>266</v>
      </c>
      <c r="E594" s="276"/>
    </row>
    <row r="595" spans="1:5" ht="30">
      <c r="A595" s="129"/>
      <c r="B595" s="274" t="s">
        <v>854</v>
      </c>
      <c r="C595" s="98"/>
      <c r="D595" s="98" t="s">
        <v>266</v>
      </c>
      <c r="E595" s="276"/>
    </row>
    <row r="596" spans="1:5" ht="30">
      <c r="A596" s="129"/>
      <c r="B596" s="274" t="s">
        <v>855</v>
      </c>
      <c r="C596" s="98"/>
      <c r="D596" s="98" t="s">
        <v>266</v>
      </c>
      <c r="E596" s="276"/>
    </row>
    <row r="597" spans="1:5" ht="30">
      <c r="A597" s="129"/>
      <c r="B597" s="274" t="s">
        <v>856</v>
      </c>
      <c r="C597" s="98"/>
      <c r="D597" s="98" t="s">
        <v>266</v>
      </c>
      <c r="E597" s="276"/>
    </row>
    <row r="598" spans="1:5" ht="30">
      <c r="A598" s="129"/>
      <c r="B598" s="274" t="s">
        <v>857</v>
      </c>
      <c r="C598" s="98"/>
      <c r="D598" s="98" t="s">
        <v>266</v>
      </c>
      <c r="E598" s="276"/>
    </row>
    <row r="599" spans="1:5" ht="30">
      <c r="A599" s="129"/>
      <c r="B599" s="274" t="s">
        <v>858</v>
      </c>
      <c r="C599" s="98"/>
      <c r="D599" s="98" t="s">
        <v>266</v>
      </c>
      <c r="E599" s="276"/>
    </row>
    <row r="600" spans="1:5" ht="30">
      <c r="A600" s="129"/>
      <c r="B600" s="274" t="s">
        <v>859</v>
      </c>
      <c r="C600" s="98"/>
      <c r="D600" s="98" t="s">
        <v>266</v>
      </c>
      <c r="E600" s="276"/>
    </row>
    <row r="601" spans="1:5" ht="30">
      <c r="A601" s="129"/>
      <c r="B601" s="274" t="s">
        <v>860</v>
      </c>
      <c r="C601" s="98"/>
      <c r="D601" s="98" t="s">
        <v>266</v>
      </c>
      <c r="E601" s="276"/>
    </row>
    <row r="602" spans="1:5" ht="30">
      <c r="A602" s="129"/>
      <c r="B602" s="274" t="s">
        <v>861</v>
      </c>
      <c r="C602" s="98"/>
      <c r="D602" s="98" t="s">
        <v>266</v>
      </c>
      <c r="E602" s="276"/>
    </row>
    <row r="603" spans="1:5" ht="30">
      <c r="A603" s="129"/>
      <c r="B603" s="274" t="s">
        <v>862</v>
      </c>
      <c r="C603" s="98"/>
      <c r="D603" s="98" t="s">
        <v>266</v>
      </c>
      <c r="E603" s="276"/>
    </row>
    <row r="604" spans="1:5" ht="30">
      <c r="A604" s="129"/>
      <c r="B604" s="274" t="s">
        <v>863</v>
      </c>
      <c r="C604" s="98"/>
      <c r="D604" s="98" t="s">
        <v>266</v>
      </c>
      <c r="E604" s="276"/>
    </row>
    <row r="605" spans="1:5" ht="30">
      <c r="A605" s="129"/>
      <c r="B605" s="274" t="s">
        <v>864</v>
      </c>
      <c r="C605" s="98"/>
      <c r="D605" s="98" t="s">
        <v>266</v>
      </c>
      <c r="E605" s="276"/>
    </row>
    <row r="606" spans="1:5" ht="30">
      <c r="A606" s="129"/>
      <c r="B606" s="274" t="s">
        <v>865</v>
      </c>
      <c r="C606" s="98"/>
      <c r="D606" s="98" t="s">
        <v>266</v>
      </c>
      <c r="E606" s="276"/>
    </row>
    <row r="607" spans="1:5" ht="30">
      <c r="A607" s="129"/>
      <c r="B607" s="274" t="s">
        <v>866</v>
      </c>
      <c r="C607" s="98"/>
      <c r="D607" s="98" t="s">
        <v>266</v>
      </c>
      <c r="E607" s="276"/>
    </row>
    <row r="608" spans="1:5" ht="30">
      <c r="A608" s="129"/>
      <c r="B608" s="274" t="s">
        <v>867</v>
      </c>
      <c r="C608" s="98"/>
      <c r="D608" s="98" t="s">
        <v>266</v>
      </c>
      <c r="E608" s="276"/>
    </row>
    <row r="609" spans="1:5" ht="30">
      <c r="A609" s="129"/>
      <c r="B609" s="274" t="s">
        <v>868</v>
      </c>
      <c r="C609" s="98"/>
      <c r="D609" s="98" t="s">
        <v>266</v>
      </c>
      <c r="E609" s="276"/>
    </row>
    <row r="610" spans="1:5" ht="30">
      <c r="A610" s="129"/>
      <c r="B610" s="274" t="s">
        <v>869</v>
      </c>
      <c r="C610" s="98"/>
      <c r="D610" s="98" t="s">
        <v>266</v>
      </c>
      <c r="E610" s="276"/>
    </row>
    <row r="611" spans="1:5" ht="30">
      <c r="A611" s="129"/>
      <c r="B611" s="274" t="s">
        <v>870</v>
      </c>
      <c r="C611" s="98"/>
      <c r="D611" s="98" t="s">
        <v>266</v>
      </c>
      <c r="E611" s="276"/>
    </row>
    <row r="612" spans="1:5" ht="30">
      <c r="A612" s="129"/>
      <c r="B612" s="274" t="s">
        <v>871</v>
      </c>
      <c r="C612" s="98"/>
      <c r="D612" s="98" t="s">
        <v>266</v>
      </c>
      <c r="E612" s="276"/>
    </row>
    <row r="613" spans="1:5" ht="30">
      <c r="A613" s="129"/>
      <c r="B613" s="274" t="s">
        <v>872</v>
      </c>
      <c r="C613" s="98"/>
      <c r="D613" s="98" t="s">
        <v>266</v>
      </c>
      <c r="E613" s="276"/>
    </row>
    <row r="614" spans="1:5" ht="30">
      <c r="A614" s="129"/>
      <c r="B614" s="274" t="s">
        <v>873</v>
      </c>
      <c r="C614" s="98"/>
      <c r="D614" s="98" t="s">
        <v>266</v>
      </c>
      <c r="E614" s="276"/>
    </row>
    <row r="615" spans="1:5" ht="30">
      <c r="A615" s="129"/>
      <c r="B615" s="274" t="s">
        <v>874</v>
      </c>
      <c r="C615" s="98"/>
      <c r="D615" s="98" t="s">
        <v>266</v>
      </c>
      <c r="E615" s="276"/>
    </row>
    <row r="616" spans="1:5" ht="30">
      <c r="A616" s="129"/>
      <c r="B616" s="274" t="s">
        <v>875</v>
      </c>
      <c r="C616" s="98"/>
      <c r="D616" s="98" t="s">
        <v>266</v>
      </c>
      <c r="E616" s="276"/>
    </row>
    <row r="617" spans="1:5" ht="30">
      <c r="A617" s="129"/>
      <c r="B617" s="274" t="s">
        <v>876</v>
      </c>
      <c r="C617" s="98"/>
      <c r="D617" s="98" t="s">
        <v>266</v>
      </c>
      <c r="E617" s="276"/>
    </row>
    <row r="618" spans="1:5" ht="30">
      <c r="A618" s="129"/>
      <c r="B618" s="274" t="s">
        <v>877</v>
      </c>
      <c r="C618" s="98"/>
      <c r="D618" s="98" t="s">
        <v>266</v>
      </c>
      <c r="E618" s="276"/>
    </row>
    <row r="619" spans="1:5" ht="30">
      <c r="A619" s="129"/>
      <c r="B619" s="274" t="s">
        <v>878</v>
      </c>
      <c r="C619" s="98"/>
      <c r="D619" s="98" t="s">
        <v>266</v>
      </c>
      <c r="E619" s="276"/>
    </row>
    <row r="620" spans="1:5" ht="30">
      <c r="A620" s="129"/>
      <c r="B620" s="274" t="s">
        <v>879</v>
      </c>
      <c r="C620" s="98"/>
      <c r="D620" s="98" t="s">
        <v>266</v>
      </c>
      <c r="E620" s="276"/>
    </row>
    <row r="621" spans="1:5" ht="30">
      <c r="A621" s="129"/>
      <c r="B621" s="274" t="s">
        <v>880</v>
      </c>
      <c r="C621" s="98"/>
      <c r="D621" s="98" t="s">
        <v>266</v>
      </c>
      <c r="E621" s="276"/>
    </row>
    <row r="622" spans="1:5" ht="30">
      <c r="A622" s="129"/>
      <c r="B622" s="274" t="s">
        <v>881</v>
      </c>
      <c r="C622" s="98"/>
      <c r="D622" s="98" t="s">
        <v>266</v>
      </c>
      <c r="E622" s="276"/>
    </row>
    <row r="623" spans="1:5" ht="30">
      <c r="A623" s="129"/>
      <c r="B623" s="274" t="s">
        <v>882</v>
      </c>
      <c r="C623" s="98"/>
      <c r="D623" s="98" t="s">
        <v>266</v>
      </c>
      <c r="E623" s="276"/>
    </row>
    <row r="624" spans="1:5" ht="30">
      <c r="A624" s="129"/>
      <c r="B624" s="274" t="s">
        <v>883</v>
      </c>
      <c r="C624" s="98"/>
      <c r="D624" s="98" t="s">
        <v>266</v>
      </c>
      <c r="E624" s="276"/>
    </row>
    <row r="625" spans="1:5" ht="30">
      <c r="A625" s="129"/>
      <c r="B625" s="274" t="s">
        <v>884</v>
      </c>
      <c r="C625" s="98"/>
      <c r="D625" s="98" t="s">
        <v>266</v>
      </c>
      <c r="E625" s="276"/>
    </row>
    <row r="626" spans="1:5" ht="30">
      <c r="A626" s="129"/>
      <c r="B626" s="274" t="s">
        <v>885</v>
      </c>
      <c r="C626" s="98"/>
      <c r="D626" s="98" t="s">
        <v>266</v>
      </c>
      <c r="E626" s="276"/>
    </row>
    <row r="627" spans="1:5" ht="30">
      <c r="A627" s="129"/>
      <c r="B627" s="274" t="s">
        <v>886</v>
      </c>
      <c r="C627" s="98"/>
      <c r="D627" s="98" t="s">
        <v>266</v>
      </c>
      <c r="E627" s="276"/>
    </row>
    <row r="628" spans="1:5" ht="30">
      <c r="A628" s="129"/>
      <c r="B628" s="274" t="s">
        <v>887</v>
      </c>
      <c r="C628" s="98"/>
      <c r="D628" s="98" t="s">
        <v>266</v>
      </c>
      <c r="E628" s="276"/>
    </row>
    <row r="629" spans="1:5" ht="30">
      <c r="A629" s="129"/>
      <c r="B629" s="274" t="s">
        <v>888</v>
      </c>
      <c r="C629" s="98"/>
      <c r="D629" s="98" t="s">
        <v>266</v>
      </c>
      <c r="E629" s="276"/>
    </row>
    <row r="630" spans="1:5" ht="30">
      <c r="A630" s="129"/>
      <c r="B630" s="274" t="s">
        <v>889</v>
      </c>
      <c r="C630" s="98"/>
      <c r="D630" s="98" t="s">
        <v>266</v>
      </c>
      <c r="E630" s="276"/>
    </row>
    <row r="631" spans="1:5" ht="30">
      <c r="A631" s="129"/>
      <c r="B631" s="274" t="s">
        <v>890</v>
      </c>
      <c r="C631" s="98"/>
      <c r="D631" s="98" t="s">
        <v>266</v>
      </c>
      <c r="E631" s="276"/>
    </row>
    <row r="632" spans="1:5" ht="30">
      <c r="A632" s="129"/>
      <c r="B632" s="274" t="s">
        <v>891</v>
      </c>
      <c r="C632" s="98"/>
      <c r="D632" s="98" t="s">
        <v>266</v>
      </c>
      <c r="E632" s="276"/>
    </row>
    <row r="633" spans="1:5" ht="30">
      <c r="A633" s="129"/>
      <c r="B633" s="274" t="s">
        <v>892</v>
      </c>
      <c r="C633" s="98"/>
      <c r="D633" s="98" t="s">
        <v>266</v>
      </c>
      <c r="E633" s="276"/>
    </row>
    <row r="634" spans="1:5" ht="30">
      <c r="A634" s="129"/>
      <c r="B634" s="274" t="s">
        <v>893</v>
      </c>
      <c r="C634" s="98"/>
      <c r="D634" s="98" t="s">
        <v>266</v>
      </c>
      <c r="E634" s="276"/>
    </row>
    <row r="635" spans="1:5" ht="30">
      <c r="A635" s="129"/>
      <c r="B635" s="274" t="s">
        <v>894</v>
      </c>
      <c r="C635" s="98"/>
      <c r="D635" s="98" t="s">
        <v>266</v>
      </c>
      <c r="E635" s="276"/>
    </row>
    <row r="636" spans="1:5" ht="30">
      <c r="A636" s="129"/>
      <c r="B636" s="274" t="s">
        <v>895</v>
      </c>
      <c r="C636" s="98"/>
      <c r="D636" s="98" t="s">
        <v>266</v>
      </c>
      <c r="E636" s="276"/>
    </row>
    <row r="637" spans="1:5" ht="30">
      <c r="A637" s="129"/>
      <c r="B637" s="274" t="s">
        <v>896</v>
      </c>
      <c r="C637" s="98"/>
      <c r="D637" s="98" t="s">
        <v>266</v>
      </c>
      <c r="E637" s="276"/>
    </row>
    <row r="638" spans="1:5" ht="30">
      <c r="A638" s="129"/>
      <c r="B638" s="274" t="s">
        <v>897</v>
      </c>
      <c r="C638" s="98"/>
      <c r="D638" s="98" t="s">
        <v>266</v>
      </c>
      <c r="E638" s="276"/>
    </row>
    <row r="639" spans="1:5" ht="30">
      <c r="A639" s="129"/>
      <c r="B639" s="274" t="s">
        <v>898</v>
      </c>
      <c r="C639" s="98"/>
      <c r="D639" s="98" t="s">
        <v>266</v>
      </c>
      <c r="E639" s="276"/>
    </row>
    <row r="640" spans="1:5" ht="30">
      <c r="A640" s="129"/>
      <c r="B640" s="274" t="s">
        <v>899</v>
      </c>
      <c r="C640" s="98"/>
      <c r="D640" s="98" t="s">
        <v>266</v>
      </c>
      <c r="E640" s="276"/>
    </row>
    <row r="641" spans="1:5" ht="30">
      <c r="A641" s="129"/>
      <c r="B641" s="274" t="s">
        <v>900</v>
      </c>
      <c r="C641" s="98"/>
      <c r="D641" s="98" t="s">
        <v>266</v>
      </c>
      <c r="E641" s="276"/>
    </row>
    <row r="642" spans="1:5" ht="30">
      <c r="A642" s="129"/>
      <c r="B642" s="274" t="s">
        <v>901</v>
      </c>
      <c r="C642" s="98"/>
      <c r="D642" s="98" t="s">
        <v>266</v>
      </c>
      <c r="E642" s="276"/>
    </row>
    <row r="643" spans="1:5" ht="30">
      <c r="A643" s="129"/>
      <c r="B643" s="274" t="s">
        <v>902</v>
      </c>
      <c r="C643" s="98"/>
      <c r="D643" s="98" t="s">
        <v>266</v>
      </c>
      <c r="E643" s="276"/>
    </row>
    <row r="644" spans="1:5" ht="30">
      <c r="A644" s="129"/>
      <c r="B644" s="274" t="s">
        <v>903</v>
      </c>
      <c r="C644" s="98"/>
      <c r="D644" s="98" t="s">
        <v>266</v>
      </c>
      <c r="E644" s="276"/>
    </row>
    <row r="645" spans="1:5" ht="30">
      <c r="A645" s="129"/>
      <c r="B645" s="274" t="s">
        <v>904</v>
      </c>
      <c r="C645" s="98"/>
      <c r="D645" s="98" t="s">
        <v>266</v>
      </c>
      <c r="E645" s="276"/>
    </row>
    <row r="646" spans="1:5" ht="30">
      <c r="A646" s="129"/>
      <c r="B646" s="274" t="s">
        <v>905</v>
      </c>
      <c r="C646" s="98"/>
      <c r="D646" s="98" t="s">
        <v>266</v>
      </c>
      <c r="E646" s="276"/>
    </row>
    <row r="647" spans="1:5" ht="30">
      <c r="A647" s="129"/>
      <c r="B647" s="274" t="s">
        <v>906</v>
      </c>
      <c r="C647" s="98"/>
      <c r="D647" s="98" t="s">
        <v>266</v>
      </c>
      <c r="E647" s="276"/>
    </row>
    <row r="648" spans="1:5" ht="30">
      <c r="A648" s="129"/>
      <c r="B648" s="274" t="s">
        <v>907</v>
      </c>
      <c r="C648" s="98"/>
      <c r="D648" s="98" t="s">
        <v>266</v>
      </c>
      <c r="E648" s="276"/>
    </row>
    <row r="649" spans="1:5" ht="30">
      <c r="A649" s="129"/>
      <c r="B649" s="274" t="s">
        <v>908</v>
      </c>
      <c r="C649" s="98"/>
      <c r="D649" s="98" t="s">
        <v>266</v>
      </c>
      <c r="E649" s="276"/>
    </row>
    <row r="650" spans="1:5" ht="30">
      <c r="A650" s="129"/>
      <c r="B650" s="274" t="s">
        <v>909</v>
      </c>
      <c r="C650" s="98"/>
      <c r="D650" s="98" t="s">
        <v>266</v>
      </c>
      <c r="E650" s="276"/>
    </row>
    <row r="651" spans="1:5" ht="30">
      <c r="A651" s="129"/>
      <c r="B651" s="274" t="s">
        <v>910</v>
      </c>
      <c r="C651" s="98"/>
      <c r="D651" s="98" t="s">
        <v>266</v>
      </c>
      <c r="E651" s="276"/>
    </row>
    <row r="652" spans="1:5" ht="30">
      <c r="A652" s="129"/>
      <c r="B652" s="274" t="s">
        <v>911</v>
      </c>
      <c r="C652" s="98"/>
      <c r="D652" s="98" t="s">
        <v>266</v>
      </c>
      <c r="E652" s="276"/>
    </row>
    <row r="653" spans="1:5" ht="30">
      <c r="A653" s="129"/>
      <c r="B653" s="274" t="s">
        <v>912</v>
      </c>
      <c r="C653" s="98"/>
      <c r="D653" s="98" t="s">
        <v>266</v>
      </c>
      <c r="E653" s="276"/>
    </row>
    <row r="654" spans="1:5" ht="30">
      <c r="A654" s="129"/>
      <c r="B654" s="274" t="s">
        <v>913</v>
      </c>
      <c r="C654" s="98"/>
      <c r="D654" s="98" t="s">
        <v>266</v>
      </c>
      <c r="E654" s="276"/>
    </row>
    <row r="655" spans="1:5" ht="30">
      <c r="A655" s="129"/>
      <c r="B655" s="274" t="s">
        <v>914</v>
      </c>
      <c r="C655" s="98"/>
      <c r="D655" s="98" t="s">
        <v>266</v>
      </c>
      <c r="E655" s="276"/>
    </row>
    <row r="656" spans="1:5" ht="30">
      <c r="A656" s="129"/>
      <c r="B656" s="274" t="s">
        <v>915</v>
      </c>
      <c r="C656" s="98"/>
      <c r="D656" s="98" t="s">
        <v>266</v>
      </c>
      <c r="E656" s="276"/>
    </row>
    <row r="657" spans="1:5" ht="30">
      <c r="A657" s="129"/>
      <c r="B657" s="274" t="s">
        <v>916</v>
      </c>
      <c r="C657" s="98"/>
      <c r="D657" s="98" t="s">
        <v>266</v>
      </c>
      <c r="E657" s="276"/>
    </row>
    <row r="658" spans="1:5" ht="30">
      <c r="A658" s="129"/>
      <c r="B658" s="274" t="s">
        <v>917</v>
      </c>
      <c r="C658" s="98"/>
      <c r="D658" s="98" t="s">
        <v>266</v>
      </c>
      <c r="E658" s="276"/>
    </row>
    <row r="659" spans="1:5" ht="30">
      <c r="A659" s="129"/>
      <c r="B659" s="274" t="s">
        <v>918</v>
      </c>
      <c r="C659" s="98"/>
      <c r="D659" s="98" t="s">
        <v>266</v>
      </c>
      <c r="E659" s="276"/>
    </row>
    <row r="660" spans="1:5" ht="30">
      <c r="A660" s="129"/>
      <c r="B660" s="274" t="s">
        <v>919</v>
      </c>
      <c r="C660" s="98"/>
      <c r="D660" s="98" t="s">
        <v>266</v>
      </c>
      <c r="E660" s="276"/>
    </row>
    <row r="661" spans="1:5" ht="30">
      <c r="A661" s="129"/>
      <c r="B661" s="274" t="s">
        <v>920</v>
      </c>
      <c r="C661" s="98"/>
      <c r="D661" s="98" t="s">
        <v>266</v>
      </c>
      <c r="E661" s="276"/>
    </row>
    <row r="662" spans="1:5" ht="30">
      <c r="A662" s="129"/>
      <c r="B662" s="274" t="s">
        <v>921</v>
      </c>
      <c r="C662" s="98"/>
      <c r="D662" s="98" t="s">
        <v>266</v>
      </c>
      <c r="E662" s="276"/>
    </row>
    <row r="663" spans="1:5" ht="30">
      <c r="A663" s="129"/>
      <c r="B663" s="274" t="s">
        <v>922</v>
      </c>
      <c r="C663" s="98"/>
      <c r="D663" s="98" t="s">
        <v>266</v>
      </c>
      <c r="E663" s="276"/>
    </row>
    <row r="664" spans="1:5" ht="30">
      <c r="A664" s="129"/>
      <c r="B664" s="274" t="s">
        <v>923</v>
      </c>
      <c r="C664" s="98"/>
      <c r="D664" s="98" t="s">
        <v>266</v>
      </c>
      <c r="E664" s="276"/>
    </row>
    <row r="665" spans="1:5" ht="30">
      <c r="A665" s="129"/>
      <c r="B665" s="274" t="s">
        <v>924</v>
      </c>
      <c r="C665" s="98"/>
      <c r="D665" s="98" t="s">
        <v>266</v>
      </c>
      <c r="E665" s="276"/>
    </row>
    <row r="666" spans="1:5" ht="30">
      <c r="A666" s="129"/>
      <c r="B666" s="274" t="s">
        <v>925</v>
      </c>
      <c r="C666" s="98"/>
      <c r="D666" s="98" t="s">
        <v>266</v>
      </c>
      <c r="E666" s="276"/>
    </row>
    <row r="667" spans="1:5" ht="30">
      <c r="A667" s="129"/>
      <c r="B667" s="274" t="s">
        <v>926</v>
      </c>
      <c r="C667" s="98"/>
      <c r="D667" s="98" t="s">
        <v>266</v>
      </c>
      <c r="E667" s="276"/>
    </row>
    <row r="668" spans="1:5" ht="30">
      <c r="A668" s="129"/>
      <c r="B668" s="274" t="s">
        <v>927</v>
      </c>
      <c r="C668" s="98"/>
      <c r="D668" s="98" t="s">
        <v>266</v>
      </c>
      <c r="E668" s="276"/>
    </row>
    <row r="669" spans="1:5" ht="30">
      <c r="A669" s="129"/>
      <c r="B669" s="274" t="s">
        <v>928</v>
      </c>
      <c r="C669" s="98"/>
      <c r="D669" s="98" t="s">
        <v>266</v>
      </c>
      <c r="E669" s="276"/>
    </row>
    <row r="670" spans="1:5" ht="30">
      <c r="A670" s="129"/>
      <c r="B670" s="274" t="s">
        <v>929</v>
      </c>
      <c r="C670" s="98"/>
      <c r="D670" s="98" t="s">
        <v>266</v>
      </c>
      <c r="E670" s="276"/>
    </row>
    <row r="671" spans="1:5" ht="30">
      <c r="A671" s="129"/>
      <c r="B671" s="274" t="s">
        <v>930</v>
      </c>
      <c r="C671" s="98"/>
      <c r="D671" s="98" t="s">
        <v>266</v>
      </c>
      <c r="E671" s="276"/>
    </row>
    <row r="672" spans="1:5" ht="30">
      <c r="A672" s="129"/>
      <c r="B672" s="274" t="s">
        <v>931</v>
      </c>
      <c r="C672" s="98"/>
      <c r="D672" s="98" t="s">
        <v>266</v>
      </c>
      <c r="E672" s="276"/>
    </row>
    <row r="673" spans="1:5" ht="30">
      <c r="A673" s="129"/>
      <c r="B673" s="274" t="s">
        <v>932</v>
      </c>
      <c r="C673" s="98"/>
      <c r="D673" s="98" t="s">
        <v>266</v>
      </c>
      <c r="E673" s="276"/>
    </row>
    <row r="674" spans="1:5" ht="30">
      <c r="A674" s="129"/>
      <c r="B674" s="274" t="s">
        <v>933</v>
      </c>
      <c r="C674" s="98"/>
      <c r="D674" s="98" t="s">
        <v>266</v>
      </c>
      <c r="E674" s="276"/>
    </row>
    <row r="675" spans="1:5" ht="30">
      <c r="A675" s="129"/>
      <c r="B675" s="274" t="s">
        <v>934</v>
      </c>
      <c r="C675" s="98"/>
      <c r="D675" s="98" t="s">
        <v>266</v>
      </c>
      <c r="E675" s="276"/>
    </row>
    <row r="676" spans="1:5" ht="30">
      <c r="A676" s="129"/>
      <c r="B676" s="274" t="s">
        <v>935</v>
      </c>
      <c r="C676" s="98"/>
      <c r="D676" s="98" t="s">
        <v>266</v>
      </c>
      <c r="E676" s="276"/>
    </row>
    <row r="677" spans="1:5" ht="30">
      <c r="A677" s="129"/>
      <c r="B677" s="274" t="s">
        <v>936</v>
      </c>
      <c r="C677" s="98"/>
      <c r="D677" s="98" t="s">
        <v>266</v>
      </c>
      <c r="E677" s="276"/>
    </row>
    <row r="678" spans="1:5" ht="30">
      <c r="A678" s="129"/>
      <c r="B678" s="274" t="s">
        <v>937</v>
      </c>
      <c r="C678" s="98"/>
      <c r="D678" s="98" t="s">
        <v>266</v>
      </c>
      <c r="E678" s="276"/>
    </row>
    <row r="679" spans="1:5" ht="30">
      <c r="A679" s="129"/>
      <c r="B679" s="274" t="s">
        <v>938</v>
      </c>
      <c r="C679" s="98"/>
      <c r="D679" s="98" t="s">
        <v>266</v>
      </c>
      <c r="E679" s="276"/>
    </row>
    <row r="680" spans="1:5" ht="30">
      <c r="A680" s="129"/>
      <c r="B680" s="274" t="s">
        <v>939</v>
      </c>
      <c r="C680" s="98"/>
      <c r="D680" s="98" t="s">
        <v>266</v>
      </c>
      <c r="E680" s="276"/>
    </row>
    <row r="681" spans="1:5" ht="30">
      <c r="A681" s="129"/>
      <c r="B681" s="274" t="s">
        <v>940</v>
      </c>
      <c r="C681" s="98"/>
      <c r="D681" s="98" t="s">
        <v>266</v>
      </c>
      <c r="E681" s="276"/>
    </row>
    <row r="682" spans="1:5" ht="30">
      <c r="A682" s="129"/>
      <c r="B682" s="274" t="s">
        <v>941</v>
      </c>
      <c r="C682" s="98"/>
      <c r="D682" s="98" t="s">
        <v>266</v>
      </c>
      <c r="E682" s="276"/>
    </row>
    <row r="683" spans="1:5" ht="30">
      <c r="A683" s="129"/>
      <c r="B683" s="274" t="s">
        <v>942</v>
      </c>
      <c r="C683" s="98"/>
      <c r="D683" s="98" t="s">
        <v>266</v>
      </c>
      <c r="E683" s="276"/>
    </row>
    <row r="684" spans="1:5" ht="30">
      <c r="A684" s="129"/>
      <c r="B684" s="274" t="s">
        <v>943</v>
      </c>
      <c r="C684" s="98"/>
      <c r="D684" s="98" t="s">
        <v>266</v>
      </c>
      <c r="E684" s="276"/>
    </row>
    <row r="685" spans="1:5" ht="30">
      <c r="A685" s="129"/>
      <c r="B685" s="274" t="s">
        <v>944</v>
      </c>
      <c r="C685" s="98"/>
      <c r="D685" s="98" t="s">
        <v>266</v>
      </c>
      <c r="E685" s="276"/>
    </row>
    <row r="686" spans="1:5" ht="30">
      <c r="A686" s="129"/>
      <c r="B686" s="274" t="s">
        <v>945</v>
      </c>
      <c r="C686" s="98"/>
      <c r="D686" s="98" t="s">
        <v>266</v>
      </c>
      <c r="E686" s="276"/>
    </row>
    <row r="687" spans="1:5" ht="30">
      <c r="A687" s="129"/>
      <c r="B687" s="274" t="s">
        <v>946</v>
      </c>
      <c r="C687" s="98"/>
      <c r="D687" s="98" t="s">
        <v>266</v>
      </c>
      <c r="E687" s="276"/>
    </row>
    <row r="688" spans="1:5" ht="30">
      <c r="A688" s="129"/>
      <c r="B688" s="274" t="s">
        <v>947</v>
      </c>
      <c r="C688" s="98"/>
      <c r="D688" s="98" t="s">
        <v>266</v>
      </c>
      <c r="E688" s="276"/>
    </row>
    <row r="689" spans="1:5" ht="30">
      <c r="A689" s="129"/>
      <c r="B689" s="274" t="s">
        <v>948</v>
      </c>
      <c r="C689" s="98"/>
      <c r="D689" s="98" t="s">
        <v>266</v>
      </c>
      <c r="E689" s="276"/>
    </row>
    <row r="690" spans="1:5" ht="30">
      <c r="A690" s="129"/>
      <c r="B690" s="274" t="s">
        <v>949</v>
      </c>
      <c r="C690" s="98"/>
      <c r="D690" s="98" t="s">
        <v>266</v>
      </c>
      <c r="E690" s="276"/>
    </row>
    <row r="691" spans="1:5" ht="30">
      <c r="A691" s="129"/>
      <c r="B691" s="274" t="s">
        <v>950</v>
      </c>
      <c r="C691" s="98"/>
      <c r="D691" s="98" t="s">
        <v>266</v>
      </c>
      <c r="E691" s="276"/>
    </row>
    <row r="692" spans="1:5" ht="30">
      <c r="A692" s="129"/>
      <c r="B692" s="274" t="s">
        <v>951</v>
      </c>
      <c r="C692" s="98"/>
      <c r="D692" s="98" t="s">
        <v>266</v>
      </c>
      <c r="E692" s="276"/>
    </row>
    <row r="693" spans="1:5" ht="30">
      <c r="A693" s="129"/>
      <c r="B693" s="274" t="s">
        <v>952</v>
      </c>
      <c r="C693" s="98"/>
      <c r="D693" s="98" t="s">
        <v>266</v>
      </c>
      <c r="E693" s="276"/>
    </row>
    <row r="694" spans="1:5" ht="30">
      <c r="A694" s="129"/>
      <c r="B694" s="274" t="s">
        <v>953</v>
      </c>
      <c r="C694" s="98"/>
      <c r="D694" s="98" t="s">
        <v>266</v>
      </c>
      <c r="E694" s="276"/>
    </row>
    <row r="695" spans="1:5" ht="30">
      <c r="A695" s="129"/>
      <c r="B695" s="274" t="s">
        <v>954</v>
      </c>
      <c r="C695" s="98"/>
      <c r="D695" s="98" t="s">
        <v>266</v>
      </c>
      <c r="E695" s="276"/>
    </row>
    <row r="696" spans="1:5" ht="30">
      <c r="A696" s="129"/>
      <c r="B696" s="274" t="s">
        <v>955</v>
      </c>
      <c r="C696" s="98"/>
      <c r="D696" s="98" t="s">
        <v>266</v>
      </c>
      <c r="E696" s="276"/>
    </row>
    <row r="697" spans="1:5" ht="30">
      <c r="A697" s="129"/>
      <c r="B697" s="274" t="s">
        <v>956</v>
      </c>
      <c r="C697" s="98"/>
      <c r="D697" s="98" t="s">
        <v>266</v>
      </c>
      <c r="E697" s="276"/>
    </row>
    <row r="698" spans="1:5" ht="30">
      <c r="A698" s="129"/>
      <c r="B698" s="274" t="s">
        <v>957</v>
      </c>
      <c r="C698" s="98"/>
      <c r="D698" s="98" t="s">
        <v>266</v>
      </c>
      <c r="E698" s="276"/>
    </row>
    <row r="699" spans="1:5" ht="30">
      <c r="A699" s="129"/>
      <c r="B699" s="274" t="s">
        <v>958</v>
      </c>
      <c r="C699" s="98"/>
      <c r="D699" s="98" t="s">
        <v>266</v>
      </c>
      <c r="E699" s="276"/>
    </row>
    <row r="700" spans="1:5" ht="30">
      <c r="A700" s="129"/>
      <c r="B700" s="274" t="s">
        <v>959</v>
      </c>
      <c r="C700" s="98"/>
      <c r="D700" s="98" t="s">
        <v>266</v>
      </c>
      <c r="E700" s="276"/>
    </row>
    <row r="701" spans="1:5" ht="30">
      <c r="A701" s="129"/>
      <c r="B701" s="274" t="s">
        <v>960</v>
      </c>
      <c r="C701" s="98"/>
      <c r="D701" s="98" t="s">
        <v>266</v>
      </c>
      <c r="E701" s="276"/>
    </row>
    <row r="702" spans="1:5" ht="30">
      <c r="A702" s="129"/>
      <c r="B702" s="274" t="s">
        <v>961</v>
      </c>
      <c r="C702" s="98"/>
      <c r="D702" s="98" t="s">
        <v>266</v>
      </c>
      <c r="E702" s="276"/>
    </row>
    <row r="703" spans="1:5" ht="30">
      <c r="A703" s="129"/>
      <c r="B703" s="274" t="s">
        <v>962</v>
      </c>
      <c r="C703" s="98"/>
      <c r="D703" s="98" t="s">
        <v>266</v>
      </c>
      <c r="E703" s="276"/>
    </row>
    <row r="704" spans="1:5" ht="30">
      <c r="A704" s="129"/>
      <c r="B704" s="274" t="s">
        <v>963</v>
      </c>
      <c r="C704" s="98"/>
      <c r="D704" s="98" t="s">
        <v>266</v>
      </c>
      <c r="E704" s="276"/>
    </row>
    <row r="705" spans="1:5" ht="30">
      <c r="A705" s="129"/>
      <c r="B705" s="274" t="s">
        <v>964</v>
      </c>
      <c r="C705" s="98"/>
      <c r="D705" s="98" t="s">
        <v>266</v>
      </c>
      <c r="E705" s="276"/>
    </row>
    <row r="706" spans="1:5" ht="30">
      <c r="A706" s="129"/>
      <c r="B706" s="274" t="s">
        <v>965</v>
      </c>
      <c r="C706" s="98"/>
      <c r="D706" s="98" t="s">
        <v>266</v>
      </c>
      <c r="E706" s="276"/>
    </row>
    <row r="707" spans="1:5" ht="30">
      <c r="A707" s="129"/>
      <c r="B707" s="274" t="s">
        <v>966</v>
      </c>
      <c r="C707" s="98"/>
      <c r="D707" s="98" t="s">
        <v>266</v>
      </c>
      <c r="E707" s="276"/>
    </row>
    <row r="708" spans="1:5" ht="30">
      <c r="A708" s="129"/>
      <c r="B708" s="274" t="s">
        <v>967</v>
      </c>
      <c r="C708" s="98"/>
      <c r="D708" s="98" t="s">
        <v>266</v>
      </c>
      <c r="E708" s="276"/>
    </row>
    <row r="709" spans="1:5" ht="30">
      <c r="A709" s="129"/>
      <c r="B709" s="274" t="s">
        <v>968</v>
      </c>
      <c r="C709" s="98"/>
      <c r="D709" s="98" t="s">
        <v>266</v>
      </c>
      <c r="E709" s="276"/>
    </row>
    <row r="710" spans="1:5" ht="30">
      <c r="A710" s="129"/>
      <c r="B710" s="274" t="s">
        <v>969</v>
      </c>
      <c r="C710" s="98"/>
      <c r="D710" s="98" t="s">
        <v>266</v>
      </c>
      <c r="E710" s="276"/>
    </row>
    <row r="711" spans="1:5" ht="30">
      <c r="A711" s="129"/>
      <c r="B711" s="274" t="s">
        <v>970</v>
      </c>
      <c r="C711" s="98"/>
      <c r="D711" s="98" t="s">
        <v>266</v>
      </c>
      <c r="E711" s="276"/>
    </row>
    <row r="712" spans="1:5" ht="30">
      <c r="A712" s="129"/>
      <c r="B712" s="274" t="s">
        <v>971</v>
      </c>
      <c r="C712" s="98"/>
      <c r="D712" s="98" t="s">
        <v>266</v>
      </c>
      <c r="E712" s="276"/>
    </row>
    <row r="713" spans="1:5" ht="30">
      <c r="A713" s="129"/>
      <c r="B713" s="274" t="s">
        <v>972</v>
      </c>
      <c r="C713" s="98"/>
      <c r="D713" s="98" t="s">
        <v>266</v>
      </c>
      <c r="E713" s="276"/>
    </row>
    <row r="714" spans="1:5" ht="30">
      <c r="A714" s="129"/>
      <c r="B714" s="274" t="s">
        <v>973</v>
      </c>
      <c r="C714" s="98"/>
      <c r="D714" s="98" t="s">
        <v>266</v>
      </c>
      <c r="E714" s="276"/>
    </row>
    <row r="715" spans="1:5" ht="30">
      <c r="A715" s="129"/>
      <c r="B715" s="274" t="s">
        <v>974</v>
      </c>
      <c r="C715" s="98"/>
      <c r="D715" s="98" t="s">
        <v>266</v>
      </c>
      <c r="E715" s="276"/>
    </row>
    <row r="716" spans="1:5" ht="30">
      <c r="A716" s="129"/>
      <c r="B716" s="274" t="s">
        <v>975</v>
      </c>
      <c r="C716" s="98"/>
      <c r="D716" s="98" t="s">
        <v>266</v>
      </c>
      <c r="E716" s="276"/>
    </row>
    <row r="717" spans="1:5" ht="30">
      <c r="A717" s="129"/>
      <c r="B717" s="274" t="s">
        <v>976</v>
      </c>
      <c r="C717" s="98"/>
      <c r="D717" s="98" t="s">
        <v>266</v>
      </c>
      <c r="E717" s="276"/>
    </row>
    <row r="718" spans="1:5" ht="30">
      <c r="A718" s="129"/>
      <c r="B718" s="274" t="s">
        <v>977</v>
      </c>
      <c r="C718" s="98"/>
      <c r="D718" s="98" t="s">
        <v>266</v>
      </c>
      <c r="E718" s="276"/>
    </row>
    <row r="719" spans="1:5" ht="30">
      <c r="A719" s="129"/>
      <c r="B719" s="274" t="s">
        <v>978</v>
      </c>
      <c r="C719" s="98"/>
      <c r="D719" s="98" t="s">
        <v>266</v>
      </c>
      <c r="E719" s="276"/>
    </row>
    <row r="720" spans="1:5" ht="30">
      <c r="A720" s="129"/>
      <c r="B720" s="274" t="s">
        <v>979</v>
      </c>
      <c r="C720" s="98"/>
      <c r="D720" s="98" t="s">
        <v>266</v>
      </c>
      <c r="E720" s="276"/>
    </row>
    <row r="721" spans="1:5" ht="30">
      <c r="A721" s="129"/>
      <c r="B721" s="274" t="s">
        <v>980</v>
      </c>
      <c r="C721" s="98"/>
      <c r="D721" s="98" t="s">
        <v>266</v>
      </c>
      <c r="E721" s="276"/>
    </row>
    <row r="722" spans="1:5" ht="30">
      <c r="A722" s="129"/>
      <c r="B722" s="274" t="s">
        <v>981</v>
      </c>
      <c r="C722" s="98"/>
      <c r="D722" s="98" t="s">
        <v>266</v>
      </c>
      <c r="E722" s="276"/>
    </row>
    <row r="723" spans="1:5" ht="30">
      <c r="A723" s="129"/>
      <c r="B723" s="274" t="s">
        <v>982</v>
      </c>
      <c r="C723" s="98"/>
      <c r="D723" s="98" t="s">
        <v>266</v>
      </c>
      <c r="E723" s="276"/>
    </row>
    <row r="724" spans="1:5" ht="30">
      <c r="A724" s="129"/>
      <c r="B724" s="274" t="s">
        <v>983</v>
      </c>
      <c r="C724" s="98"/>
      <c r="D724" s="98" t="s">
        <v>266</v>
      </c>
      <c r="E724" s="276"/>
    </row>
    <row r="725" spans="1:5" ht="30">
      <c r="A725" s="129"/>
      <c r="B725" s="274" t="s">
        <v>984</v>
      </c>
      <c r="C725" s="98"/>
      <c r="D725" s="98" t="s">
        <v>266</v>
      </c>
      <c r="E725" s="276"/>
    </row>
    <row r="726" spans="1:5" ht="30">
      <c r="A726" s="129"/>
      <c r="B726" s="274" t="s">
        <v>985</v>
      </c>
      <c r="C726" s="98"/>
      <c r="D726" s="98" t="s">
        <v>266</v>
      </c>
      <c r="E726" s="276"/>
    </row>
    <row r="727" spans="1:5" ht="30">
      <c r="A727" s="129"/>
      <c r="B727" s="274" t="s">
        <v>986</v>
      </c>
      <c r="C727" s="98"/>
      <c r="D727" s="98" t="s">
        <v>266</v>
      </c>
      <c r="E727" s="276"/>
    </row>
    <row r="728" spans="1:5" ht="30">
      <c r="A728" s="129"/>
      <c r="B728" s="274" t="s">
        <v>987</v>
      </c>
      <c r="C728" s="98"/>
      <c r="D728" s="98" t="s">
        <v>266</v>
      </c>
      <c r="E728" s="276"/>
    </row>
    <row r="729" spans="1:5" ht="30">
      <c r="A729" s="129"/>
      <c r="B729" s="274" t="s">
        <v>988</v>
      </c>
      <c r="C729" s="98"/>
      <c r="D729" s="98" t="s">
        <v>266</v>
      </c>
      <c r="E729" s="276"/>
    </row>
    <row r="730" spans="1:5" ht="30">
      <c r="A730" s="129"/>
      <c r="B730" s="274" t="s">
        <v>989</v>
      </c>
      <c r="C730" s="98"/>
      <c r="D730" s="98" t="s">
        <v>266</v>
      </c>
      <c r="E730" s="276"/>
    </row>
    <row r="731" spans="1:5" ht="30">
      <c r="A731" s="129"/>
      <c r="B731" s="274" t="s">
        <v>990</v>
      </c>
      <c r="C731" s="98"/>
      <c r="D731" s="98" t="s">
        <v>266</v>
      </c>
      <c r="E731" s="276"/>
    </row>
    <row r="732" spans="1:5" ht="30">
      <c r="A732" s="129"/>
      <c r="B732" s="274" t="s">
        <v>991</v>
      </c>
      <c r="C732" s="98"/>
      <c r="D732" s="98" t="s">
        <v>266</v>
      </c>
      <c r="E732" s="276"/>
    </row>
    <row r="733" spans="1:5" ht="30">
      <c r="A733" s="129"/>
      <c r="B733" s="274" t="s">
        <v>992</v>
      </c>
      <c r="C733" s="98"/>
      <c r="D733" s="98" t="s">
        <v>266</v>
      </c>
      <c r="E733" s="276"/>
    </row>
    <row r="734" spans="1:5" ht="30">
      <c r="A734" s="129"/>
      <c r="B734" s="274" t="s">
        <v>993</v>
      </c>
      <c r="C734" s="98"/>
      <c r="D734" s="98" t="s">
        <v>266</v>
      </c>
      <c r="E734" s="276"/>
    </row>
    <row r="735" spans="1:5" ht="30">
      <c r="A735" s="129"/>
      <c r="B735" s="274" t="s">
        <v>994</v>
      </c>
      <c r="C735" s="98"/>
      <c r="D735" s="98" t="s">
        <v>266</v>
      </c>
      <c r="E735" s="276"/>
    </row>
    <row r="736" spans="1:5" ht="30">
      <c r="A736" s="129"/>
      <c r="B736" s="274" t="s">
        <v>995</v>
      </c>
      <c r="C736" s="98"/>
      <c r="D736" s="98" t="s">
        <v>266</v>
      </c>
      <c r="E736" s="276"/>
    </row>
    <row r="737" spans="1:5" ht="30">
      <c r="A737" s="129"/>
      <c r="B737" s="274" t="s">
        <v>996</v>
      </c>
      <c r="C737" s="98"/>
      <c r="D737" s="98" t="s">
        <v>266</v>
      </c>
      <c r="E737" s="276"/>
    </row>
    <row r="738" spans="1:5" ht="30">
      <c r="A738" s="129"/>
      <c r="B738" s="274" t="s">
        <v>997</v>
      </c>
      <c r="C738" s="98"/>
      <c r="D738" s="98" t="s">
        <v>266</v>
      </c>
      <c r="E738" s="276"/>
    </row>
    <row r="739" spans="1:5" ht="30">
      <c r="A739" s="129"/>
      <c r="B739" s="274" t="s">
        <v>998</v>
      </c>
      <c r="C739" s="98"/>
      <c r="D739" s="98" t="s">
        <v>266</v>
      </c>
      <c r="E739" s="276"/>
    </row>
    <row r="740" spans="1:5" ht="30">
      <c r="A740" s="129"/>
      <c r="B740" s="274" t="s">
        <v>999</v>
      </c>
      <c r="C740" s="98"/>
      <c r="D740" s="98" t="s">
        <v>266</v>
      </c>
      <c r="E740" s="276"/>
    </row>
    <row r="741" spans="1:5" ht="30">
      <c r="A741" s="129"/>
      <c r="B741" s="274" t="s">
        <v>1000</v>
      </c>
      <c r="C741" s="98"/>
      <c r="D741" s="98" t="s">
        <v>266</v>
      </c>
      <c r="E741" s="276"/>
    </row>
    <row r="742" spans="1:5" ht="30">
      <c r="A742" s="129"/>
      <c r="B742" s="274" t="s">
        <v>1001</v>
      </c>
      <c r="C742" s="98"/>
      <c r="D742" s="98" t="s">
        <v>266</v>
      </c>
      <c r="E742" s="276"/>
    </row>
    <row r="743" spans="1:5" ht="30">
      <c r="A743" s="129"/>
      <c r="B743" s="274" t="s">
        <v>1002</v>
      </c>
      <c r="C743" s="98"/>
      <c r="D743" s="98" t="s">
        <v>266</v>
      </c>
      <c r="E743" s="276"/>
    </row>
    <row r="744" spans="1:5" ht="30">
      <c r="A744" s="129"/>
      <c r="B744" s="274" t="s">
        <v>1003</v>
      </c>
      <c r="C744" s="98"/>
      <c r="D744" s="98" t="s">
        <v>266</v>
      </c>
      <c r="E744" s="276"/>
    </row>
    <row r="745" spans="1:5" ht="30">
      <c r="A745" s="129"/>
      <c r="B745" s="274" t="s">
        <v>1004</v>
      </c>
      <c r="C745" s="98"/>
      <c r="D745" s="98" t="s">
        <v>266</v>
      </c>
      <c r="E745" s="276"/>
    </row>
    <row r="746" spans="1:5" ht="30">
      <c r="A746" s="129"/>
      <c r="B746" s="274" t="s">
        <v>1005</v>
      </c>
      <c r="C746" s="98"/>
      <c r="D746" s="98" t="s">
        <v>266</v>
      </c>
      <c r="E746" s="276"/>
    </row>
    <row r="747" spans="1:5" ht="30">
      <c r="A747" s="129"/>
      <c r="B747" s="274" t="s">
        <v>1006</v>
      </c>
      <c r="C747" s="98"/>
      <c r="D747" s="98" t="s">
        <v>266</v>
      </c>
      <c r="E747" s="276"/>
    </row>
    <row r="748" spans="1:5" ht="30">
      <c r="A748" s="129"/>
      <c r="B748" s="274" t="s">
        <v>1007</v>
      </c>
      <c r="C748" s="98"/>
      <c r="D748" s="98" t="s">
        <v>266</v>
      </c>
      <c r="E748" s="276"/>
    </row>
    <row r="749" spans="1:5" ht="30">
      <c r="A749" s="129"/>
      <c r="B749" s="274" t="s">
        <v>1008</v>
      </c>
      <c r="C749" s="98"/>
      <c r="D749" s="98" t="s">
        <v>266</v>
      </c>
      <c r="E749" s="276"/>
    </row>
    <row r="750" spans="1:5" ht="30">
      <c r="A750" s="129"/>
      <c r="B750" s="274" t="s">
        <v>1009</v>
      </c>
      <c r="C750" s="98"/>
      <c r="D750" s="98" t="s">
        <v>266</v>
      </c>
      <c r="E750" s="276"/>
    </row>
    <row r="751" spans="1:5" ht="30">
      <c r="A751" s="129"/>
      <c r="B751" s="274" t="s">
        <v>1010</v>
      </c>
      <c r="C751" s="98"/>
      <c r="D751" s="98" t="s">
        <v>266</v>
      </c>
      <c r="E751" s="276"/>
    </row>
    <row r="752" spans="1:5" ht="30">
      <c r="A752" s="129"/>
      <c r="B752" s="274" t="s">
        <v>1011</v>
      </c>
      <c r="C752" s="98"/>
      <c r="D752" s="98" t="s">
        <v>266</v>
      </c>
      <c r="E752" s="276"/>
    </row>
    <row r="753" spans="1:5" ht="30">
      <c r="A753" s="129"/>
      <c r="B753" s="274" t="s">
        <v>1012</v>
      </c>
      <c r="C753" s="98"/>
      <c r="D753" s="98" t="s">
        <v>266</v>
      </c>
      <c r="E753" s="276"/>
    </row>
    <row r="754" spans="1:5" ht="30">
      <c r="A754" s="129"/>
      <c r="B754" s="274" t="s">
        <v>1013</v>
      </c>
      <c r="C754" s="98"/>
      <c r="D754" s="98" t="s">
        <v>266</v>
      </c>
      <c r="E754" s="276"/>
    </row>
    <row r="755" spans="1:5" ht="30">
      <c r="A755" s="129"/>
      <c r="B755" s="274" t="s">
        <v>1014</v>
      </c>
      <c r="C755" s="98"/>
      <c r="D755" s="98" t="s">
        <v>266</v>
      </c>
      <c r="E755" s="276"/>
    </row>
    <row r="756" spans="1:5" ht="30">
      <c r="A756" s="129"/>
      <c r="B756" s="274" t="s">
        <v>1015</v>
      </c>
      <c r="C756" s="98"/>
      <c r="D756" s="98" t="s">
        <v>266</v>
      </c>
      <c r="E756" s="276"/>
    </row>
    <row r="757" spans="1:5" ht="30">
      <c r="A757" s="129"/>
      <c r="B757" s="274" t="s">
        <v>1016</v>
      </c>
      <c r="C757" s="98"/>
      <c r="D757" s="98" t="s">
        <v>266</v>
      </c>
      <c r="E757" s="276"/>
    </row>
    <row r="758" spans="1:5" ht="30">
      <c r="A758" s="129"/>
      <c r="B758" s="274" t="s">
        <v>1017</v>
      </c>
      <c r="C758" s="98"/>
      <c r="D758" s="98" t="s">
        <v>266</v>
      </c>
      <c r="E758" s="276"/>
    </row>
    <row r="759" spans="1:5" ht="30">
      <c r="A759" s="129"/>
      <c r="B759" s="274" t="s">
        <v>1018</v>
      </c>
      <c r="C759" s="98"/>
      <c r="D759" s="98" t="s">
        <v>266</v>
      </c>
      <c r="E759" s="276"/>
    </row>
    <row r="760" spans="1:5" ht="30">
      <c r="A760" s="129"/>
      <c r="B760" s="274" t="s">
        <v>1019</v>
      </c>
      <c r="C760" s="98"/>
      <c r="D760" s="98" t="s">
        <v>266</v>
      </c>
      <c r="E760" s="276"/>
    </row>
    <row r="761" spans="1:5" ht="30">
      <c r="A761" s="129"/>
      <c r="B761" s="274" t="s">
        <v>1020</v>
      </c>
      <c r="C761" s="98"/>
      <c r="D761" s="98" t="s">
        <v>266</v>
      </c>
      <c r="E761" s="276"/>
    </row>
    <row r="762" spans="1:5" ht="30">
      <c r="A762" s="129"/>
      <c r="B762" s="274" t="s">
        <v>1021</v>
      </c>
      <c r="C762" s="98"/>
      <c r="D762" s="98" t="s">
        <v>266</v>
      </c>
      <c r="E762" s="276"/>
    </row>
    <row r="763" spans="1:5" ht="30">
      <c r="A763" s="129"/>
      <c r="B763" s="274" t="s">
        <v>1022</v>
      </c>
      <c r="C763" s="98"/>
      <c r="D763" s="98" t="s">
        <v>266</v>
      </c>
      <c r="E763" s="276"/>
    </row>
    <row r="764" spans="1:5" ht="30">
      <c r="A764" s="129"/>
      <c r="B764" s="274" t="s">
        <v>1023</v>
      </c>
      <c r="C764" s="98"/>
      <c r="D764" s="98" t="s">
        <v>266</v>
      </c>
      <c r="E764" s="276"/>
    </row>
    <row r="765" spans="1:5" ht="30">
      <c r="A765" s="129"/>
      <c r="B765" s="274" t="s">
        <v>1024</v>
      </c>
      <c r="C765" s="98"/>
      <c r="D765" s="98" t="s">
        <v>266</v>
      </c>
      <c r="E765" s="276"/>
    </row>
    <row r="766" spans="1:5" ht="30">
      <c r="A766" s="129"/>
      <c r="B766" s="274" t="s">
        <v>1025</v>
      </c>
      <c r="C766" s="98"/>
      <c r="D766" s="98" t="s">
        <v>266</v>
      </c>
      <c r="E766" s="276"/>
    </row>
    <row r="767" spans="1:5" ht="30">
      <c r="A767" s="129"/>
      <c r="B767" s="274" t="s">
        <v>1026</v>
      </c>
      <c r="C767" s="98"/>
      <c r="D767" s="98" t="s">
        <v>266</v>
      </c>
      <c r="E767" s="276"/>
    </row>
    <row r="768" spans="1:5" ht="30">
      <c r="A768" s="129"/>
      <c r="B768" s="274" t="s">
        <v>1027</v>
      </c>
      <c r="C768" s="98"/>
      <c r="D768" s="98" t="s">
        <v>266</v>
      </c>
      <c r="E768" s="276"/>
    </row>
    <row r="769" spans="1:5" ht="30">
      <c r="A769" s="129"/>
      <c r="B769" s="274" t="s">
        <v>1028</v>
      </c>
      <c r="C769" s="98"/>
      <c r="D769" s="98" t="s">
        <v>266</v>
      </c>
      <c r="E769" s="276"/>
    </row>
    <row r="770" spans="1:5" ht="30">
      <c r="A770" s="129"/>
      <c r="B770" s="274" t="s">
        <v>1029</v>
      </c>
      <c r="C770" s="98"/>
      <c r="D770" s="98" t="s">
        <v>266</v>
      </c>
      <c r="E770" s="276"/>
    </row>
    <row r="771" spans="1:5" ht="30">
      <c r="A771" s="129"/>
      <c r="B771" s="274" t="s">
        <v>1030</v>
      </c>
      <c r="C771" s="98"/>
      <c r="D771" s="98" t="s">
        <v>266</v>
      </c>
      <c r="E771" s="276"/>
    </row>
    <row r="772" spans="1:5" ht="30">
      <c r="A772" s="129"/>
      <c r="B772" s="274" t="s">
        <v>1031</v>
      </c>
      <c r="C772" s="98"/>
      <c r="D772" s="98" t="s">
        <v>266</v>
      </c>
      <c r="E772" s="276"/>
    </row>
    <row r="773" spans="1:5" ht="30">
      <c r="A773" s="129"/>
      <c r="B773" s="274" t="s">
        <v>1032</v>
      </c>
      <c r="C773" s="98"/>
      <c r="D773" s="98" t="s">
        <v>266</v>
      </c>
      <c r="E773" s="276"/>
    </row>
    <row r="774" spans="1:5" ht="30">
      <c r="A774" s="129"/>
      <c r="B774" s="274" t="s">
        <v>1033</v>
      </c>
      <c r="C774" s="98"/>
      <c r="D774" s="98" t="s">
        <v>266</v>
      </c>
      <c r="E774" s="276"/>
    </row>
    <row r="775" spans="1:5" ht="30">
      <c r="A775" s="129"/>
      <c r="B775" s="274" t="s">
        <v>1034</v>
      </c>
      <c r="C775" s="98"/>
      <c r="D775" s="98" t="s">
        <v>266</v>
      </c>
      <c r="E775" s="276"/>
    </row>
    <row r="776" spans="1:5" ht="30">
      <c r="A776" s="129"/>
      <c r="B776" s="274" t="s">
        <v>1035</v>
      </c>
      <c r="C776" s="98"/>
      <c r="D776" s="98" t="s">
        <v>266</v>
      </c>
      <c r="E776" s="276"/>
    </row>
    <row r="777" spans="1:5" ht="30">
      <c r="A777" s="129"/>
      <c r="B777" s="274" t="s">
        <v>1036</v>
      </c>
      <c r="C777" s="98"/>
      <c r="D777" s="98" t="s">
        <v>266</v>
      </c>
      <c r="E777" s="276"/>
    </row>
    <row r="778" spans="1:5" ht="30">
      <c r="A778" s="129"/>
      <c r="B778" s="274" t="s">
        <v>1037</v>
      </c>
      <c r="C778" s="98"/>
      <c r="D778" s="98" t="s">
        <v>266</v>
      </c>
      <c r="E778" s="276"/>
    </row>
    <row r="779" spans="1:5" ht="30">
      <c r="A779" s="129"/>
      <c r="B779" s="274" t="s">
        <v>1038</v>
      </c>
      <c r="C779" s="98"/>
      <c r="D779" s="98" t="s">
        <v>266</v>
      </c>
      <c r="E779" s="276"/>
    </row>
    <row r="780" spans="1:5" ht="30">
      <c r="A780" s="129"/>
      <c r="B780" s="274" t="s">
        <v>1039</v>
      </c>
      <c r="C780" s="98"/>
      <c r="D780" s="98" t="s">
        <v>266</v>
      </c>
      <c r="E780" s="276"/>
    </row>
    <row r="781" spans="1:5" ht="30">
      <c r="A781" s="129"/>
      <c r="B781" s="274" t="s">
        <v>1040</v>
      </c>
      <c r="C781" s="98"/>
      <c r="D781" s="98" t="s">
        <v>266</v>
      </c>
      <c r="E781" s="276"/>
    </row>
    <row r="782" spans="1:5" ht="30">
      <c r="A782" s="129"/>
      <c r="B782" s="274" t="s">
        <v>1041</v>
      </c>
      <c r="C782" s="98"/>
      <c r="D782" s="98" t="s">
        <v>266</v>
      </c>
      <c r="E782" s="276"/>
    </row>
    <row r="783" spans="1:5" ht="30">
      <c r="A783" s="129"/>
      <c r="B783" s="274" t="s">
        <v>1042</v>
      </c>
      <c r="C783" s="98"/>
      <c r="D783" s="98" t="s">
        <v>266</v>
      </c>
      <c r="E783" s="276"/>
    </row>
    <row r="784" spans="1:5" ht="30">
      <c r="A784" s="129"/>
      <c r="B784" s="274" t="s">
        <v>1043</v>
      </c>
      <c r="C784" s="98"/>
      <c r="D784" s="98" t="s">
        <v>266</v>
      </c>
      <c r="E784" s="276"/>
    </row>
    <row r="785" spans="1:5" ht="30">
      <c r="A785" s="129"/>
      <c r="B785" s="274" t="s">
        <v>1044</v>
      </c>
      <c r="C785" s="98"/>
      <c r="D785" s="98" t="s">
        <v>266</v>
      </c>
      <c r="E785" s="276"/>
    </row>
    <row r="786" spans="1:5" ht="30">
      <c r="A786" s="129"/>
      <c r="B786" s="274" t="s">
        <v>1045</v>
      </c>
      <c r="C786" s="98"/>
      <c r="D786" s="98" t="s">
        <v>266</v>
      </c>
      <c r="E786" s="276"/>
    </row>
    <row r="787" spans="1:5" ht="30">
      <c r="A787" s="129"/>
      <c r="B787" s="274" t="s">
        <v>1046</v>
      </c>
      <c r="C787" s="98"/>
      <c r="D787" s="98" t="s">
        <v>266</v>
      </c>
      <c r="E787" s="276"/>
    </row>
    <row r="788" spans="1:5" ht="30">
      <c r="A788" s="129"/>
      <c r="B788" s="274" t="s">
        <v>1047</v>
      </c>
      <c r="C788" s="98"/>
      <c r="D788" s="98" t="s">
        <v>266</v>
      </c>
      <c r="E788" s="276"/>
    </row>
    <row r="789" spans="1:5" ht="30">
      <c r="A789" s="129"/>
      <c r="B789" s="274" t="s">
        <v>1048</v>
      </c>
      <c r="C789" s="98"/>
      <c r="D789" s="98" t="s">
        <v>266</v>
      </c>
      <c r="E789" s="276"/>
    </row>
    <row r="790" spans="1:5" ht="30">
      <c r="A790" s="129"/>
      <c r="B790" s="274" t="s">
        <v>1049</v>
      </c>
      <c r="C790" s="98"/>
      <c r="D790" s="98" t="s">
        <v>266</v>
      </c>
      <c r="E790" s="276"/>
    </row>
    <row r="791" spans="1:5" ht="30">
      <c r="A791" s="129"/>
      <c r="B791" s="274" t="s">
        <v>1050</v>
      </c>
      <c r="C791" s="98"/>
      <c r="D791" s="98" t="s">
        <v>266</v>
      </c>
      <c r="E791" s="276"/>
    </row>
    <row r="792" spans="1:5" ht="30">
      <c r="A792" s="129"/>
      <c r="B792" s="274" t="s">
        <v>1051</v>
      </c>
      <c r="C792" s="98"/>
      <c r="D792" s="98" t="s">
        <v>266</v>
      </c>
      <c r="E792" s="276"/>
    </row>
    <row r="793" spans="1:5" ht="30">
      <c r="A793" s="129"/>
      <c r="B793" s="274" t="s">
        <v>1052</v>
      </c>
      <c r="C793" s="98"/>
      <c r="D793" s="98" t="s">
        <v>266</v>
      </c>
      <c r="E793" s="276"/>
    </row>
    <row r="794" spans="1:5" ht="30">
      <c r="A794" s="129"/>
      <c r="B794" s="274" t="s">
        <v>1053</v>
      </c>
      <c r="C794" s="98"/>
      <c r="D794" s="98" t="s">
        <v>266</v>
      </c>
      <c r="E794" s="276"/>
    </row>
    <row r="795" spans="1:5" ht="30">
      <c r="A795" s="129"/>
      <c r="B795" s="274" t="s">
        <v>1054</v>
      </c>
      <c r="C795" s="98"/>
      <c r="D795" s="98" t="s">
        <v>266</v>
      </c>
      <c r="E795" s="276"/>
    </row>
    <row r="796" spans="1:5" ht="30">
      <c r="A796" s="129"/>
      <c r="B796" s="274" t="s">
        <v>1055</v>
      </c>
      <c r="C796" s="98"/>
      <c r="D796" s="98" t="s">
        <v>266</v>
      </c>
      <c r="E796" s="276"/>
    </row>
    <row r="797" spans="1:5" ht="30">
      <c r="A797" s="129"/>
      <c r="B797" s="274" t="s">
        <v>1056</v>
      </c>
      <c r="C797" s="98"/>
      <c r="D797" s="98" t="s">
        <v>266</v>
      </c>
      <c r="E797" s="276"/>
    </row>
    <row r="798" spans="1:5" ht="30">
      <c r="A798" s="129"/>
      <c r="B798" s="274" t="s">
        <v>1057</v>
      </c>
      <c r="C798" s="98"/>
      <c r="D798" s="98" t="s">
        <v>266</v>
      </c>
      <c r="E798" s="276"/>
    </row>
    <row r="799" spans="1:5" ht="30">
      <c r="A799" s="129"/>
      <c r="B799" s="274" t="s">
        <v>1058</v>
      </c>
      <c r="C799" s="98"/>
      <c r="D799" s="98" t="s">
        <v>266</v>
      </c>
      <c r="E799" s="276"/>
    </row>
    <row r="800" spans="1:5" ht="30">
      <c r="A800" s="129"/>
      <c r="B800" s="274" t="s">
        <v>1059</v>
      </c>
      <c r="C800" s="98"/>
      <c r="D800" s="98" t="s">
        <v>266</v>
      </c>
      <c r="E800" s="276"/>
    </row>
    <row r="801" spans="1:5" ht="30">
      <c r="A801" s="129"/>
      <c r="B801" s="274" t="s">
        <v>1060</v>
      </c>
      <c r="C801" s="98"/>
      <c r="D801" s="98" t="s">
        <v>266</v>
      </c>
      <c r="E801" s="276"/>
    </row>
    <row r="802" spans="1:5" ht="30">
      <c r="A802" s="129"/>
      <c r="B802" s="274" t="s">
        <v>1061</v>
      </c>
      <c r="C802" s="98"/>
      <c r="D802" s="98" t="s">
        <v>266</v>
      </c>
      <c r="E802" s="276"/>
    </row>
    <row r="803" spans="1:5" ht="30">
      <c r="A803" s="129"/>
      <c r="B803" s="274" t="s">
        <v>1062</v>
      </c>
      <c r="C803" s="98"/>
      <c r="D803" s="98" t="s">
        <v>266</v>
      </c>
      <c r="E803" s="276"/>
    </row>
    <row r="804" spans="1:5" ht="30">
      <c r="A804" s="129"/>
      <c r="B804" s="274" t="s">
        <v>1063</v>
      </c>
      <c r="C804" s="98"/>
      <c r="D804" s="98" t="s">
        <v>266</v>
      </c>
      <c r="E804" s="276"/>
    </row>
    <row r="805" spans="1:5" ht="30">
      <c r="A805" s="129"/>
      <c r="B805" s="274" t="s">
        <v>1064</v>
      </c>
      <c r="C805" s="98"/>
      <c r="D805" s="98" t="s">
        <v>266</v>
      </c>
      <c r="E805" s="276"/>
    </row>
    <row r="806" spans="1:5" ht="30">
      <c r="A806" s="129"/>
      <c r="B806" s="274" t="s">
        <v>1065</v>
      </c>
      <c r="C806" s="98"/>
      <c r="D806" s="98" t="s">
        <v>266</v>
      </c>
      <c r="E806" s="276"/>
    </row>
    <row r="807" spans="1:5" ht="30">
      <c r="A807" s="129"/>
      <c r="B807" s="274" t="s">
        <v>1066</v>
      </c>
      <c r="C807" s="98"/>
      <c r="D807" s="98" t="s">
        <v>266</v>
      </c>
      <c r="E807" s="276"/>
    </row>
    <row r="808" spans="1:5" ht="30">
      <c r="A808" s="129"/>
      <c r="B808" s="274" t="s">
        <v>1067</v>
      </c>
      <c r="C808" s="98"/>
      <c r="D808" s="98" t="s">
        <v>266</v>
      </c>
      <c r="E808" s="276"/>
    </row>
    <row r="809" spans="1:5" ht="30">
      <c r="A809" s="129"/>
      <c r="B809" s="274" t="s">
        <v>1068</v>
      </c>
      <c r="C809" s="98"/>
      <c r="D809" s="98" t="s">
        <v>266</v>
      </c>
      <c r="E809" s="276"/>
    </row>
    <row r="810" spans="1:5" ht="30">
      <c r="A810" s="129"/>
      <c r="B810" s="274" t="s">
        <v>1069</v>
      </c>
      <c r="C810" s="98"/>
      <c r="D810" s="98" t="s">
        <v>266</v>
      </c>
      <c r="E810" s="276"/>
    </row>
    <row r="811" spans="1:5" ht="30">
      <c r="A811" s="129"/>
      <c r="B811" s="274" t="s">
        <v>1070</v>
      </c>
      <c r="C811" s="98"/>
      <c r="D811" s="98" t="s">
        <v>266</v>
      </c>
      <c r="E811" s="276"/>
    </row>
    <row r="812" spans="1:5" ht="30">
      <c r="A812" s="129"/>
      <c r="B812" s="274" t="s">
        <v>1071</v>
      </c>
      <c r="C812" s="98"/>
      <c r="D812" s="98" t="s">
        <v>266</v>
      </c>
      <c r="E812" s="276"/>
    </row>
    <row r="813" spans="1:5" ht="30">
      <c r="A813" s="129"/>
      <c r="B813" s="274" t="s">
        <v>1072</v>
      </c>
      <c r="C813" s="98"/>
      <c r="D813" s="98" t="s">
        <v>266</v>
      </c>
      <c r="E813" s="276"/>
    </row>
    <row r="814" spans="1:5" ht="30">
      <c r="A814" s="129"/>
      <c r="B814" s="274" t="s">
        <v>1073</v>
      </c>
      <c r="C814" s="98"/>
      <c r="D814" s="98" t="s">
        <v>266</v>
      </c>
      <c r="E814" s="276"/>
    </row>
    <row r="815" spans="1:5" ht="30">
      <c r="A815" s="129"/>
      <c r="B815" s="274" t="s">
        <v>1074</v>
      </c>
      <c r="C815" s="98"/>
      <c r="D815" s="98" t="s">
        <v>266</v>
      </c>
      <c r="E815" s="276"/>
    </row>
    <row r="816" spans="1:5" ht="30">
      <c r="A816" s="129"/>
      <c r="B816" s="274" t="s">
        <v>1075</v>
      </c>
      <c r="C816" s="98"/>
      <c r="D816" s="98" t="s">
        <v>266</v>
      </c>
      <c r="E816" s="276"/>
    </row>
    <row r="817" spans="1:5" ht="30">
      <c r="A817" s="129"/>
      <c r="B817" s="274" t="s">
        <v>1076</v>
      </c>
      <c r="C817" s="98"/>
      <c r="D817" s="98" t="s">
        <v>266</v>
      </c>
      <c r="E817" s="276"/>
    </row>
    <row r="818" spans="1:5" ht="30">
      <c r="A818" s="129"/>
      <c r="B818" s="274" t="s">
        <v>1077</v>
      </c>
      <c r="C818" s="98"/>
      <c r="D818" s="98" t="s">
        <v>266</v>
      </c>
      <c r="E818" s="276"/>
    </row>
    <row r="819" spans="1:5" ht="30">
      <c r="A819" s="129"/>
      <c r="B819" s="274" t="s">
        <v>1078</v>
      </c>
      <c r="C819" s="98"/>
      <c r="D819" s="98" t="s">
        <v>266</v>
      </c>
      <c r="E819" s="276"/>
    </row>
    <row r="820" spans="1:5" ht="30">
      <c r="A820" s="129"/>
      <c r="B820" s="274" t="s">
        <v>1079</v>
      </c>
      <c r="C820" s="98"/>
      <c r="D820" s="98" t="s">
        <v>266</v>
      </c>
      <c r="E820" s="276"/>
    </row>
    <row r="821" spans="1:5" ht="30">
      <c r="A821" s="129"/>
      <c r="B821" s="274" t="s">
        <v>1080</v>
      </c>
      <c r="C821" s="98"/>
      <c r="D821" s="98" t="s">
        <v>266</v>
      </c>
      <c r="E821" s="276"/>
    </row>
    <row r="822" spans="1:5" ht="30">
      <c r="A822" s="129"/>
      <c r="B822" s="274" t="s">
        <v>1081</v>
      </c>
      <c r="C822" s="98"/>
      <c r="D822" s="98" t="s">
        <v>266</v>
      </c>
      <c r="E822" s="276"/>
    </row>
    <row r="823" spans="1:5" ht="30">
      <c r="A823" s="129"/>
      <c r="B823" s="274" t="s">
        <v>1082</v>
      </c>
      <c r="C823" s="98"/>
      <c r="D823" s="98" t="s">
        <v>266</v>
      </c>
      <c r="E823" s="276"/>
    </row>
    <row r="824" spans="1:5" ht="30">
      <c r="A824" s="129"/>
      <c r="B824" s="274" t="s">
        <v>1083</v>
      </c>
      <c r="C824" s="98"/>
      <c r="D824" s="98" t="s">
        <v>266</v>
      </c>
      <c r="E824" s="276"/>
    </row>
    <row r="825" spans="1:5" ht="30">
      <c r="A825" s="129"/>
      <c r="B825" s="274" t="s">
        <v>1084</v>
      </c>
      <c r="C825" s="98"/>
      <c r="D825" s="98" t="s">
        <v>266</v>
      </c>
      <c r="E825" s="276"/>
    </row>
    <row r="826" spans="1:5" ht="30">
      <c r="A826" s="129"/>
      <c r="B826" s="274" t="s">
        <v>1085</v>
      </c>
      <c r="C826" s="98"/>
      <c r="D826" s="98" t="s">
        <v>266</v>
      </c>
      <c r="E826" s="276"/>
    </row>
    <row r="827" spans="1:5" ht="30">
      <c r="A827" s="129"/>
      <c r="B827" s="274" t="s">
        <v>1086</v>
      </c>
      <c r="C827" s="98"/>
      <c r="D827" s="98" t="s">
        <v>266</v>
      </c>
      <c r="E827" s="276"/>
    </row>
    <row r="828" spans="1:5" ht="30">
      <c r="A828" s="129"/>
      <c r="B828" s="274" t="s">
        <v>1087</v>
      </c>
      <c r="C828" s="98"/>
      <c r="D828" s="98" t="s">
        <v>266</v>
      </c>
      <c r="E828" s="276"/>
    </row>
    <row r="829" spans="1:5" ht="30">
      <c r="A829" s="129"/>
      <c r="B829" s="274" t="s">
        <v>1088</v>
      </c>
      <c r="C829" s="98"/>
      <c r="D829" s="98" t="s">
        <v>266</v>
      </c>
      <c r="E829" s="276"/>
    </row>
    <row r="830" spans="1:5" ht="30">
      <c r="A830" s="129"/>
      <c r="B830" s="274" t="s">
        <v>1089</v>
      </c>
      <c r="C830" s="98"/>
      <c r="D830" s="98" t="s">
        <v>266</v>
      </c>
      <c r="E830" s="276"/>
    </row>
    <row r="831" spans="1:5" ht="30">
      <c r="A831" s="129"/>
      <c r="B831" s="274" t="s">
        <v>1090</v>
      </c>
      <c r="C831" s="98"/>
      <c r="D831" s="98" t="s">
        <v>266</v>
      </c>
      <c r="E831" s="276"/>
    </row>
    <row r="832" spans="1:5" ht="30">
      <c r="A832" s="129"/>
      <c r="B832" s="274" t="s">
        <v>1091</v>
      </c>
      <c r="C832" s="98"/>
      <c r="D832" s="98" t="s">
        <v>266</v>
      </c>
      <c r="E832" s="276"/>
    </row>
    <row r="833" spans="1:5" ht="30">
      <c r="A833" s="129"/>
      <c r="B833" s="274" t="s">
        <v>1092</v>
      </c>
      <c r="C833" s="98"/>
      <c r="D833" s="98" t="s">
        <v>266</v>
      </c>
      <c r="E833" s="276"/>
    </row>
    <row r="834" spans="1:5" ht="30">
      <c r="A834" s="129"/>
      <c r="B834" s="274" t="s">
        <v>1093</v>
      </c>
      <c r="C834" s="98"/>
      <c r="D834" s="98" t="s">
        <v>266</v>
      </c>
      <c r="E834" s="276"/>
    </row>
    <row r="835" spans="1:5" ht="30">
      <c r="A835" s="129"/>
      <c r="B835" s="274" t="s">
        <v>1094</v>
      </c>
      <c r="C835" s="98"/>
      <c r="D835" s="98" t="s">
        <v>266</v>
      </c>
      <c r="E835" s="276"/>
    </row>
    <row r="836" spans="1:5" ht="30">
      <c r="A836" s="129"/>
      <c r="B836" s="274" t="s">
        <v>1095</v>
      </c>
      <c r="C836" s="98"/>
      <c r="D836" s="98" t="s">
        <v>266</v>
      </c>
      <c r="E836" s="276"/>
    </row>
    <row r="837" spans="1:5" ht="30">
      <c r="A837" s="129"/>
      <c r="B837" s="274" t="s">
        <v>1096</v>
      </c>
      <c r="C837" s="98"/>
      <c r="D837" s="98" t="s">
        <v>266</v>
      </c>
      <c r="E837" s="276"/>
    </row>
    <row r="838" spans="1:5" ht="30">
      <c r="A838" s="129"/>
      <c r="B838" s="274" t="s">
        <v>1097</v>
      </c>
      <c r="C838" s="98"/>
      <c r="D838" s="98" t="s">
        <v>266</v>
      </c>
      <c r="E838" s="276"/>
    </row>
    <row r="839" spans="1:5" ht="30">
      <c r="A839" s="129"/>
      <c r="B839" s="274" t="s">
        <v>1098</v>
      </c>
      <c r="C839" s="98"/>
      <c r="D839" s="98" t="s">
        <v>266</v>
      </c>
      <c r="E839" s="276"/>
    </row>
    <row r="840" spans="1:5" ht="30">
      <c r="A840" s="129"/>
      <c r="B840" s="274" t="s">
        <v>1099</v>
      </c>
      <c r="C840" s="98"/>
      <c r="D840" s="98" t="s">
        <v>266</v>
      </c>
      <c r="E840" s="276"/>
    </row>
    <row r="841" spans="1:5" ht="30">
      <c r="A841" s="129"/>
      <c r="B841" s="274" t="s">
        <v>1100</v>
      </c>
      <c r="C841" s="98"/>
      <c r="D841" s="98" t="s">
        <v>266</v>
      </c>
      <c r="E841" s="276"/>
    </row>
    <row r="842" spans="1:5" ht="30">
      <c r="A842" s="129"/>
      <c r="B842" s="274" t="s">
        <v>1101</v>
      </c>
      <c r="C842" s="98"/>
      <c r="D842" s="98" t="s">
        <v>266</v>
      </c>
      <c r="E842" s="276"/>
    </row>
    <row r="843" spans="1:5" ht="30">
      <c r="A843" s="129"/>
      <c r="B843" s="274" t="s">
        <v>1102</v>
      </c>
      <c r="C843" s="98"/>
      <c r="D843" s="98" t="s">
        <v>266</v>
      </c>
      <c r="E843" s="276"/>
    </row>
    <row r="844" spans="1:5" ht="30">
      <c r="A844" s="129"/>
      <c r="B844" s="274" t="s">
        <v>1103</v>
      </c>
      <c r="C844" s="98"/>
      <c r="D844" s="98" t="s">
        <v>266</v>
      </c>
      <c r="E844" s="276"/>
    </row>
    <row r="845" spans="1:5" ht="30">
      <c r="A845" s="129"/>
      <c r="B845" s="274" t="s">
        <v>1104</v>
      </c>
      <c r="C845" s="98"/>
      <c r="D845" s="98" t="s">
        <v>266</v>
      </c>
      <c r="E845" s="276"/>
    </row>
    <row r="846" spans="1:5" ht="30">
      <c r="A846" s="129"/>
      <c r="B846" s="274" t="s">
        <v>1105</v>
      </c>
      <c r="C846" s="98"/>
      <c r="D846" s="98" t="s">
        <v>266</v>
      </c>
      <c r="E846" s="276"/>
    </row>
    <row r="847" spans="1:5" ht="30">
      <c r="A847" s="129"/>
      <c r="B847" s="274" t="s">
        <v>1106</v>
      </c>
      <c r="C847" s="98"/>
      <c r="D847" s="98" t="s">
        <v>266</v>
      </c>
      <c r="E847" s="276"/>
    </row>
    <row r="848" spans="1:5" ht="30">
      <c r="A848" s="129"/>
      <c r="B848" s="274" t="s">
        <v>1107</v>
      </c>
      <c r="C848" s="98"/>
      <c r="D848" s="98" t="s">
        <v>266</v>
      </c>
      <c r="E848" s="276"/>
    </row>
    <row r="849" spans="1:5" ht="30">
      <c r="A849" s="129"/>
      <c r="B849" s="274" t="s">
        <v>1108</v>
      </c>
      <c r="C849" s="98"/>
      <c r="D849" s="98" t="s">
        <v>266</v>
      </c>
      <c r="E849" s="276"/>
    </row>
    <row r="850" spans="1:5" ht="30">
      <c r="A850" s="129"/>
      <c r="B850" s="274" t="s">
        <v>1109</v>
      </c>
      <c r="C850" s="98"/>
      <c r="D850" s="98" t="s">
        <v>266</v>
      </c>
      <c r="E850" s="276"/>
    </row>
    <row r="851" spans="1:5" ht="30">
      <c r="A851" s="129"/>
      <c r="B851" s="274" t="s">
        <v>1110</v>
      </c>
      <c r="C851" s="98"/>
      <c r="D851" s="98" t="s">
        <v>266</v>
      </c>
      <c r="E851" s="276"/>
    </row>
    <row r="852" spans="1:5" ht="30">
      <c r="A852" s="129"/>
      <c r="B852" s="274" t="s">
        <v>1111</v>
      </c>
      <c r="C852" s="98"/>
      <c r="D852" s="98" t="s">
        <v>266</v>
      </c>
      <c r="E852" s="276"/>
    </row>
    <row r="853" spans="1:5" ht="30">
      <c r="A853" s="129"/>
      <c r="B853" s="274" t="s">
        <v>1112</v>
      </c>
      <c r="C853" s="98"/>
      <c r="D853" s="98" t="s">
        <v>266</v>
      </c>
      <c r="E853" s="276"/>
    </row>
    <row r="854" spans="1:5" ht="30">
      <c r="A854" s="129"/>
      <c r="B854" s="274" t="s">
        <v>1113</v>
      </c>
      <c r="C854" s="98"/>
      <c r="D854" s="98" t="s">
        <v>266</v>
      </c>
      <c r="E854" s="276"/>
    </row>
    <row r="855" spans="1:5" ht="30">
      <c r="A855" s="129"/>
      <c r="B855" s="274" t="s">
        <v>1114</v>
      </c>
      <c r="C855" s="98"/>
      <c r="D855" s="98" t="s">
        <v>266</v>
      </c>
      <c r="E855" s="276"/>
    </row>
    <row r="856" spans="1:5" ht="30">
      <c r="A856" s="129"/>
      <c r="B856" s="274" t="s">
        <v>1115</v>
      </c>
      <c r="C856" s="98"/>
      <c r="D856" s="98" t="s">
        <v>266</v>
      </c>
      <c r="E856" s="276"/>
    </row>
    <row r="857" spans="1:5" ht="30">
      <c r="A857" s="129"/>
      <c r="B857" s="274" t="s">
        <v>1116</v>
      </c>
      <c r="C857" s="98"/>
      <c r="D857" s="98" t="s">
        <v>266</v>
      </c>
      <c r="E857" s="276"/>
    </row>
    <row r="858" spans="1:5" ht="30">
      <c r="A858" s="129"/>
      <c r="B858" s="274" t="s">
        <v>1117</v>
      </c>
      <c r="C858" s="98"/>
      <c r="D858" s="98" t="s">
        <v>266</v>
      </c>
      <c r="E858" s="276"/>
    </row>
    <row r="859" spans="1:5" ht="30">
      <c r="A859" s="129"/>
      <c r="B859" s="274" t="s">
        <v>1118</v>
      </c>
      <c r="C859" s="98"/>
      <c r="D859" s="98" t="s">
        <v>266</v>
      </c>
      <c r="E859" s="276"/>
    </row>
    <row r="860" spans="1:5" ht="30">
      <c r="A860" s="129"/>
      <c r="B860" s="274" t="s">
        <v>1119</v>
      </c>
      <c r="C860" s="98"/>
      <c r="D860" s="98" t="s">
        <v>266</v>
      </c>
      <c r="E860" s="276"/>
    </row>
    <row r="861" spans="1:5" ht="30">
      <c r="A861" s="129"/>
      <c r="B861" s="274" t="s">
        <v>1120</v>
      </c>
      <c r="C861" s="98"/>
      <c r="D861" s="98" t="s">
        <v>266</v>
      </c>
      <c r="E861" s="276"/>
    </row>
    <row r="862" spans="1:5" ht="30">
      <c r="A862" s="129"/>
      <c r="B862" s="274" t="s">
        <v>1121</v>
      </c>
      <c r="C862" s="98"/>
      <c r="D862" s="98" t="s">
        <v>266</v>
      </c>
      <c r="E862" s="276"/>
    </row>
    <row r="863" spans="1:5" ht="30">
      <c r="A863" s="129"/>
      <c r="B863" s="274" t="s">
        <v>1122</v>
      </c>
      <c r="C863" s="98"/>
      <c r="D863" s="98" t="s">
        <v>266</v>
      </c>
      <c r="E863" s="276"/>
    </row>
    <row r="864" spans="1:5" ht="30">
      <c r="A864" s="129"/>
      <c r="B864" s="274" t="s">
        <v>1123</v>
      </c>
      <c r="C864" s="98"/>
      <c r="D864" s="98" t="s">
        <v>266</v>
      </c>
      <c r="E864" s="276"/>
    </row>
    <row r="865" spans="1:5" ht="30">
      <c r="A865" s="129"/>
      <c r="B865" s="274" t="s">
        <v>1124</v>
      </c>
      <c r="C865" s="98"/>
      <c r="D865" s="98" t="s">
        <v>266</v>
      </c>
      <c r="E865" s="276"/>
    </row>
    <row r="866" spans="1:5" ht="30">
      <c r="A866" s="129"/>
      <c r="B866" s="274" t="s">
        <v>1125</v>
      </c>
      <c r="C866" s="98"/>
      <c r="D866" s="98" t="s">
        <v>266</v>
      </c>
      <c r="E866" s="276"/>
    </row>
    <row r="867" spans="1:5" ht="30">
      <c r="A867" s="129"/>
      <c r="B867" s="274" t="s">
        <v>1126</v>
      </c>
      <c r="C867" s="98"/>
      <c r="D867" s="98" t="s">
        <v>266</v>
      </c>
      <c r="E867" s="276"/>
    </row>
    <row r="868" spans="1:5" ht="30">
      <c r="A868" s="129"/>
      <c r="B868" s="274" t="s">
        <v>1127</v>
      </c>
      <c r="C868" s="98"/>
      <c r="D868" s="98" t="s">
        <v>266</v>
      </c>
      <c r="E868" s="276"/>
    </row>
    <row r="869" spans="1:5" ht="30">
      <c r="A869" s="129"/>
      <c r="B869" s="274" t="s">
        <v>1128</v>
      </c>
      <c r="C869" s="98"/>
      <c r="D869" s="98" t="s">
        <v>266</v>
      </c>
      <c r="E869" s="276"/>
    </row>
    <row r="870" spans="1:5" ht="30">
      <c r="A870" s="129"/>
      <c r="B870" s="274" t="s">
        <v>1129</v>
      </c>
      <c r="C870" s="98"/>
      <c r="D870" s="98" t="s">
        <v>266</v>
      </c>
      <c r="E870" s="276"/>
    </row>
    <row r="871" spans="1:5" ht="30">
      <c r="A871" s="129"/>
      <c r="B871" s="274" t="s">
        <v>1130</v>
      </c>
      <c r="C871" s="98"/>
      <c r="D871" s="98" t="s">
        <v>266</v>
      </c>
      <c r="E871" s="276"/>
    </row>
    <row r="872" spans="1:5" ht="30">
      <c r="A872" s="129"/>
      <c r="B872" s="274" t="s">
        <v>1131</v>
      </c>
      <c r="C872" s="98"/>
      <c r="D872" s="98" t="s">
        <v>266</v>
      </c>
      <c r="E872" s="276"/>
    </row>
    <row r="873" spans="1:5" ht="30">
      <c r="A873" s="129"/>
      <c r="B873" s="274" t="s">
        <v>1132</v>
      </c>
      <c r="C873" s="98"/>
      <c r="D873" s="98" t="s">
        <v>266</v>
      </c>
      <c r="E873" s="276"/>
    </row>
    <row r="874" spans="1:5" ht="30">
      <c r="A874" s="129"/>
      <c r="B874" s="274" t="s">
        <v>1133</v>
      </c>
      <c r="C874" s="98"/>
      <c r="D874" s="98" t="s">
        <v>266</v>
      </c>
      <c r="E874" s="276"/>
    </row>
    <row r="875" spans="1:5" ht="30">
      <c r="A875" s="129"/>
      <c r="B875" s="274" t="s">
        <v>1134</v>
      </c>
      <c r="C875" s="98"/>
      <c r="D875" s="98" t="s">
        <v>266</v>
      </c>
      <c r="E875" s="276"/>
    </row>
    <row r="876" spans="1:5" ht="30">
      <c r="A876" s="129"/>
      <c r="B876" s="274" t="s">
        <v>1135</v>
      </c>
      <c r="C876" s="98"/>
      <c r="D876" s="98" t="s">
        <v>266</v>
      </c>
      <c r="E876" s="276"/>
    </row>
    <row r="877" spans="1:5" ht="30">
      <c r="A877" s="129"/>
      <c r="B877" s="274" t="s">
        <v>1136</v>
      </c>
      <c r="C877" s="98"/>
      <c r="D877" s="98" t="s">
        <v>266</v>
      </c>
      <c r="E877" s="276"/>
    </row>
    <row r="878" spans="1:5" ht="30">
      <c r="A878" s="129"/>
      <c r="B878" s="274" t="s">
        <v>1137</v>
      </c>
      <c r="C878" s="98"/>
      <c r="D878" s="98" t="s">
        <v>266</v>
      </c>
      <c r="E878" s="276"/>
    </row>
    <row r="879" spans="1:5" ht="30">
      <c r="A879" s="129"/>
      <c r="B879" s="274" t="s">
        <v>1138</v>
      </c>
      <c r="C879" s="98"/>
      <c r="D879" s="98" t="s">
        <v>266</v>
      </c>
      <c r="E879" s="276"/>
    </row>
    <row r="880" spans="1:5" ht="30">
      <c r="A880" s="129"/>
      <c r="B880" s="274" t="s">
        <v>1139</v>
      </c>
      <c r="C880" s="98"/>
      <c r="D880" s="98" t="s">
        <v>266</v>
      </c>
      <c r="E880" s="276"/>
    </row>
    <row r="881" spans="1:5" ht="30">
      <c r="A881" s="129"/>
      <c r="B881" s="274" t="s">
        <v>1140</v>
      </c>
      <c r="C881" s="98"/>
      <c r="D881" s="98" t="s">
        <v>266</v>
      </c>
      <c r="E881" s="276"/>
    </row>
    <row r="882" spans="1:5" ht="30">
      <c r="A882" s="129"/>
      <c r="B882" s="274" t="s">
        <v>1141</v>
      </c>
      <c r="C882" s="98"/>
      <c r="D882" s="98" t="s">
        <v>266</v>
      </c>
      <c r="E882" s="276"/>
    </row>
    <row r="883" spans="1:5" ht="30">
      <c r="A883" s="129"/>
      <c r="B883" s="274" t="s">
        <v>1142</v>
      </c>
      <c r="C883" s="98"/>
      <c r="D883" s="98" t="s">
        <v>266</v>
      </c>
      <c r="E883" s="276"/>
    </row>
    <row r="884" spans="1:5" ht="30">
      <c r="A884" s="129"/>
      <c r="B884" s="274" t="s">
        <v>1143</v>
      </c>
      <c r="C884" s="98"/>
      <c r="D884" s="98" t="s">
        <v>266</v>
      </c>
      <c r="E884" s="276"/>
    </row>
    <row r="885" spans="1:5" ht="30">
      <c r="A885" s="129"/>
      <c r="B885" s="274" t="s">
        <v>1144</v>
      </c>
      <c r="C885" s="98"/>
      <c r="D885" s="98" t="s">
        <v>266</v>
      </c>
      <c r="E885" s="276"/>
    </row>
    <row r="886" spans="1:5" ht="30">
      <c r="A886" s="129"/>
      <c r="B886" s="274" t="s">
        <v>1145</v>
      </c>
      <c r="C886" s="98"/>
      <c r="D886" s="98" t="s">
        <v>266</v>
      </c>
      <c r="E886" s="276"/>
    </row>
    <row r="887" spans="1:5" ht="30">
      <c r="A887" s="129"/>
      <c r="B887" s="274" t="s">
        <v>1146</v>
      </c>
      <c r="C887" s="98"/>
      <c r="D887" s="98" t="s">
        <v>266</v>
      </c>
      <c r="E887" s="276"/>
    </row>
    <row r="888" spans="1:5" ht="30">
      <c r="A888" s="129"/>
      <c r="B888" s="274" t="s">
        <v>1147</v>
      </c>
      <c r="C888" s="98"/>
      <c r="D888" s="98" t="s">
        <v>266</v>
      </c>
      <c r="E888" s="276"/>
    </row>
    <row r="889" spans="1:5" ht="30">
      <c r="A889" s="129"/>
      <c r="B889" s="274" t="s">
        <v>1148</v>
      </c>
      <c r="C889" s="98"/>
      <c r="D889" s="98" t="s">
        <v>266</v>
      </c>
      <c r="E889" s="276"/>
    </row>
    <row r="890" spans="1:5" ht="30">
      <c r="A890" s="129"/>
      <c r="B890" s="274" t="s">
        <v>1149</v>
      </c>
      <c r="C890" s="98"/>
      <c r="D890" s="98" t="s">
        <v>266</v>
      </c>
      <c r="E890" s="276"/>
    </row>
    <row r="891" spans="1:5" ht="30">
      <c r="A891" s="129"/>
      <c r="B891" s="274" t="s">
        <v>1150</v>
      </c>
      <c r="C891" s="98"/>
      <c r="D891" s="98" t="s">
        <v>266</v>
      </c>
      <c r="E891" s="276"/>
    </row>
    <row r="892" spans="1:5" ht="30">
      <c r="A892" s="129"/>
      <c r="B892" s="274" t="s">
        <v>1151</v>
      </c>
      <c r="C892" s="98"/>
      <c r="D892" s="98" t="s">
        <v>266</v>
      </c>
      <c r="E892" s="276"/>
    </row>
    <row r="893" spans="1:5" ht="30">
      <c r="A893" s="129"/>
      <c r="B893" s="274" t="s">
        <v>1152</v>
      </c>
      <c r="C893" s="98"/>
      <c r="D893" s="98" t="s">
        <v>266</v>
      </c>
      <c r="E893" s="276"/>
    </row>
    <row r="894" spans="1:5" ht="30">
      <c r="A894" s="129"/>
      <c r="B894" s="274" t="s">
        <v>1153</v>
      </c>
      <c r="C894" s="98"/>
      <c r="D894" s="98" t="s">
        <v>266</v>
      </c>
      <c r="E894" s="276"/>
    </row>
    <row r="895" spans="1:5" ht="30">
      <c r="A895" s="129"/>
      <c r="B895" s="274" t="s">
        <v>1154</v>
      </c>
      <c r="C895" s="98"/>
      <c r="D895" s="98" t="s">
        <v>266</v>
      </c>
      <c r="E895" s="276"/>
    </row>
    <row r="896" spans="1:5" ht="30">
      <c r="A896" s="129"/>
      <c r="B896" s="274" t="s">
        <v>1155</v>
      </c>
      <c r="C896" s="98"/>
      <c r="D896" s="98" t="s">
        <v>266</v>
      </c>
      <c r="E896" s="276"/>
    </row>
    <row r="897" spans="1:5" ht="30">
      <c r="A897" s="129"/>
      <c r="B897" s="274" t="s">
        <v>1156</v>
      </c>
      <c r="C897" s="98"/>
      <c r="D897" s="98" t="s">
        <v>266</v>
      </c>
      <c r="E897" s="276"/>
    </row>
    <row r="898" spans="1:5" ht="30">
      <c r="A898" s="129"/>
      <c r="B898" s="274" t="s">
        <v>1157</v>
      </c>
      <c r="C898" s="98"/>
      <c r="D898" s="98" t="s">
        <v>266</v>
      </c>
      <c r="E898" s="276"/>
    </row>
    <row r="899" spans="1:5" ht="30">
      <c r="A899" s="129"/>
      <c r="B899" s="274" t="s">
        <v>1158</v>
      </c>
      <c r="C899" s="98"/>
      <c r="D899" s="98" t="s">
        <v>266</v>
      </c>
      <c r="E899" s="276"/>
    </row>
    <row r="900" spans="1:5" ht="30">
      <c r="A900" s="129"/>
      <c r="B900" s="274" t="s">
        <v>1159</v>
      </c>
      <c r="C900" s="98"/>
      <c r="D900" s="98" t="s">
        <v>266</v>
      </c>
      <c r="E900" s="276"/>
    </row>
    <row r="901" spans="1:5" ht="30">
      <c r="A901" s="129"/>
      <c r="B901" s="274" t="s">
        <v>1160</v>
      </c>
      <c r="C901" s="98"/>
      <c r="D901" s="98" t="s">
        <v>266</v>
      </c>
      <c r="E901" s="276"/>
    </row>
    <row r="902" spans="1:5" ht="30">
      <c r="A902" s="129"/>
      <c r="B902" s="274" t="s">
        <v>1161</v>
      </c>
      <c r="C902" s="98"/>
      <c r="D902" s="98" t="s">
        <v>266</v>
      </c>
      <c r="E902" s="276"/>
    </row>
    <row r="903" spans="1:5" ht="30">
      <c r="A903" s="129"/>
      <c r="B903" s="274" t="s">
        <v>1162</v>
      </c>
      <c r="C903" s="98"/>
      <c r="D903" s="98" t="s">
        <v>266</v>
      </c>
      <c r="E903" s="276"/>
    </row>
    <row r="904" spans="1:5" ht="30">
      <c r="A904" s="129"/>
      <c r="B904" s="274" t="s">
        <v>1163</v>
      </c>
      <c r="C904" s="98"/>
      <c r="D904" s="98" t="s">
        <v>266</v>
      </c>
      <c r="E904" s="276"/>
    </row>
    <row r="905" spans="1:5" ht="30">
      <c r="A905" s="129"/>
      <c r="B905" s="274" t="s">
        <v>1164</v>
      </c>
      <c r="C905" s="98"/>
      <c r="D905" s="98" t="s">
        <v>266</v>
      </c>
      <c r="E905" s="276"/>
    </row>
    <row r="906" spans="1:5" ht="30">
      <c r="A906" s="129"/>
      <c r="B906" s="274" t="s">
        <v>1165</v>
      </c>
      <c r="C906" s="98"/>
      <c r="D906" s="98" t="s">
        <v>266</v>
      </c>
      <c r="E906" s="276"/>
    </row>
    <row r="907" spans="1:5" ht="30">
      <c r="A907" s="129"/>
      <c r="B907" s="274" t="s">
        <v>1166</v>
      </c>
      <c r="C907" s="98"/>
      <c r="D907" s="98" t="s">
        <v>266</v>
      </c>
      <c r="E907" s="276"/>
    </row>
    <row r="908" spans="1:5" ht="30">
      <c r="A908" s="129"/>
      <c r="B908" s="274" t="s">
        <v>1167</v>
      </c>
      <c r="C908" s="98"/>
      <c r="D908" s="98" t="s">
        <v>266</v>
      </c>
      <c r="E908" s="276"/>
    </row>
    <row r="909" spans="1:5" ht="30">
      <c r="A909" s="129"/>
      <c r="B909" s="274" t="s">
        <v>1168</v>
      </c>
      <c r="C909" s="98"/>
      <c r="D909" s="98" t="s">
        <v>266</v>
      </c>
      <c r="E909" s="276"/>
    </row>
    <row r="910" spans="1:5" ht="30">
      <c r="A910" s="129"/>
      <c r="B910" s="274" t="s">
        <v>1169</v>
      </c>
      <c r="C910" s="98"/>
      <c r="D910" s="98" t="s">
        <v>266</v>
      </c>
      <c r="E910" s="276"/>
    </row>
    <row r="911" spans="1:5" ht="30">
      <c r="A911" s="129"/>
      <c r="B911" s="274" t="s">
        <v>1170</v>
      </c>
      <c r="C911" s="98"/>
      <c r="D911" s="98" t="s">
        <v>266</v>
      </c>
      <c r="E911" s="276"/>
    </row>
    <row r="912" spans="1:5" ht="30">
      <c r="A912" s="129"/>
      <c r="B912" s="274" t="s">
        <v>1171</v>
      </c>
      <c r="C912" s="98"/>
      <c r="D912" s="98" t="s">
        <v>266</v>
      </c>
      <c r="E912" s="276"/>
    </row>
    <row r="913" spans="1:5" ht="30">
      <c r="A913" s="129"/>
      <c r="B913" s="274" t="s">
        <v>1172</v>
      </c>
      <c r="C913" s="98"/>
      <c r="D913" s="98" t="s">
        <v>266</v>
      </c>
      <c r="E913" s="276"/>
    </row>
    <row r="914" spans="1:5" ht="30">
      <c r="A914" s="129"/>
      <c r="B914" s="274" t="s">
        <v>1173</v>
      </c>
      <c r="C914" s="98"/>
      <c r="D914" s="98" t="s">
        <v>266</v>
      </c>
      <c r="E914" s="276"/>
    </row>
    <row r="915" spans="1:5" ht="30">
      <c r="A915" s="129"/>
      <c r="B915" s="274" t="s">
        <v>1174</v>
      </c>
      <c r="C915" s="98"/>
      <c r="D915" s="98" t="s">
        <v>266</v>
      </c>
      <c r="E915" s="276"/>
    </row>
    <row r="916" spans="1:5" ht="30">
      <c r="A916" s="129"/>
      <c r="B916" s="274" t="s">
        <v>1175</v>
      </c>
      <c r="C916" s="98"/>
      <c r="D916" s="98" t="s">
        <v>266</v>
      </c>
      <c r="E916" s="276"/>
    </row>
    <row r="917" spans="1:5" ht="30">
      <c r="A917" s="129"/>
      <c r="B917" s="274" t="s">
        <v>1176</v>
      </c>
      <c r="C917" s="98"/>
      <c r="D917" s="98" t="s">
        <v>266</v>
      </c>
      <c r="E917" s="276"/>
    </row>
    <row r="918" spans="1:5" ht="30">
      <c r="A918" s="129"/>
      <c r="B918" s="274" t="s">
        <v>1177</v>
      </c>
      <c r="C918" s="98"/>
      <c r="D918" s="98" t="s">
        <v>266</v>
      </c>
      <c r="E918" s="276"/>
    </row>
    <row r="919" spans="1:5" ht="30">
      <c r="A919" s="129"/>
      <c r="B919" s="274" t="s">
        <v>1178</v>
      </c>
      <c r="C919" s="98"/>
      <c r="D919" s="98" t="s">
        <v>266</v>
      </c>
      <c r="E919" s="276"/>
    </row>
    <row r="920" spans="1:5" ht="30">
      <c r="A920" s="129"/>
      <c r="B920" s="274" t="s">
        <v>1179</v>
      </c>
      <c r="C920" s="98"/>
      <c r="D920" s="98" t="s">
        <v>266</v>
      </c>
      <c r="E920" s="276"/>
    </row>
    <row r="921" spans="1:5" ht="30">
      <c r="A921" s="129"/>
      <c r="B921" s="274" t="s">
        <v>1180</v>
      </c>
      <c r="C921" s="98"/>
      <c r="D921" s="98" t="s">
        <v>266</v>
      </c>
      <c r="E921" s="276"/>
    </row>
    <row r="922" spans="1:5" ht="30">
      <c r="A922" s="129"/>
      <c r="B922" s="274" t="s">
        <v>1181</v>
      </c>
      <c r="C922" s="98"/>
      <c r="D922" s="98" t="s">
        <v>266</v>
      </c>
      <c r="E922" s="276"/>
    </row>
    <row r="923" spans="1:5" ht="30">
      <c r="A923" s="129"/>
      <c r="B923" s="274" t="s">
        <v>1182</v>
      </c>
      <c r="C923" s="98"/>
      <c r="D923" s="98" t="s">
        <v>266</v>
      </c>
      <c r="E923" s="276"/>
    </row>
    <row r="924" spans="1:5" ht="30">
      <c r="A924" s="129"/>
      <c r="B924" s="274" t="s">
        <v>1183</v>
      </c>
      <c r="C924" s="98"/>
      <c r="D924" s="98" t="s">
        <v>266</v>
      </c>
      <c r="E924" s="276"/>
    </row>
    <row r="925" spans="1:5" ht="30">
      <c r="A925" s="129"/>
      <c r="B925" s="274" t="s">
        <v>1184</v>
      </c>
      <c r="C925" s="98"/>
      <c r="D925" s="98" t="s">
        <v>266</v>
      </c>
      <c r="E925" s="276"/>
    </row>
    <row r="926" spans="1:5" ht="30">
      <c r="A926" s="129"/>
      <c r="B926" s="274" t="s">
        <v>1185</v>
      </c>
      <c r="C926" s="98"/>
      <c r="D926" s="98" t="s">
        <v>266</v>
      </c>
      <c r="E926" s="276"/>
    </row>
    <row r="927" spans="1:5" ht="30">
      <c r="A927" s="129"/>
      <c r="B927" s="274" t="s">
        <v>1186</v>
      </c>
      <c r="C927" s="98"/>
      <c r="D927" s="98" t="s">
        <v>266</v>
      </c>
      <c r="E927" s="276"/>
    </row>
    <row r="928" spans="1:5" ht="30">
      <c r="A928" s="129"/>
      <c r="B928" s="274" t="s">
        <v>1187</v>
      </c>
      <c r="C928" s="98"/>
      <c r="D928" s="98" t="s">
        <v>266</v>
      </c>
      <c r="E928" s="276"/>
    </row>
    <row r="929" spans="1:5" ht="30">
      <c r="A929" s="129"/>
      <c r="B929" s="274" t="s">
        <v>1188</v>
      </c>
      <c r="C929" s="98"/>
      <c r="D929" s="98" t="s">
        <v>266</v>
      </c>
      <c r="E929" s="276"/>
    </row>
    <row r="930" spans="1:5" ht="30">
      <c r="A930" s="129"/>
      <c r="B930" s="274" t="s">
        <v>1189</v>
      </c>
      <c r="C930" s="98"/>
      <c r="D930" s="98" t="s">
        <v>266</v>
      </c>
      <c r="E930" s="276"/>
    </row>
    <row r="931" spans="1:5" ht="30">
      <c r="A931" s="129"/>
      <c r="B931" s="274" t="s">
        <v>1190</v>
      </c>
      <c r="C931" s="98"/>
      <c r="D931" s="98" t="s">
        <v>266</v>
      </c>
      <c r="E931" s="276"/>
    </row>
    <row r="932" spans="1:5" ht="30">
      <c r="A932" s="129"/>
      <c r="B932" s="274" t="s">
        <v>1191</v>
      </c>
      <c r="C932" s="98"/>
      <c r="D932" s="98" t="s">
        <v>266</v>
      </c>
      <c r="E932" s="276"/>
    </row>
    <row r="933" spans="1:5" ht="30">
      <c r="A933" s="129"/>
      <c r="B933" s="274" t="s">
        <v>1192</v>
      </c>
      <c r="C933" s="98"/>
      <c r="D933" s="98" t="s">
        <v>266</v>
      </c>
      <c r="E933" s="276"/>
    </row>
    <row r="934" spans="1:5" ht="30">
      <c r="A934" s="129"/>
      <c r="B934" s="274" t="s">
        <v>1193</v>
      </c>
      <c r="C934" s="98"/>
      <c r="D934" s="98" t="s">
        <v>266</v>
      </c>
      <c r="E934" s="276"/>
    </row>
    <row r="935" spans="1:5" ht="30">
      <c r="A935" s="129"/>
      <c r="B935" s="274" t="s">
        <v>1194</v>
      </c>
      <c r="C935" s="98"/>
      <c r="D935" s="98" t="s">
        <v>266</v>
      </c>
      <c r="E935" s="276"/>
    </row>
    <row r="936" spans="1:5" ht="30">
      <c r="A936" s="129"/>
      <c r="B936" s="274" t="s">
        <v>1195</v>
      </c>
      <c r="C936" s="98"/>
      <c r="D936" s="98" t="s">
        <v>266</v>
      </c>
      <c r="E936" s="276"/>
    </row>
    <row r="937" spans="1:5" ht="30">
      <c r="A937" s="129"/>
      <c r="B937" s="274" t="s">
        <v>1196</v>
      </c>
      <c r="C937" s="98"/>
      <c r="D937" s="98" t="s">
        <v>266</v>
      </c>
      <c r="E937" s="276"/>
    </row>
    <row r="938" spans="1:5" ht="30">
      <c r="A938" s="129"/>
      <c r="B938" s="274" t="s">
        <v>1197</v>
      </c>
      <c r="C938" s="98"/>
      <c r="D938" s="98" t="s">
        <v>266</v>
      </c>
      <c r="E938" s="276"/>
    </row>
    <row r="939" spans="1:5" ht="30">
      <c r="A939" s="129"/>
      <c r="B939" s="274" t="s">
        <v>1198</v>
      </c>
      <c r="C939" s="98"/>
      <c r="D939" s="98" t="s">
        <v>266</v>
      </c>
      <c r="E939" s="276"/>
    </row>
    <row r="940" spans="1:5" ht="30">
      <c r="A940" s="129"/>
      <c r="B940" s="274" t="s">
        <v>1199</v>
      </c>
      <c r="C940" s="98"/>
      <c r="D940" s="98" t="s">
        <v>266</v>
      </c>
      <c r="E940" s="276"/>
    </row>
    <row r="941" spans="1:5" ht="30">
      <c r="A941" s="129"/>
      <c r="B941" s="274" t="s">
        <v>1200</v>
      </c>
      <c r="C941" s="98"/>
      <c r="D941" s="98" t="s">
        <v>266</v>
      </c>
      <c r="E941" s="276"/>
    </row>
    <row r="942" spans="1:5" ht="30">
      <c r="A942" s="129"/>
      <c r="B942" s="274" t="s">
        <v>1201</v>
      </c>
      <c r="C942" s="98"/>
      <c r="D942" s="98" t="s">
        <v>266</v>
      </c>
      <c r="E942" s="276"/>
    </row>
    <row r="943" spans="1:5" ht="30">
      <c r="A943" s="129"/>
      <c r="B943" s="274" t="s">
        <v>1202</v>
      </c>
      <c r="C943" s="98"/>
      <c r="D943" s="98" t="s">
        <v>266</v>
      </c>
      <c r="E943" s="276"/>
    </row>
    <row r="944" spans="1:5" ht="30">
      <c r="A944" s="129"/>
      <c r="B944" s="274" t="s">
        <v>1203</v>
      </c>
      <c r="C944" s="98"/>
      <c r="D944" s="98" t="s">
        <v>266</v>
      </c>
      <c r="E944" s="276"/>
    </row>
    <row r="945" spans="1:5" ht="30">
      <c r="A945" s="129"/>
      <c r="B945" s="274" t="s">
        <v>1204</v>
      </c>
      <c r="C945" s="98"/>
      <c r="D945" s="98" t="s">
        <v>266</v>
      </c>
      <c r="E945" s="276"/>
    </row>
    <row r="946" spans="1:5" ht="30">
      <c r="A946" s="129"/>
      <c r="B946" s="274" t="s">
        <v>1205</v>
      </c>
      <c r="C946" s="98"/>
      <c r="D946" s="98" t="s">
        <v>266</v>
      </c>
      <c r="E946" s="276"/>
    </row>
    <row r="947" spans="1:5" ht="30">
      <c r="A947" s="129"/>
      <c r="B947" s="274" t="s">
        <v>1206</v>
      </c>
      <c r="C947" s="98"/>
      <c r="D947" s="98" t="s">
        <v>266</v>
      </c>
      <c r="E947" s="276"/>
    </row>
    <row r="948" spans="1:5" ht="30">
      <c r="A948" s="129"/>
      <c r="B948" s="274" t="s">
        <v>1207</v>
      </c>
      <c r="C948" s="98"/>
      <c r="D948" s="98" t="s">
        <v>266</v>
      </c>
      <c r="E948" s="276"/>
    </row>
    <row r="949" spans="1:5" ht="30">
      <c r="A949" s="129"/>
      <c r="B949" s="274" t="s">
        <v>1208</v>
      </c>
      <c r="C949" s="98"/>
      <c r="D949" s="98" t="s">
        <v>266</v>
      </c>
      <c r="E949" s="276"/>
    </row>
    <row r="950" spans="1:5" ht="30">
      <c r="A950" s="129"/>
      <c r="B950" s="274" t="s">
        <v>1209</v>
      </c>
      <c r="C950" s="98"/>
      <c r="D950" s="98" t="s">
        <v>266</v>
      </c>
      <c r="E950" s="276"/>
    </row>
    <row r="951" spans="1:5" ht="30">
      <c r="A951" s="129"/>
      <c r="B951" s="274" t="s">
        <v>1210</v>
      </c>
      <c r="C951" s="98"/>
      <c r="D951" s="98" t="s">
        <v>266</v>
      </c>
      <c r="E951" s="276"/>
    </row>
    <row r="952" spans="1:5" ht="30">
      <c r="A952" s="129"/>
      <c r="B952" s="274" t="s">
        <v>1211</v>
      </c>
      <c r="C952" s="98"/>
      <c r="D952" s="98" t="s">
        <v>266</v>
      </c>
      <c r="E952" s="276"/>
    </row>
    <row r="953" spans="1:5" ht="30">
      <c r="A953" s="129"/>
      <c r="B953" s="274" t="s">
        <v>1212</v>
      </c>
      <c r="C953" s="98"/>
      <c r="D953" s="98" t="s">
        <v>266</v>
      </c>
      <c r="E953" s="276"/>
    </row>
    <row r="954" spans="1:5" ht="30">
      <c r="A954" s="129"/>
      <c r="B954" s="274" t="s">
        <v>1213</v>
      </c>
      <c r="C954" s="98"/>
      <c r="D954" s="98" t="s">
        <v>266</v>
      </c>
      <c r="E954" s="276"/>
    </row>
    <row r="955" spans="1:5" ht="30">
      <c r="A955" s="129"/>
      <c r="B955" s="274" t="s">
        <v>1214</v>
      </c>
      <c r="C955" s="98"/>
      <c r="D955" s="98" t="s">
        <v>266</v>
      </c>
      <c r="E955" s="276"/>
    </row>
    <row r="956" spans="1:5" ht="30">
      <c r="A956" s="129"/>
      <c r="B956" s="274" t="s">
        <v>1215</v>
      </c>
      <c r="C956" s="98"/>
      <c r="D956" s="98" t="s">
        <v>266</v>
      </c>
      <c r="E956" s="276"/>
    </row>
    <row r="957" spans="1:5" ht="30">
      <c r="A957" s="129"/>
      <c r="B957" s="274" t="s">
        <v>1216</v>
      </c>
      <c r="C957" s="98"/>
      <c r="D957" s="98" t="s">
        <v>266</v>
      </c>
      <c r="E957" s="276"/>
    </row>
    <row r="958" spans="1:5" ht="30">
      <c r="A958" s="129"/>
      <c r="B958" s="274" t="s">
        <v>1217</v>
      </c>
      <c r="C958" s="98"/>
      <c r="D958" s="98" t="s">
        <v>266</v>
      </c>
      <c r="E958" s="276"/>
    </row>
    <row r="959" spans="1:5" ht="30">
      <c r="A959" s="129"/>
      <c r="B959" s="274" t="s">
        <v>1218</v>
      </c>
      <c r="C959" s="98"/>
      <c r="D959" s="98" t="s">
        <v>266</v>
      </c>
      <c r="E959" s="276"/>
    </row>
    <row r="960" spans="1:5" ht="30">
      <c r="A960" s="129"/>
      <c r="B960" s="274" t="s">
        <v>1219</v>
      </c>
      <c r="C960" s="98"/>
      <c r="D960" s="98" t="s">
        <v>266</v>
      </c>
      <c r="E960" s="276"/>
    </row>
    <row r="961" spans="1:5" ht="30">
      <c r="A961" s="129"/>
      <c r="B961" s="274" t="s">
        <v>1220</v>
      </c>
      <c r="C961" s="98"/>
      <c r="D961" s="98" t="s">
        <v>266</v>
      </c>
      <c r="E961" s="276"/>
    </row>
    <row r="962" spans="1:5" ht="30">
      <c r="A962" s="129"/>
      <c r="B962" s="274" t="s">
        <v>1221</v>
      </c>
      <c r="C962" s="98"/>
      <c r="D962" s="98" t="s">
        <v>266</v>
      </c>
      <c r="E962" s="276"/>
    </row>
    <row r="963" spans="1:5" ht="30">
      <c r="A963" s="129"/>
      <c r="B963" s="274" t="s">
        <v>1222</v>
      </c>
      <c r="C963" s="98"/>
      <c r="D963" s="98" t="s">
        <v>266</v>
      </c>
      <c r="E963" s="276"/>
    </row>
    <row r="964" spans="1:5" ht="30">
      <c r="A964" s="129"/>
      <c r="B964" s="274" t="s">
        <v>1223</v>
      </c>
      <c r="C964" s="98"/>
      <c r="D964" s="98" t="s">
        <v>266</v>
      </c>
      <c r="E964" s="276"/>
    </row>
    <row r="965" spans="1:5" ht="30">
      <c r="A965" s="129"/>
      <c r="B965" s="274" t="s">
        <v>1224</v>
      </c>
      <c r="C965" s="98"/>
      <c r="D965" s="98" t="s">
        <v>266</v>
      </c>
      <c r="E965" s="276"/>
    </row>
    <row r="966" spans="1:5" ht="30">
      <c r="A966" s="129"/>
      <c r="B966" s="274" t="s">
        <v>1225</v>
      </c>
      <c r="C966" s="98"/>
      <c r="D966" s="98" t="s">
        <v>266</v>
      </c>
      <c r="E966" s="276"/>
    </row>
    <row r="967" spans="1:5" ht="30">
      <c r="A967" s="129"/>
      <c r="B967" s="274" t="s">
        <v>1226</v>
      </c>
      <c r="C967" s="98"/>
      <c r="D967" s="98" t="s">
        <v>266</v>
      </c>
      <c r="E967" s="276"/>
    </row>
    <row r="968" spans="1:5" ht="30">
      <c r="A968" s="129"/>
      <c r="B968" s="274" t="s">
        <v>1227</v>
      </c>
      <c r="C968" s="98"/>
      <c r="D968" s="98" t="s">
        <v>266</v>
      </c>
      <c r="E968" s="276"/>
    </row>
    <row r="969" spans="1:5" ht="30">
      <c r="A969" s="129"/>
      <c r="B969" s="274" t="s">
        <v>1228</v>
      </c>
      <c r="C969" s="98"/>
      <c r="D969" s="98" t="s">
        <v>266</v>
      </c>
      <c r="E969" s="276"/>
    </row>
    <row r="970" spans="1:5" ht="30">
      <c r="A970" s="129"/>
      <c r="B970" s="274" t="s">
        <v>1229</v>
      </c>
      <c r="C970" s="98"/>
      <c r="D970" s="98" t="s">
        <v>266</v>
      </c>
      <c r="E970" s="276"/>
    </row>
    <row r="971" spans="1:5" ht="30">
      <c r="A971" s="129"/>
      <c r="B971" s="274" t="s">
        <v>1230</v>
      </c>
      <c r="C971" s="98"/>
      <c r="D971" s="98" t="s">
        <v>266</v>
      </c>
      <c r="E971" s="276"/>
    </row>
    <row r="972" spans="1:5" ht="30">
      <c r="A972" s="129"/>
      <c r="B972" s="274" t="s">
        <v>1231</v>
      </c>
      <c r="C972" s="98"/>
      <c r="D972" s="98" t="s">
        <v>266</v>
      </c>
      <c r="E972" s="276"/>
    </row>
    <row r="973" spans="1:5" ht="30">
      <c r="A973" s="129"/>
      <c r="B973" s="274" t="s">
        <v>1232</v>
      </c>
      <c r="C973" s="98"/>
      <c r="D973" s="98" t="s">
        <v>266</v>
      </c>
      <c r="E973" s="276"/>
    </row>
    <row r="974" spans="1:5" ht="30">
      <c r="A974" s="129"/>
      <c r="B974" s="274" t="s">
        <v>1233</v>
      </c>
      <c r="C974" s="98"/>
      <c r="D974" s="98" t="s">
        <v>266</v>
      </c>
      <c r="E974" s="276"/>
    </row>
    <row r="975" spans="1:5" ht="30">
      <c r="A975" s="129"/>
      <c r="B975" s="274" t="s">
        <v>1234</v>
      </c>
      <c r="C975" s="98"/>
      <c r="D975" s="98" t="s">
        <v>266</v>
      </c>
      <c r="E975" s="276"/>
    </row>
    <row r="976" spans="1:5" ht="30">
      <c r="A976" s="129"/>
      <c r="B976" s="274" t="s">
        <v>1235</v>
      </c>
      <c r="C976" s="98"/>
      <c r="D976" s="98" t="s">
        <v>266</v>
      </c>
      <c r="E976" s="276"/>
    </row>
    <row r="977" spans="1:5" ht="30">
      <c r="A977" s="129"/>
      <c r="B977" s="274" t="s">
        <v>1236</v>
      </c>
      <c r="C977" s="98"/>
      <c r="D977" s="98" t="s">
        <v>266</v>
      </c>
      <c r="E977" s="276"/>
    </row>
    <row r="978" spans="1:5" ht="30">
      <c r="A978" s="129"/>
      <c r="B978" s="274" t="s">
        <v>1237</v>
      </c>
      <c r="C978" s="98"/>
      <c r="D978" s="98" t="s">
        <v>266</v>
      </c>
      <c r="E978" s="276"/>
    </row>
    <row r="979" spans="1:5" ht="30">
      <c r="A979" s="129"/>
      <c r="B979" s="274" t="s">
        <v>1238</v>
      </c>
      <c r="C979" s="98"/>
      <c r="D979" s="98" t="s">
        <v>266</v>
      </c>
      <c r="E979" s="276"/>
    </row>
    <row r="980" spans="1:5" ht="30">
      <c r="A980" s="129"/>
      <c r="B980" s="274" t="s">
        <v>1239</v>
      </c>
      <c r="C980" s="98"/>
      <c r="D980" s="98" t="s">
        <v>266</v>
      </c>
      <c r="E980" s="276"/>
    </row>
    <row r="981" spans="1:5" ht="30">
      <c r="A981" s="129"/>
      <c r="B981" s="274" t="s">
        <v>1240</v>
      </c>
      <c r="C981" s="98"/>
      <c r="D981" s="98" t="s">
        <v>266</v>
      </c>
      <c r="E981" s="276"/>
    </row>
    <row r="982" spans="1:5" ht="30">
      <c r="A982" s="129"/>
      <c r="B982" s="274" t="s">
        <v>1241</v>
      </c>
      <c r="C982" s="98"/>
      <c r="D982" s="98" t="s">
        <v>266</v>
      </c>
      <c r="E982" s="276"/>
    </row>
    <row r="983" spans="1:5" ht="30">
      <c r="A983" s="129"/>
      <c r="B983" s="274" t="s">
        <v>1242</v>
      </c>
      <c r="C983" s="98"/>
      <c r="D983" s="98" t="s">
        <v>266</v>
      </c>
      <c r="E983" s="276"/>
    </row>
    <row r="984" spans="1:5" ht="30">
      <c r="A984" s="129"/>
      <c r="B984" s="274" t="s">
        <v>1243</v>
      </c>
      <c r="C984" s="98"/>
      <c r="D984" s="98" t="s">
        <v>266</v>
      </c>
      <c r="E984" s="276"/>
    </row>
    <row r="985" spans="1:5" ht="30">
      <c r="A985" s="129"/>
      <c r="B985" s="274" t="s">
        <v>1244</v>
      </c>
      <c r="C985" s="98"/>
      <c r="D985" s="98" t="s">
        <v>266</v>
      </c>
      <c r="E985" s="276"/>
    </row>
    <row r="986" spans="1:5" ht="30">
      <c r="A986" s="129"/>
      <c r="B986" s="274" t="s">
        <v>1245</v>
      </c>
      <c r="C986" s="98"/>
      <c r="D986" s="98" t="s">
        <v>266</v>
      </c>
      <c r="E986" s="276"/>
    </row>
    <row r="987" spans="1:5" ht="30">
      <c r="A987" s="129"/>
      <c r="B987" s="274" t="s">
        <v>1246</v>
      </c>
      <c r="C987" s="98"/>
      <c r="D987" s="98" t="s">
        <v>266</v>
      </c>
      <c r="E987" s="276"/>
    </row>
    <row r="988" spans="1:5" ht="30">
      <c r="A988" s="129"/>
      <c r="B988" s="274" t="s">
        <v>1247</v>
      </c>
      <c r="C988" s="98"/>
      <c r="D988" s="98" t="s">
        <v>266</v>
      </c>
      <c r="E988" s="276"/>
    </row>
    <row r="989" spans="1:5" ht="30">
      <c r="A989" s="129"/>
      <c r="B989" s="274" t="s">
        <v>1248</v>
      </c>
      <c r="C989" s="98"/>
      <c r="D989" s="98" t="s">
        <v>266</v>
      </c>
      <c r="E989" s="276"/>
    </row>
    <row r="990" spans="1:5" ht="30">
      <c r="A990" s="129"/>
      <c r="B990" s="274" t="s">
        <v>1249</v>
      </c>
      <c r="C990" s="98"/>
      <c r="D990" s="98" t="s">
        <v>266</v>
      </c>
      <c r="E990" s="276"/>
    </row>
    <row r="991" spans="1:5" ht="30">
      <c r="A991" s="129"/>
      <c r="B991" s="274" t="s">
        <v>1250</v>
      </c>
      <c r="C991" s="98"/>
      <c r="D991" s="98" t="s">
        <v>266</v>
      </c>
      <c r="E991" s="276"/>
    </row>
    <row r="992" spans="1:5" ht="30">
      <c r="A992" s="129"/>
      <c r="B992" s="274" t="s">
        <v>1251</v>
      </c>
      <c r="C992" s="98"/>
      <c r="D992" s="98" t="s">
        <v>266</v>
      </c>
      <c r="E992" s="276"/>
    </row>
    <row r="993" spans="1:5" ht="30">
      <c r="A993" s="129"/>
      <c r="B993" s="274" t="s">
        <v>1252</v>
      </c>
      <c r="C993" s="98"/>
      <c r="D993" s="98" t="s">
        <v>266</v>
      </c>
      <c r="E993" s="276"/>
    </row>
    <row r="994" spans="1:5" ht="30">
      <c r="A994" s="129"/>
      <c r="B994" s="274" t="s">
        <v>1253</v>
      </c>
      <c r="C994" s="98"/>
      <c r="D994" s="98" t="s">
        <v>266</v>
      </c>
      <c r="E994" s="276"/>
    </row>
    <row r="995" spans="1:5" ht="30">
      <c r="A995" s="129"/>
      <c r="B995" s="274" t="s">
        <v>1254</v>
      </c>
      <c r="C995" s="98"/>
      <c r="D995" s="98" t="s">
        <v>266</v>
      </c>
      <c r="E995" s="276"/>
    </row>
    <row r="996" spans="1:5" ht="30">
      <c r="A996" s="129"/>
      <c r="B996" s="274" t="s">
        <v>1255</v>
      </c>
      <c r="C996" s="98"/>
      <c r="D996" s="98" t="s">
        <v>266</v>
      </c>
      <c r="E996" s="276"/>
    </row>
    <row r="997" spans="1:5" ht="30">
      <c r="A997" s="129"/>
      <c r="B997" s="274" t="s">
        <v>1256</v>
      </c>
      <c r="C997" s="98"/>
      <c r="D997" s="98" t="s">
        <v>266</v>
      </c>
      <c r="E997" s="276"/>
    </row>
    <row r="998" spans="1:5" ht="30">
      <c r="A998" s="129"/>
      <c r="B998" s="274" t="s">
        <v>1257</v>
      </c>
      <c r="C998" s="98"/>
      <c r="D998" s="98" t="s">
        <v>266</v>
      </c>
      <c r="E998" s="276"/>
    </row>
    <row r="999" spans="1:5" ht="30">
      <c r="A999" s="129"/>
      <c r="B999" s="274" t="s">
        <v>1258</v>
      </c>
      <c r="C999" s="98"/>
      <c r="D999" s="98" t="s">
        <v>266</v>
      </c>
      <c r="E999" s="276"/>
    </row>
    <row r="1000" spans="1:5" ht="30">
      <c r="A1000" s="129"/>
      <c r="B1000" s="274" t="s">
        <v>1259</v>
      </c>
      <c r="C1000" s="98"/>
      <c r="D1000" s="98" t="s">
        <v>266</v>
      </c>
      <c r="E1000" s="276"/>
    </row>
    <row r="1001" spans="1:5" ht="30">
      <c r="A1001" s="129"/>
      <c r="B1001" s="274" t="s">
        <v>1260</v>
      </c>
      <c r="C1001" s="98"/>
      <c r="D1001" s="98" t="s">
        <v>266</v>
      </c>
      <c r="E1001" s="276"/>
    </row>
    <row r="1002" spans="1:5" ht="30">
      <c r="A1002" s="129"/>
      <c r="B1002" s="274" t="s">
        <v>1261</v>
      </c>
      <c r="C1002" s="98"/>
      <c r="D1002" s="98" t="s">
        <v>266</v>
      </c>
      <c r="E1002" s="276"/>
    </row>
    <row r="1003" spans="1:5" ht="30">
      <c r="A1003" s="129"/>
      <c r="B1003" s="274" t="s">
        <v>1262</v>
      </c>
      <c r="C1003" s="98"/>
      <c r="D1003" s="98" t="s">
        <v>266</v>
      </c>
      <c r="E1003" s="276"/>
    </row>
    <row r="1004" spans="1:5" ht="30">
      <c r="A1004" s="129"/>
      <c r="B1004" s="274" t="s">
        <v>1263</v>
      </c>
      <c r="C1004" s="98"/>
      <c r="D1004" s="98" t="s">
        <v>266</v>
      </c>
      <c r="E1004" s="276"/>
    </row>
    <row r="1005" spans="1:5" ht="30">
      <c r="A1005" s="129"/>
      <c r="B1005" s="274" t="s">
        <v>1264</v>
      </c>
      <c r="C1005" s="98"/>
      <c r="D1005" s="98" t="s">
        <v>266</v>
      </c>
      <c r="E1005" s="276"/>
    </row>
    <row r="1006" spans="1:5" ht="30">
      <c r="A1006" s="129"/>
      <c r="B1006" s="274" t="s">
        <v>1265</v>
      </c>
      <c r="C1006" s="98"/>
      <c r="D1006" s="98" t="s">
        <v>266</v>
      </c>
      <c r="E1006" s="276"/>
    </row>
    <row r="1007" spans="1:5" ht="30">
      <c r="A1007" s="129"/>
      <c r="B1007" s="274" t="s">
        <v>1266</v>
      </c>
      <c r="C1007" s="98"/>
      <c r="D1007" s="98" t="s">
        <v>266</v>
      </c>
      <c r="E1007" s="276"/>
    </row>
    <row r="1008" spans="1:5" ht="30">
      <c r="A1008" s="129"/>
      <c r="B1008" s="274" t="s">
        <v>1267</v>
      </c>
      <c r="C1008" s="98"/>
      <c r="D1008" s="98" t="s">
        <v>266</v>
      </c>
      <c r="E1008" s="276"/>
    </row>
    <row r="1009" spans="1:5" ht="30">
      <c r="A1009" s="129"/>
      <c r="B1009" s="274" t="s">
        <v>1268</v>
      </c>
      <c r="C1009" s="98"/>
      <c r="D1009" s="98" t="s">
        <v>266</v>
      </c>
      <c r="E1009" s="276"/>
    </row>
    <row r="1010" spans="1:5" ht="30">
      <c r="A1010" s="129"/>
      <c r="B1010" s="274" t="s">
        <v>1269</v>
      </c>
      <c r="C1010" s="98"/>
      <c r="D1010" s="98" t="s">
        <v>266</v>
      </c>
      <c r="E1010" s="276"/>
    </row>
    <row r="1011" spans="1:5" ht="30">
      <c r="A1011" s="129"/>
      <c r="B1011" s="274" t="s">
        <v>1270</v>
      </c>
      <c r="C1011" s="98"/>
      <c r="D1011" s="98" t="s">
        <v>266</v>
      </c>
      <c r="E1011" s="276"/>
    </row>
    <row r="1012" spans="1:5" ht="30">
      <c r="A1012" s="129"/>
      <c r="B1012" s="274" t="s">
        <v>1271</v>
      </c>
      <c r="C1012" s="98"/>
      <c r="D1012" s="98" t="s">
        <v>266</v>
      </c>
      <c r="E1012" s="276"/>
    </row>
    <row r="1013" spans="1:5" ht="30">
      <c r="A1013" s="129"/>
      <c r="B1013" s="274" t="s">
        <v>1272</v>
      </c>
      <c r="C1013" s="98"/>
      <c r="D1013" s="98" t="s">
        <v>266</v>
      </c>
      <c r="E1013" s="276"/>
    </row>
    <row r="1014" spans="1:5" ht="30">
      <c r="A1014" s="129"/>
      <c r="B1014" s="274" t="s">
        <v>1273</v>
      </c>
      <c r="C1014" s="98"/>
      <c r="D1014" s="98" t="s">
        <v>266</v>
      </c>
      <c r="E1014" s="276"/>
    </row>
    <row r="1015" spans="1:5" ht="30">
      <c r="A1015" s="129"/>
      <c r="B1015" s="274" t="s">
        <v>1274</v>
      </c>
      <c r="C1015" s="98"/>
      <c r="D1015" s="98" t="s">
        <v>266</v>
      </c>
      <c r="E1015" s="276"/>
    </row>
    <row r="1016" spans="1:5" ht="30">
      <c r="A1016" s="129"/>
      <c r="B1016" s="274" t="s">
        <v>1275</v>
      </c>
      <c r="C1016" s="98"/>
      <c r="D1016" s="98" t="s">
        <v>266</v>
      </c>
      <c r="E1016" s="276"/>
    </row>
    <row r="1017" spans="1:5" ht="30">
      <c r="A1017" s="129"/>
      <c r="B1017" s="274" t="s">
        <v>1276</v>
      </c>
      <c r="C1017" s="98"/>
      <c r="D1017" s="98" t="s">
        <v>266</v>
      </c>
      <c r="E1017" s="276"/>
    </row>
    <row r="1018" spans="1:5" ht="30">
      <c r="A1018" s="129"/>
      <c r="B1018" s="274" t="s">
        <v>1277</v>
      </c>
      <c r="C1018" s="98"/>
      <c r="D1018" s="98" t="s">
        <v>266</v>
      </c>
      <c r="E1018" s="276"/>
    </row>
    <row r="1019" spans="1:5" ht="30">
      <c r="A1019" s="129"/>
      <c r="B1019" s="274" t="s">
        <v>1278</v>
      </c>
      <c r="C1019" s="98"/>
      <c r="D1019" s="98" t="s">
        <v>266</v>
      </c>
      <c r="E1019" s="276"/>
    </row>
    <row r="1020" spans="1:5" ht="30">
      <c r="A1020" s="129"/>
      <c r="B1020" s="274" t="s">
        <v>1279</v>
      </c>
      <c r="C1020" s="98"/>
      <c r="D1020" s="98" t="s">
        <v>266</v>
      </c>
      <c r="E1020" s="276"/>
    </row>
    <row r="1021" spans="1:5" ht="30">
      <c r="A1021" s="129"/>
      <c r="B1021" s="274" t="s">
        <v>1280</v>
      </c>
      <c r="C1021" s="98"/>
      <c r="D1021" s="98" t="s">
        <v>266</v>
      </c>
      <c r="E1021" s="276"/>
    </row>
    <row r="1022" spans="1:5" ht="30">
      <c r="A1022" s="129"/>
      <c r="B1022" s="274" t="s">
        <v>1281</v>
      </c>
      <c r="C1022" s="98"/>
      <c r="D1022" s="98" t="s">
        <v>266</v>
      </c>
      <c r="E1022" s="276"/>
    </row>
    <row r="1023" spans="1:5" ht="30">
      <c r="A1023" s="129"/>
      <c r="B1023" s="274" t="s">
        <v>1282</v>
      </c>
      <c r="C1023" s="98"/>
      <c r="D1023" s="98" t="s">
        <v>266</v>
      </c>
      <c r="E1023" s="276"/>
    </row>
    <row r="1024" spans="1:5" ht="30">
      <c r="A1024" s="129"/>
      <c r="B1024" s="274" t="s">
        <v>1283</v>
      </c>
      <c r="C1024" s="98"/>
      <c r="D1024" s="98" t="s">
        <v>266</v>
      </c>
      <c r="E1024" s="276"/>
    </row>
    <row r="1025" spans="1:5" ht="30">
      <c r="A1025" s="129"/>
      <c r="B1025" s="274" t="s">
        <v>1284</v>
      </c>
      <c r="C1025" s="98"/>
      <c r="D1025" s="98" t="s">
        <v>266</v>
      </c>
      <c r="E1025" s="276"/>
    </row>
    <row r="1026" spans="1:5" ht="30">
      <c r="A1026" s="129"/>
      <c r="B1026" s="274" t="s">
        <v>1285</v>
      </c>
      <c r="C1026" s="98"/>
      <c r="D1026" s="98" t="s">
        <v>266</v>
      </c>
      <c r="E1026" s="276"/>
    </row>
    <row r="1027" spans="1:5" ht="30">
      <c r="A1027" s="129"/>
      <c r="B1027" s="274" t="s">
        <v>1286</v>
      </c>
      <c r="C1027" s="98"/>
      <c r="D1027" s="98" t="s">
        <v>266</v>
      </c>
      <c r="E1027" s="276"/>
    </row>
    <row r="1028" spans="1:5" ht="30">
      <c r="A1028" s="129"/>
      <c r="B1028" s="274" t="s">
        <v>1287</v>
      </c>
      <c r="C1028" s="98"/>
      <c r="D1028" s="98" t="s">
        <v>266</v>
      </c>
      <c r="E1028" s="276"/>
    </row>
    <row r="1029" spans="1:5" ht="30">
      <c r="A1029" s="129"/>
      <c r="B1029" s="274" t="s">
        <v>1288</v>
      </c>
      <c r="C1029" s="98"/>
      <c r="D1029" s="98" t="s">
        <v>266</v>
      </c>
      <c r="E1029" s="276"/>
    </row>
    <row r="1030" spans="1:5" ht="30">
      <c r="A1030" s="129"/>
      <c r="B1030" s="274" t="s">
        <v>1289</v>
      </c>
      <c r="C1030" s="98"/>
      <c r="D1030" s="98" t="s">
        <v>266</v>
      </c>
      <c r="E1030" s="276"/>
    </row>
    <row r="1031" spans="1:5" ht="30">
      <c r="A1031" s="129"/>
      <c r="B1031" s="274" t="s">
        <v>1290</v>
      </c>
      <c r="C1031" s="98"/>
      <c r="D1031" s="98" t="s">
        <v>266</v>
      </c>
      <c r="E1031" s="276"/>
    </row>
    <row r="1032" spans="1:5" ht="30">
      <c r="A1032" s="129"/>
      <c r="B1032" s="274" t="s">
        <v>1291</v>
      </c>
      <c r="C1032" s="98"/>
      <c r="D1032" s="98" t="s">
        <v>266</v>
      </c>
      <c r="E1032" s="276"/>
    </row>
    <row r="1033" spans="1:5" ht="30">
      <c r="A1033" s="129"/>
      <c r="B1033" s="274" t="s">
        <v>1292</v>
      </c>
      <c r="C1033" s="98"/>
      <c r="D1033" s="98" t="s">
        <v>266</v>
      </c>
      <c r="E1033" s="276"/>
    </row>
    <row r="1034" spans="1:5" ht="30">
      <c r="A1034" s="129"/>
      <c r="B1034" s="274" t="s">
        <v>1293</v>
      </c>
      <c r="C1034" s="98"/>
      <c r="D1034" s="98" t="s">
        <v>266</v>
      </c>
      <c r="E1034" s="276"/>
    </row>
    <row r="1035" spans="1:5" ht="30">
      <c r="A1035" s="129"/>
      <c r="B1035" s="274" t="s">
        <v>1294</v>
      </c>
      <c r="C1035" s="98"/>
      <c r="D1035" s="98" t="s">
        <v>266</v>
      </c>
      <c r="E1035" s="276"/>
    </row>
    <row r="1036" spans="1:5" ht="30">
      <c r="A1036" s="129"/>
      <c r="B1036" s="274" t="s">
        <v>1295</v>
      </c>
      <c r="C1036" s="98"/>
      <c r="D1036" s="98" t="s">
        <v>266</v>
      </c>
      <c r="E1036" s="276"/>
    </row>
    <row r="1037" spans="1:5" ht="30">
      <c r="A1037" s="129"/>
      <c r="B1037" s="274" t="s">
        <v>1296</v>
      </c>
      <c r="C1037" s="98"/>
      <c r="D1037" s="98" t="s">
        <v>266</v>
      </c>
      <c r="E1037" s="276"/>
    </row>
    <row r="1038" spans="1:5" ht="30">
      <c r="A1038" s="129"/>
      <c r="B1038" s="274" t="s">
        <v>1297</v>
      </c>
      <c r="C1038" s="98"/>
      <c r="D1038" s="98" t="s">
        <v>266</v>
      </c>
      <c r="E1038" s="276"/>
    </row>
    <row r="1039" spans="1:5" ht="30">
      <c r="A1039" s="129"/>
      <c r="B1039" s="274" t="s">
        <v>1298</v>
      </c>
      <c r="C1039" s="98"/>
      <c r="D1039" s="98" t="s">
        <v>266</v>
      </c>
      <c r="E1039" s="276"/>
    </row>
    <row r="1040" spans="1:5" ht="30">
      <c r="A1040" s="129"/>
      <c r="B1040" s="274" t="s">
        <v>1299</v>
      </c>
      <c r="C1040" s="98"/>
      <c r="D1040" s="98" t="s">
        <v>266</v>
      </c>
      <c r="E1040" s="276"/>
    </row>
    <row r="1041" spans="1:5" ht="30">
      <c r="A1041" s="129"/>
      <c r="B1041" s="274" t="s">
        <v>1300</v>
      </c>
      <c r="C1041" s="98"/>
      <c r="D1041" s="98" t="s">
        <v>266</v>
      </c>
      <c r="E1041" s="276"/>
    </row>
    <row r="1042" spans="1:5" ht="30">
      <c r="A1042" s="129"/>
      <c r="B1042" s="274" t="s">
        <v>1301</v>
      </c>
      <c r="C1042" s="98"/>
      <c r="D1042" s="98" t="s">
        <v>266</v>
      </c>
      <c r="E1042" s="276"/>
    </row>
    <row r="1043" spans="1:5" ht="30">
      <c r="A1043" s="129"/>
      <c r="B1043" s="274" t="s">
        <v>1302</v>
      </c>
      <c r="C1043" s="98"/>
      <c r="D1043" s="98" t="s">
        <v>266</v>
      </c>
      <c r="E1043" s="276"/>
    </row>
    <row r="1044" spans="1:5" ht="30">
      <c r="A1044" s="129"/>
      <c r="B1044" s="274" t="s">
        <v>1303</v>
      </c>
      <c r="C1044" s="98"/>
      <c r="D1044" s="98" t="s">
        <v>266</v>
      </c>
      <c r="E1044" s="276"/>
    </row>
    <row r="1045" spans="1:5" ht="30">
      <c r="A1045" s="129"/>
      <c r="B1045" s="274" t="s">
        <v>1304</v>
      </c>
      <c r="C1045" s="98"/>
      <c r="D1045" s="98" t="s">
        <v>266</v>
      </c>
      <c r="E1045" s="276"/>
    </row>
    <row r="1046" spans="1:5" ht="30">
      <c r="A1046" s="129"/>
      <c r="B1046" s="274" t="s">
        <v>1305</v>
      </c>
      <c r="C1046" s="98"/>
      <c r="D1046" s="98" t="s">
        <v>266</v>
      </c>
      <c r="E1046" s="276"/>
    </row>
    <row r="1047" spans="1:5" ht="30">
      <c r="A1047" s="129"/>
      <c r="B1047" s="274" t="s">
        <v>1306</v>
      </c>
      <c r="C1047" s="98"/>
      <c r="D1047" s="98" t="s">
        <v>266</v>
      </c>
      <c r="E1047" s="276"/>
    </row>
    <row r="1048" spans="1:5" ht="30">
      <c r="A1048" s="129"/>
      <c r="B1048" s="274" t="s">
        <v>1307</v>
      </c>
      <c r="C1048" s="98"/>
      <c r="D1048" s="98" t="s">
        <v>266</v>
      </c>
      <c r="E1048" s="276"/>
    </row>
    <row r="1049" spans="1:5" ht="30">
      <c r="A1049" s="129"/>
      <c r="B1049" s="274" t="s">
        <v>1308</v>
      </c>
      <c r="C1049" s="98"/>
      <c r="D1049" s="98" t="s">
        <v>266</v>
      </c>
      <c r="E1049" s="276"/>
    </row>
    <row r="1050" spans="1:5" ht="30">
      <c r="A1050" s="129"/>
      <c r="B1050" s="274" t="s">
        <v>1309</v>
      </c>
      <c r="C1050" s="98"/>
      <c r="D1050" s="98" t="s">
        <v>266</v>
      </c>
      <c r="E1050" s="276"/>
    </row>
    <row r="1051" spans="1:5" ht="30">
      <c r="A1051" s="129"/>
      <c r="B1051" s="274" t="s">
        <v>1310</v>
      </c>
      <c r="C1051" s="98"/>
      <c r="D1051" s="98" t="s">
        <v>266</v>
      </c>
      <c r="E1051" s="276"/>
    </row>
    <row r="1052" spans="1:5" ht="30">
      <c r="A1052" s="129"/>
      <c r="B1052" s="274" t="s">
        <v>1311</v>
      </c>
      <c r="C1052" s="98"/>
      <c r="D1052" s="98" t="s">
        <v>266</v>
      </c>
      <c r="E1052" s="276"/>
    </row>
    <row r="1053" spans="1:5" ht="30">
      <c r="A1053" s="129"/>
      <c r="B1053" s="274" t="s">
        <v>1312</v>
      </c>
      <c r="C1053" s="98"/>
      <c r="D1053" s="98" t="s">
        <v>266</v>
      </c>
      <c r="E1053" s="276"/>
    </row>
    <row r="1054" spans="1:5" ht="30">
      <c r="A1054" s="129"/>
      <c r="B1054" s="274" t="s">
        <v>1313</v>
      </c>
      <c r="C1054" s="98"/>
      <c r="D1054" s="98" t="s">
        <v>266</v>
      </c>
      <c r="E1054" s="276"/>
    </row>
    <row r="1055" spans="1:5" ht="30">
      <c r="A1055" s="129"/>
      <c r="B1055" s="274" t="s">
        <v>1314</v>
      </c>
      <c r="C1055" s="98"/>
      <c r="D1055" s="98" t="s">
        <v>266</v>
      </c>
      <c r="E1055" s="276"/>
    </row>
    <row r="1056" spans="1:5" ht="30">
      <c r="A1056" s="129"/>
      <c r="B1056" s="274" t="s">
        <v>1315</v>
      </c>
      <c r="C1056" s="98"/>
      <c r="D1056" s="98" t="s">
        <v>266</v>
      </c>
      <c r="E1056" s="276"/>
    </row>
    <row r="1057" spans="1:5" ht="30">
      <c r="A1057" s="129"/>
      <c r="B1057" s="274" t="s">
        <v>1316</v>
      </c>
      <c r="C1057" s="98"/>
      <c r="D1057" s="98" t="s">
        <v>266</v>
      </c>
      <c r="E1057" s="276"/>
    </row>
    <row r="1058" spans="1:5" ht="30">
      <c r="A1058" s="129"/>
      <c r="B1058" s="274" t="s">
        <v>1317</v>
      </c>
      <c r="C1058" s="98"/>
      <c r="D1058" s="98" t="s">
        <v>266</v>
      </c>
      <c r="E1058" s="276"/>
    </row>
    <row r="1059" spans="1:5" ht="30">
      <c r="A1059" s="129"/>
      <c r="B1059" s="274" t="s">
        <v>1318</v>
      </c>
      <c r="C1059" s="98"/>
      <c r="D1059" s="98" t="s">
        <v>266</v>
      </c>
      <c r="E1059" s="276"/>
    </row>
    <row r="1060" spans="1:5" ht="30">
      <c r="A1060" s="129"/>
      <c r="B1060" s="274" t="s">
        <v>1319</v>
      </c>
      <c r="C1060" s="98"/>
      <c r="D1060" s="98" t="s">
        <v>266</v>
      </c>
      <c r="E1060" s="276"/>
    </row>
    <row r="1061" spans="1:5" ht="30">
      <c r="A1061" s="129"/>
      <c r="B1061" s="274" t="s">
        <v>1320</v>
      </c>
      <c r="C1061" s="98"/>
      <c r="D1061" s="98" t="s">
        <v>266</v>
      </c>
      <c r="E1061" s="276"/>
    </row>
    <row r="1062" spans="1:5" ht="30">
      <c r="A1062" s="129"/>
      <c r="B1062" s="274" t="s">
        <v>1321</v>
      </c>
      <c r="C1062" s="98"/>
      <c r="D1062" s="98" t="s">
        <v>266</v>
      </c>
      <c r="E1062" s="276"/>
    </row>
    <row r="1063" spans="1:5" ht="30">
      <c r="A1063" s="129"/>
      <c r="B1063" s="274" t="s">
        <v>1322</v>
      </c>
      <c r="C1063" s="98"/>
      <c r="D1063" s="98" t="s">
        <v>266</v>
      </c>
      <c r="E1063" s="276"/>
    </row>
    <row r="1064" spans="1:5" ht="30">
      <c r="A1064" s="129"/>
      <c r="B1064" s="274" t="s">
        <v>1323</v>
      </c>
      <c r="C1064" s="98"/>
      <c r="D1064" s="98" t="s">
        <v>266</v>
      </c>
      <c r="E1064" s="276"/>
    </row>
    <row r="1065" spans="1:5" ht="30">
      <c r="A1065" s="129"/>
      <c r="B1065" s="274" t="s">
        <v>1324</v>
      </c>
      <c r="C1065" s="98"/>
      <c r="D1065" s="98" t="s">
        <v>266</v>
      </c>
      <c r="E1065" s="276"/>
    </row>
    <row r="1066" spans="1:5" ht="30">
      <c r="A1066" s="129"/>
      <c r="B1066" s="274" t="s">
        <v>1325</v>
      </c>
      <c r="C1066" s="98"/>
      <c r="D1066" s="98" t="s">
        <v>266</v>
      </c>
      <c r="E1066" s="276"/>
    </row>
    <row r="1067" spans="1:5" ht="30">
      <c r="A1067" s="129"/>
      <c r="B1067" s="274" t="s">
        <v>1326</v>
      </c>
      <c r="C1067" s="98"/>
      <c r="D1067" s="98" t="s">
        <v>266</v>
      </c>
      <c r="E1067" s="276"/>
    </row>
    <row r="1068" spans="1:5" ht="30">
      <c r="A1068" s="129"/>
      <c r="B1068" s="274" t="s">
        <v>1327</v>
      </c>
      <c r="C1068" s="98"/>
      <c r="D1068" s="98" t="s">
        <v>266</v>
      </c>
      <c r="E1068" s="276"/>
    </row>
    <row r="1069" spans="1:5" ht="30">
      <c r="A1069" s="129"/>
      <c r="B1069" s="274" t="s">
        <v>1328</v>
      </c>
      <c r="C1069" s="98"/>
      <c r="D1069" s="98" t="s">
        <v>266</v>
      </c>
      <c r="E1069" s="276"/>
    </row>
    <row r="1070" spans="1:5" ht="30">
      <c r="A1070" s="129"/>
      <c r="B1070" s="274" t="s">
        <v>1329</v>
      </c>
      <c r="C1070" s="98"/>
      <c r="D1070" s="98" t="s">
        <v>266</v>
      </c>
      <c r="E1070" s="276"/>
    </row>
    <row r="1071" spans="1:5" ht="30">
      <c r="A1071" s="129"/>
      <c r="B1071" s="274" t="s">
        <v>1330</v>
      </c>
      <c r="C1071" s="98"/>
      <c r="D1071" s="98" t="s">
        <v>266</v>
      </c>
      <c r="E1071" s="276"/>
    </row>
    <row r="1072" spans="1:5" ht="30">
      <c r="A1072" s="129"/>
      <c r="B1072" s="274" t="s">
        <v>1331</v>
      </c>
      <c r="C1072" s="98"/>
      <c r="D1072" s="98" t="s">
        <v>266</v>
      </c>
      <c r="E1072" s="276"/>
    </row>
    <row r="1073" spans="1:5" ht="30">
      <c r="A1073" s="129"/>
      <c r="B1073" s="274" t="s">
        <v>1332</v>
      </c>
      <c r="C1073" s="98"/>
      <c r="D1073" s="98" t="s">
        <v>266</v>
      </c>
      <c r="E1073" s="276"/>
    </row>
    <row r="1074" spans="1:5" ht="30">
      <c r="A1074" s="129"/>
      <c r="B1074" s="274" t="s">
        <v>1333</v>
      </c>
      <c r="C1074" s="98"/>
      <c r="D1074" s="98" t="s">
        <v>266</v>
      </c>
      <c r="E1074" s="276"/>
    </row>
    <row r="1075" spans="1:5" ht="30">
      <c r="A1075" s="129"/>
      <c r="B1075" s="274" t="s">
        <v>1334</v>
      </c>
      <c r="C1075" s="98"/>
      <c r="D1075" s="98" t="s">
        <v>266</v>
      </c>
      <c r="E1075" s="276"/>
    </row>
    <row r="1076" spans="1:5" ht="30">
      <c r="A1076" s="129"/>
      <c r="B1076" s="274" t="s">
        <v>1335</v>
      </c>
      <c r="C1076" s="98"/>
      <c r="D1076" s="98" t="s">
        <v>266</v>
      </c>
      <c r="E1076" s="276"/>
    </row>
    <row r="1077" spans="1:5" ht="30">
      <c r="A1077" s="129"/>
      <c r="B1077" s="274" t="s">
        <v>1336</v>
      </c>
      <c r="C1077" s="98"/>
      <c r="D1077" s="98" t="s">
        <v>266</v>
      </c>
      <c r="E1077" s="276"/>
    </row>
    <row r="1078" spans="1:5" ht="30">
      <c r="A1078" s="129"/>
      <c r="B1078" s="274" t="s">
        <v>1337</v>
      </c>
      <c r="C1078" s="98"/>
      <c r="D1078" s="98" t="s">
        <v>266</v>
      </c>
      <c r="E1078" s="276"/>
    </row>
    <row r="1079" spans="1:5" ht="30">
      <c r="A1079" s="129"/>
      <c r="B1079" s="274" t="s">
        <v>1338</v>
      </c>
      <c r="C1079" s="98"/>
      <c r="D1079" s="98" t="s">
        <v>266</v>
      </c>
      <c r="E1079" s="276"/>
    </row>
    <row r="1080" spans="1:5" ht="30">
      <c r="A1080" s="129"/>
      <c r="B1080" s="274" t="s">
        <v>1339</v>
      </c>
      <c r="C1080" s="98"/>
      <c r="D1080" s="98" t="s">
        <v>266</v>
      </c>
      <c r="E1080" s="276"/>
    </row>
    <row r="1081" spans="1:5" ht="30">
      <c r="A1081" s="129"/>
      <c r="B1081" s="274" t="s">
        <v>1340</v>
      </c>
      <c r="C1081" s="98"/>
      <c r="D1081" s="98" t="s">
        <v>266</v>
      </c>
      <c r="E1081" s="276"/>
    </row>
    <row r="1082" spans="1:5" ht="30">
      <c r="A1082" s="129"/>
      <c r="B1082" s="274" t="s">
        <v>1341</v>
      </c>
      <c r="C1082" s="98"/>
      <c r="D1082" s="98" t="s">
        <v>266</v>
      </c>
      <c r="E1082" s="276"/>
    </row>
    <row r="1083" spans="1:5" ht="30">
      <c r="A1083" s="129"/>
      <c r="B1083" s="274" t="s">
        <v>1342</v>
      </c>
      <c r="C1083" s="98"/>
      <c r="D1083" s="98" t="s">
        <v>266</v>
      </c>
      <c r="E1083" s="276"/>
    </row>
    <row r="1084" spans="1:5" ht="30">
      <c r="A1084" s="129"/>
      <c r="B1084" s="274" t="s">
        <v>1343</v>
      </c>
      <c r="C1084" s="98"/>
      <c r="D1084" s="98" t="s">
        <v>266</v>
      </c>
      <c r="E1084" s="276"/>
    </row>
    <row r="1085" spans="1:5" ht="30">
      <c r="A1085" s="129"/>
      <c r="B1085" s="274" t="s">
        <v>1344</v>
      </c>
      <c r="C1085" s="98"/>
      <c r="D1085" s="98" t="s">
        <v>266</v>
      </c>
      <c r="E1085" s="276"/>
    </row>
    <row r="1086" spans="1:5" ht="30">
      <c r="A1086" s="129"/>
      <c r="B1086" s="274" t="s">
        <v>1345</v>
      </c>
      <c r="C1086" s="98"/>
      <c r="D1086" s="98" t="s">
        <v>266</v>
      </c>
      <c r="E1086" s="276"/>
    </row>
    <row r="1087" spans="1:5" ht="30">
      <c r="A1087" s="129"/>
      <c r="B1087" s="274" t="s">
        <v>1346</v>
      </c>
      <c r="C1087" s="98"/>
      <c r="D1087" s="98" t="s">
        <v>266</v>
      </c>
      <c r="E1087" s="276"/>
    </row>
    <row r="1088" spans="1:5" ht="30">
      <c r="A1088" s="129"/>
      <c r="B1088" s="274" t="s">
        <v>1347</v>
      </c>
      <c r="C1088" s="98"/>
      <c r="D1088" s="98" t="s">
        <v>266</v>
      </c>
      <c r="E1088" s="276"/>
    </row>
    <row r="1089" spans="1:5" ht="30">
      <c r="A1089" s="129"/>
      <c r="B1089" s="274" t="s">
        <v>1348</v>
      </c>
      <c r="C1089" s="98"/>
      <c r="D1089" s="98" t="s">
        <v>266</v>
      </c>
      <c r="E1089" s="276"/>
    </row>
    <row r="1090" spans="1:5" ht="30">
      <c r="A1090" s="129"/>
      <c r="B1090" s="274" t="s">
        <v>1349</v>
      </c>
      <c r="C1090" s="98"/>
      <c r="D1090" s="98" t="s">
        <v>266</v>
      </c>
      <c r="E1090" s="276"/>
    </row>
    <row r="1091" spans="1:5" ht="30">
      <c r="A1091" s="129"/>
      <c r="B1091" s="274" t="s">
        <v>1350</v>
      </c>
      <c r="C1091" s="98"/>
      <c r="D1091" s="98" t="s">
        <v>266</v>
      </c>
      <c r="E1091" s="276"/>
    </row>
    <row r="1092" spans="1:5" ht="30">
      <c r="A1092" s="129"/>
      <c r="B1092" s="274" t="s">
        <v>1351</v>
      </c>
      <c r="C1092" s="98"/>
      <c r="D1092" s="98" t="s">
        <v>266</v>
      </c>
      <c r="E1092" s="276"/>
    </row>
    <row r="1093" spans="1:5" ht="30">
      <c r="A1093" s="129"/>
      <c r="B1093" s="274" t="s">
        <v>1352</v>
      </c>
      <c r="C1093" s="98"/>
      <c r="D1093" s="98" t="s">
        <v>266</v>
      </c>
      <c r="E1093" s="276"/>
    </row>
    <row r="1094" spans="1:5" ht="30">
      <c r="A1094" s="129"/>
      <c r="B1094" s="274" t="s">
        <v>1353</v>
      </c>
      <c r="C1094" s="98"/>
      <c r="D1094" s="98" t="s">
        <v>266</v>
      </c>
      <c r="E1094" s="276"/>
    </row>
    <row r="1095" spans="1:5" ht="30">
      <c r="A1095" s="129"/>
      <c r="B1095" s="274" t="s">
        <v>1354</v>
      </c>
      <c r="C1095" s="98"/>
      <c r="D1095" s="98" t="s">
        <v>266</v>
      </c>
      <c r="E1095" s="276"/>
    </row>
    <row r="1096" spans="1:5" ht="30">
      <c r="A1096" s="129"/>
      <c r="B1096" s="274" t="s">
        <v>1355</v>
      </c>
      <c r="C1096" s="98"/>
      <c r="D1096" s="98" t="s">
        <v>266</v>
      </c>
      <c r="E1096" s="276"/>
    </row>
    <row r="1097" spans="1:5" ht="30">
      <c r="A1097" s="129"/>
      <c r="B1097" s="274" t="s">
        <v>1356</v>
      </c>
      <c r="C1097" s="98"/>
      <c r="D1097" s="98" t="s">
        <v>266</v>
      </c>
      <c r="E1097" s="276"/>
    </row>
    <row r="1098" spans="1:5" ht="30">
      <c r="A1098" s="129"/>
      <c r="B1098" s="274" t="s">
        <v>1357</v>
      </c>
      <c r="C1098" s="98"/>
      <c r="D1098" s="98" t="s">
        <v>266</v>
      </c>
      <c r="E1098" s="276"/>
    </row>
    <row r="1099" spans="1:5" ht="30">
      <c r="A1099" s="129"/>
      <c r="B1099" s="274" t="s">
        <v>1358</v>
      </c>
      <c r="C1099" s="98"/>
      <c r="D1099" s="98" t="s">
        <v>266</v>
      </c>
      <c r="E1099" s="276"/>
    </row>
    <row r="1100" spans="1:5" ht="30">
      <c r="A1100" s="129"/>
      <c r="B1100" s="274" t="s">
        <v>1359</v>
      </c>
      <c r="C1100" s="98"/>
      <c r="D1100" s="98" t="s">
        <v>266</v>
      </c>
      <c r="E1100" s="276"/>
    </row>
    <row r="1101" spans="1:5" ht="30">
      <c r="A1101" s="129"/>
      <c r="B1101" s="274" t="s">
        <v>1360</v>
      </c>
      <c r="C1101" s="98"/>
      <c r="D1101" s="98" t="s">
        <v>266</v>
      </c>
      <c r="E1101" s="276"/>
    </row>
    <row r="1102" spans="1:5" ht="30">
      <c r="A1102" s="129"/>
      <c r="B1102" s="274" t="s">
        <v>1361</v>
      </c>
      <c r="C1102" s="98"/>
      <c r="D1102" s="98" t="s">
        <v>266</v>
      </c>
      <c r="E1102" s="276"/>
    </row>
    <row r="1103" spans="1:5" ht="30">
      <c r="A1103" s="129"/>
      <c r="B1103" s="274" t="s">
        <v>1362</v>
      </c>
      <c r="C1103" s="98"/>
      <c r="D1103" s="98" t="s">
        <v>266</v>
      </c>
      <c r="E1103" s="276"/>
    </row>
    <row r="1104" spans="1:5" ht="30">
      <c r="A1104" s="129"/>
      <c r="B1104" s="274" t="s">
        <v>1363</v>
      </c>
      <c r="C1104" s="98"/>
      <c r="D1104" s="98" t="s">
        <v>266</v>
      </c>
      <c r="E1104" s="276"/>
    </row>
    <row r="1105" spans="1:5" ht="30">
      <c r="A1105" s="129"/>
      <c r="B1105" s="274" t="s">
        <v>1364</v>
      </c>
      <c r="C1105" s="98"/>
      <c r="D1105" s="98" t="s">
        <v>266</v>
      </c>
      <c r="E1105" s="276"/>
    </row>
    <row r="1106" spans="1:5" ht="30">
      <c r="A1106" s="129"/>
      <c r="B1106" s="274" t="s">
        <v>1365</v>
      </c>
      <c r="C1106" s="98"/>
      <c r="D1106" s="98" t="s">
        <v>266</v>
      </c>
      <c r="E1106" s="276"/>
    </row>
    <row r="1107" spans="1:5" ht="30">
      <c r="A1107" s="129"/>
      <c r="B1107" s="274" t="s">
        <v>1366</v>
      </c>
      <c r="C1107" s="98"/>
      <c r="D1107" s="98" t="s">
        <v>266</v>
      </c>
      <c r="E1107" s="276"/>
    </row>
    <row r="1108" spans="1:5" ht="30">
      <c r="A1108" s="129"/>
      <c r="B1108" s="274" t="s">
        <v>1367</v>
      </c>
      <c r="C1108" s="98"/>
      <c r="D1108" s="98" t="s">
        <v>266</v>
      </c>
      <c r="E1108" s="276"/>
    </row>
    <row r="1109" spans="1:5" ht="30">
      <c r="A1109" s="129"/>
      <c r="B1109" s="274" t="s">
        <v>1368</v>
      </c>
      <c r="C1109" s="98"/>
      <c r="D1109" s="98" t="s">
        <v>266</v>
      </c>
      <c r="E1109" s="276"/>
    </row>
    <row r="1110" spans="1:5" ht="30">
      <c r="A1110" s="129"/>
      <c r="B1110" s="274" t="s">
        <v>1369</v>
      </c>
      <c r="C1110" s="98"/>
      <c r="D1110" s="98" t="s">
        <v>266</v>
      </c>
      <c r="E1110" s="276"/>
    </row>
    <row r="1111" spans="1:5" ht="30">
      <c r="A1111" s="129"/>
      <c r="B1111" s="274" t="s">
        <v>1370</v>
      </c>
      <c r="C1111" s="98"/>
      <c r="D1111" s="98" t="s">
        <v>266</v>
      </c>
      <c r="E1111" s="276"/>
    </row>
    <row r="1112" spans="1:5" ht="30">
      <c r="A1112" s="129"/>
      <c r="B1112" s="274" t="s">
        <v>1371</v>
      </c>
      <c r="C1112" s="98"/>
      <c r="D1112" s="98" t="s">
        <v>266</v>
      </c>
      <c r="E1112" s="276"/>
    </row>
    <row r="1113" spans="1:5" ht="30">
      <c r="A1113" s="129"/>
      <c r="B1113" s="274" t="s">
        <v>1372</v>
      </c>
      <c r="C1113" s="98"/>
      <c r="D1113" s="98" t="s">
        <v>266</v>
      </c>
      <c r="E1113" s="276"/>
    </row>
    <row r="1114" spans="1:5" ht="30">
      <c r="A1114" s="129"/>
      <c r="B1114" s="274" t="s">
        <v>1373</v>
      </c>
      <c r="C1114" s="98"/>
      <c r="D1114" s="98" t="s">
        <v>266</v>
      </c>
      <c r="E1114" s="276"/>
    </row>
    <row r="1115" spans="1:5" ht="30">
      <c r="A1115" s="129"/>
      <c r="B1115" s="274" t="s">
        <v>1374</v>
      </c>
      <c r="C1115" s="98"/>
      <c r="D1115" s="98" t="s">
        <v>266</v>
      </c>
      <c r="E1115" s="276"/>
    </row>
    <row r="1116" spans="1:5" ht="30">
      <c r="A1116" s="129"/>
      <c r="B1116" s="274" t="s">
        <v>1375</v>
      </c>
      <c r="C1116" s="98"/>
      <c r="D1116" s="98" t="s">
        <v>266</v>
      </c>
      <c r="E1116" s="276"/>
    </row>
    <row r="1117" spans="1:5" ht="30">
      <c r="A1117" s="129"/>
      <c r="B1117" s="274" t="s">
        <v>1376</v>
      </c>
      <c r="C1117" s="98"/>
      <c r="D1117" s="98" t="s">
        <v>266</v>
      </c>
      <c r="E1117" s="276"/>
    </row>
    <row r="1118" spans="1:5" ht="30">
      <c r="A1118" s="129"/>
      <c r="B1118" s="274" t="s">
        <v>1377</v>
      </c>
      <c r="C1118" s="98"/>
      <c r="D1118" s="98" t="s">
        <v>266</v>
      </c>
      <c r="E1118" s="276"/>
    </row>
    <row r="1119" spans="1:5" ht="30">
      <c r="A1119" s="129"/>
      <c r="B1119" s="274" t="s">
        <v>1378</v>
      </c>
      <c r="C1119" s="98"/>
      <c r="D1119" s="98" t="s">
        <v>266</v>
      </c>
      <c r="E1119" s="276"/>
    </row>
    <row r="1120" spans="1:5" ht="30">
      <c r="A1120" s="129"/>
      <c r="B1120" s="274" t="s">
        <v>1379</v>
      </c>
      <c r="C1120" s="98"/>
      <c r="D1120" s="98" t="s">
        <v>266</v>
      </c>
      <c r="E1120" s="276"/>
    </row>
    <row r="1121" spans="1:5" ht="30">
      <c r="A1121" s="129"/>
      <c r="B1121" s="274" t="s">
        <v>1380</v>
      </c>
      <c r="C1121" s="98"/>
      <c r="D1121" s="98" t="s">
        <v>266</v>
      </c>
      <c r="E1121" s="276"/>
    </row>
    <row r="1122" spans="1:5" ht="30">
      <c r="A1122" s="129"/>
      <c r="B1122" s="274" t="s">
        <v>1381</v>
      </c>
      <c r="C1122" s="98"/>
      <c r="D1122" s="98" t="s">
        <v>266</v>
      </c>
      <c r="E1122" s="276"/>
    </row>
    <row r="1123" spans="1:5" ht="30">
      <c r="A1123" s="129"/>
      <c r="B1123" s="274" t="s">
        <v>1382</v>
      </c>
      <c r="C1123" s="98"/>
      <c r="D1123" s="98" t="s">
        <v>266</v>
      </c>
      <c r="E1123" s="276"/>
    </row>
    <row r="1124" spans="1:5" ht="30">
      <c r="A1124" s="129"/>
      <c r="B1124" s="274" t="s">
        <v>1383</v>
      </c>
      <c r="C1124" s="98"/>
      <c r="D1124" s="98" t="s">
        <v>266</v>
      </c>
      <c r="E1124" s="276"/>
    </row>
    <row r="1125" spans="1:5" ht="30">
      <c r="A1125" s="129"/>
      <c r="B1125" s="274" t="s">
        <v>1384</v>
      </c>
      <c r="C1125" s="98"/>
      <c r="D1125" s="98" t="s">
        <v>266</v>
      </c>
      <c r="E1125" s="276"/>
    </row>
    <row r="1126" spans="1:5" ht="30">
      <c r="A1126" s="129"/>
      <c r="B1126" s="274" t="s">
        <v>1385</v>
      </c>
      <c r="C1126" s="98"/>
      <c r="D1126" s="98" t="s">
        <v>266</v>
      </c>
      <c r="E1126" s="276"/>
    </row>
    <row r="1127" spans="1:5" ht="30">
      <c r="A1127" s="129"/>
      <c r="B1127" s="274" t="s">
        <v>1386</v>
      </c>
      <c r="C1127" s="98"/>
      <c r="D1127" s="98" t="s">
        <v>266</v>
      </c>
      <c r="E1127" s="276"/>
    </row>
    <row r="1128" spans="1:5" ht="30">
      <c r="A1128" s="129"/>
      <c r="B1128" s="274" t="s">
        <v>1387</v>
      </c>
      <c r="C1128" s="98"/>
      <c r="D1128" s="98" t="s">
        <v>266</v>
      </c>
      <c r="E1128" s="276"/>
    </row>
    <row r="1129" spans="1:5" ht="30">
      <c r="A1129" s="129"/>
      <c r="B1129" s="274" t="s">
        <v>1388</v>
      </c>
      <c r="C1129" s="98"/>
      <c r="D1129" s="98" t="s">
        <v>266</v>
      </c>
      <c r="E1129" s="276"/>
    </row>
    <row r="1130" spans="1:5" ht="30">
      <c r="A1130" s="129"/>
      <c r="B1130" s="274" t="s">
        <v>1389</v>
      </c>
      <c r="C1130" s="98"/>
      <c r="D1130" s="98" t="s">
        <v>266</v>
      </c>
      <c r="E1130" s="276"/>
    </row>
    <row r="1131" spans="1:5" ht="30">
      <c r="A1131" s="129"/>
      <c r="B1131" s="274" t="s">
        <v>1390</v>
      </c>
      <c r="C1131" s="98"/>
      <c r="D1131" s="98" t="s">
        <v>266</v>
      </c>
      <c r="E1131" s="276"/>
    </row>
    <row r="1132" spans="1:5" ht="30">
      <c r="A1132" s="129"/>
      <c r="B1132" s="274" t="s">
        <v>1391</v>
      </c>
      <c r="C1132" s="98"/>
      <c r="D1132" s="98" t="s">
        <v>266</v>
      </c>
      <c r="E1132" s="276"/>
    </row>
    <row r="1133" spans="1:5" ht="30">
      <c r="A1133" s="129"/>
      <c r="B1133" s="274" t="s">
        <v>1392</v>
      </c>
      <c r="C1133" s="98"/>
      <c r="D1133" s="98" t="s">
        <v>266</v>
      </c>
      <c r="E1133" s="276"/>
    </row>
    <row r="1134" spans="1:5" ht="30">
      <c r="A1134" s="129"/>
      <c r="B1134" s="274" t="s">
        <v>1393</v>
      </c>
      <c r="C1134" s="98"/>
      <c r="D1134" s="98" t="s">
        <v>266</v>
      </c>
      <c r="E1134" s="276"/>
    </row>
    <row r="1135" spans="1:5" ht="30">
      <c r="A1135" s="129"/>
      <c r="B1135" s="274" t="s">
        <v>1394</v>
      </c>
      <c r="C1135" s="98"/>
      <c r="D1135" s="98" t="s">
        <v>266</v>
      </c>
      <c r="E1135" s="276"/>
    </row>
    <row r="1136" spans="1:5" ht="30">
      <c r="A1136" s="129"/>
      <c r="B1136" s="274" t="s">
        <v>1395</v>
      </c>
      <c r="C1136" s="98"/>
      <c r="D1136" s="98" t="s">
        <v>266</v>
      </c>
      <c r="E1136" s="276"/>
    </row>
    <row r="1137" spans="1:5" ht="30">
      <c r="A1137" s="129"/>
      <c r="B1137" s="274" t="s">
        <v>1396</v>
      </c>
      <c r="C1137" s="98"/>
      <c r="D1137" s="98" t="s">
        <v>266</v>
      </c>
      <c r="E1137" s="276"/>
    </row>
    <row r="1138" spans="1:5" ht="30">
      <c r="A1138" s="129"/>
      <c r="B1138" s="274" t="s">
        <v>1397</v>
      </c>
      <c r="C1138" s="98"/>
      <c r="D1138" s="98" t="s">
        <v>266</v>
      </c>
      <c r="E1138" s="276"/>
    </row>
    <row r="1139" spans="1:5" ht="30">
      <c r="A1139" s="129"/>
      <c r="B1139" s="274" t="s">
        <v>1398</v>
      </c>
      <c r="C1139" s="98"/>
      <c r="D1139" s="98" t="s">
        <v>266</v>
      </c>
      <c r="E1139" s="276"/>
    </row>
    <row r="1140" spans="1:5" ht="30">
      <c r="A1140" s="129"/>
      <c r="B1140" s="274" t="s">
        <v>1399</v>
      </c>
      <c r="C1140" s="98"/>
      <c r="D1140" s="98" t="s">
        <v>266</v>
      </c>
      <c r="E1140" s="276"/>
    </row>
    <row r="1141" spans="1:5" ht="30">
      <c r="A1141" s="129"/>
      <c r="B1141" s="274" t="s">
        <v>1400</v>
      </c>
      <c r="C1141" s="98"/>
      <c r="D1141" s="98" t="s">
        <v>266</v>
      </c>
      <c r="E1141" s="276"/>
    </row>
    <row r="1142" spans="1:5" ht="30">
      <c r="A1142" s="129"/>
      <c r="B1142" s="274" t="s">
        <v>1401</v>
      </c>
      <c r="C1142" s="98"/>
      <c r="D1142" s="98" t="s">
        <v>266</v>
      </c>
      <c r="E1142" s="276"/>
    </row>
    <row r="1143" spans="1:5" ht="30">
      <c r="A1143" s="129"/>
      <c r="B1143" s="274" t="s">
        <v>1402</v>
      </c>
      <c r="C1143" s="98"/>
      <c r="D1143" s="98" t="s">
        <v>266</v>
      </c>
      <c r="E1143" s="276"/>
    </row>
    <row r="1144" spans="1:5" ht="30">
      <c r="A1144" s="129"/>
      <c r="B1144" s="274" t="s">
        <v>1403</v>
      </c>
      <c r="C1144" s="98"/>
      <c r="D1144" s="98" t="s">
        <v>266</v>
      </c>
      <c r="E1144" s="276"/>
    </row>
    <row r="1145" spans="1:5" ht="30">
      <c r="A1145" s="129"/>
      <c r="B1145" s="274" t="s">
        <v>1404</v>
      </c>
      <c r="C1145" s="98"/>
      <c r="D1145" s="98" t="s">
        <v>266</v>
      </c>
      <c r="E1145" s="276"/>
    </row>
    <row r="1146" spans="1:5" ht="30">
      <c r="A1146" s="129"/>
      <c r="B1146" s="274" t="s">
        <v>1405</v>
      </c>
      <c r="C1146" s="98"/>
      <c r="D1146" s="98" t="s">
        <v>266</v>
      </c>
      <c r="E1146" s="276"/>
    </row>
    <row r="1147" spans="1:5" ht="30">
      <c r="A1147" s="129"/>
      <c r="B1147" s="274" t="s">
        <v>1406</v>
      </c>
      <c r="C1147" s="98"/>
      <c r="D1147" s="98" t="s">
        <v>266</v>
      </c>
      <c r="E1147" s="276"/>
    </row>
    <row r="1148" spans="1:5" ht="30">
      <c r="A1148" s="129"/>
      <c r="B1148" s="274" t="s">
        <v>1407</v>
      </c>
      <c r="C1148" s="98"/>
      <c r="D1148" s="98" t="s">
        <v>266</v>
      </c>
      <c r="E1148" s="276"/>
    </row>
    <row r="1149" spans="1:5" ht="30">
      <c r="A1149" s="129"/>
      <c r="B1149" s="274" t="s">
        <v>1408</v>
      </c>
      <c r="C1149" s="98"/>
      <c r="D1149" s="98" t="s">
        <v>266</v>
      </c>
      <c r="E1149" s="276"/>
    </row>
    <row r="1150" spans="1:5" ht="30">
      <c r="A1150" s="129"/>
      <c r="B1150" s="274" t="s">
        <v>1409</v>
      </c>
      <c r="C1150" s="98"/>
      <c r="D1150" s="98" t="s">
        <v>266</v>
      </c>
      <c r="E1150" s="276"/>
    </row>
    <row r="1151" spans="1:5" ht="30">
      <c r="A1151" s="129"/>
      <c r="B1151" s="274" t="s">
        <v>1410</v>
      </c>
      <c r="C1151" s="98"/>
      <c r="D1151" s="98" t="s">
        <v>266</v>
      </c>
      <c r="E1151" s="276"/>
    </row>
    <row r="1152" spans="1:5" ht="30">
      <c r="A1152" s="129"/>
      <c r="B1152" s="274" t="s">
        <v>1411</v>
      </c>
      <c r="C1152" s="98"/>
      <c r="D1152" s="98" t="s">
        <v>266</v>
      </c>
      <c r="E1152" s="276"/>
    </row>
    <row r="1153" spans="1:5" ht="30">
      <c r="A1153" s="129"/>
      <c r="B1153" s="274" t="s">
        <v>1412</v>
      </c>
      <c r="C1153" s="98"/>
      <c r="D1153" s="98" t="s">
        <v>266</v>
      </c>
      <c r="E1153" s="276"/>
    </row>
    <row r="1154" spans="1:5" ht="30">
      <c r="A1154" s="129"/>
      <c r="B1154" s="274" t="s">
        <v>1413</v>
      </c>
      <c r="C1154" s="98"/>
      <c r="D1154" s="98" t="s">
        <v>266</v>
      </c>
      <c r="E1154" s="276"/>
    </row>
    <row r="1155" spans="1:5" ht="30">
      <c r="A1155" s="129"/>
      <c r="B1155" s="274" t="s">
        <v>1414</v>
      </c>
      <c r="C1155" s="98"/>
      <c r="D1155" s="98" t="s">
        <v>266</v>
      </c>
      <c r="E1155" s="276"/>
    </row>
    <row r="1156" spans="1:5" ht="30">
      <c r="A1156" s="129"/>
      <c r="B1156" s="274" t="s">
        <v>1415</v>
      </c>
      <c r="C1156" s="98"/>
      <c r="D1156" s="98" t="s">
        <v>266</v>
      </c>
      <c r="E1156" s="276"/>
    </row>
    <row r="1157" spans="1:5" ht="30">
      <c r="A1157" s="129"/>
      <c r="B1157" s="274" t="s">
        <v>1416</v>
      </c>
      <c r="C1157" s="98"/>
      <c r="D1157" s="98" t="s">
        <v>266</v>
      </c>
      <c r="E1157" s="276"/>
    </row>
    <row r="1158" spans="1:5" ht="30">
      <c r="A1158" s="129"/>
      <c r="B1158" s="274" t="s">
        <v>1417</v>
      </c>
      <c r="C1158" s="98"/>
      <c r="D1158" s="98" t="s">
        <v>266</v>
      </c>
      <c r="E1158" s="276"/>
    </row>
    <row r="1159" spans="1:5" ht="30">
      <c r="A1159" s="129"/>
      <c r="B1159" s="274" t="s">
        <v>1418</v>
      </c>
      <c r="C1159" s="98"/>
      <c r="D1159" s="98" t="s">
        <v>266</v>
      </c>
      <c r="E1159" s="276"/>
    </row>
    <row r="1160" spans="1:5" ht="30">
      <c r="A1160" s="129"/>
      <c r="B1160" s="274" t="s">
        <v>1419</v>
      </c>
      <c r="C1160" s="98"/>
      <c r="D1160" s="98" t="s">
        <v>266</v>
      </c>
      <c r="E1160" s="276"/>
    </row>
    <row r="1161" spans="1:5" ht="30">
      <c r="A1161" s="129"/>
      <c r="B1161" s="274" t="s">
        <v>1420</v>
      </c>
      <c r="C1161" s="98"/>
      <c r="D1161" s="98" t="s">
        <v>266</v>
      </c>
      <c r="E1161" s="276"/>
    </row>
    <row r="1162" spans="1:5" ht="30">
      <c r="A1162" s="129"/>
      <c r="B1162" s="274" t="s">
        <v>1421</v>
      </c>
      <c r="C1162" s="98"/>
      <c r="D1162" s="98" t="s">
        <v>266</v>
      </c>
      <c r="E1162" s="276"/>
    </row>
    <row r="1163" spans="1:5" ht="30">
      <c r="A1163" s="129"/>
      <c r="B1163" s="274" t="s">
        <v>1422</v>
      </c>
      <c r="C1163" s="98"/>
      <c r="D1163" s="98" t="s">
        <v>266</v>
      </c>
      <c r="E1163" s="276"/>
    </row>
    <row r="1164" spans="1:5" ht="30">
      <c r="A1164" s="129"/>
      <c r="B1164" s="274" t="s">
        <v>1423</v>
      </c>
      <c r="C1164" s="98"/>
      <c r="D1164" s="98" t="s">
        <v>266</v>
      </c>
      <c r="E1164" s="276"/>
    </row>
    <row r="1165" spans="1:5" ht="30">
      <c r="A1165" s="129"/>
      <c r="B1165" s="274" t="s">
        <v>1424</v>
      </c>
      <c r="C1165" s="98"/>
      <c r="D1165" s="98" t="s">
        <v>266</v>
      </c>
      <c r="E1165" s="276"/>
    </row>
    <row r="1166" spans="1:5" ht="30">
      <c r="A1166" s="129"/>
      <c r="B1166" s="274" t="s">
        <v>1425</v>
      </c>
      <c r="C1166" s="98"/>
      <c r="D1166" s="98" t="s">
        <v>266</v>
      </c>
      <c r="E1166" s="276"/>
    </row>
    <row r="1167" spans="1:5" ht="30">
      <c r="A1167" s="129"/>
      <c r="B1167" s="274" t="s">
        <v>1426</v>
      </c>
      <c r="C1167" s="98"/>
      <c r="D1167" s="98" t="s">
        <v>266</v>
      </c>
      <c r="E1167" s="276"/>
    </row>
    <row r="1168" spans="1:5" ht="30">
      <c r="A1168" s="129"/>
      <c r="B1168" s="274" t="s">
        <v>1427</v>
      </c>
      <c r="C1168" s="98"/>
      <c r="D1168" s="98" t="s">
        <v>266</v>
      </c>
      <c r="E1168" s="276"/>
    </row>
    <row r="1169" spans="1:5" ht="30">
      <c r="A1169" s="129"/>
      <c r="B1169" s="274" t="s">
        <v>1428</v>
      </c>
      <c r="C1169" s="98"/>
      <c r="D1169" s="98" t="s">
        <v>266</v>
      </c>
      <c r="E1169" s="276"/>
    </row>
    <row r="1170" spans="1:5" ht="30">
      <c r="A1170" s="129"/>
      <c r="B1170" s="274" t="s">
        <v>1429</v>
      </c>
      <c r="C1170" s="98"/>
      <c r="D1170" s="98" t="s">
        <v>266</v>
      </c>
      <c r="E1170" s="276"/>
    </row>
    <row r="1171" spans="1:5" ht="30">
      <c r="A1171" s="129"/>
      <c r="B1171" s="274" t="s">
        <v>1430</v>
      </c>
      <c r="C1171" s="98"/>
      <c r="D1171" s="98" t="s">
        <v>266</v>
      </c>
      <c r="E1171" s="276"/>
    </row>
    <row r="1172" spans="1:5" ht="30">
      <c r="A1172" s="129"/>
      <c r="B1172" s="274" t="s">
        <v>1431</v>
      </c>
      <c r="C1172" s="98"/>
      <c r="D1172" s="98" t="s">
        <v>266</v>
      </c>
      <c r="E1172" s="276"/>
    </row>
    <row r="1173" spans="1:5" ht="30">
      <c r="A1173" s="129"/>
      <c r="B1173" s="274" t="s">
        <v>1432</v>
      </c>
      <c r="C1173" s="98"/>
      <c r="D1173" s="98" t="s">
        <v>266</v>
      </c>
      <c r="E1173" s="276"/>
    </row>
    <row r="1174" spans="1:5" ht="30">
      <c r="A1174" s="129"/>
      <c r="B1174" s="274" t="s">
        <v>1433</v>
      </c>
      <c r="C1174" s="98"/>
      <c r="D1174" s="98" t="s">
        <v>266</v>
      </c>
      <c r="E1174" s="276"/>
    </row>
    <row r="1175" spans="1:5" ht="30">
      <c r="A1175" s="129"/>
      <c r="B1175" s="274" t="s">
        <v>1434</v>
      </c>
      <c r="C1175" s="98"/>
      <c r="D1175" s="98" t="s">
        <v>266</v>
      </c>
      <c r="E1175" s="276"/>
    </row>
    <row r="1176" spans="1:5" ht="30">
      <c r="A1176" s="129"/>
      <c r="B1176" s="274" t="s">
        <v>1435</v>
      </c>
      <c r="C1176" s="98"/>
      <c r="D1176" s="98" t="s">
        <v>266</v>
      </c>
      <c r="E1176" s="276"/>
    </row>
    <row r="1177" spans="1:5" ht="30">
      <c r="A1177" s="129"/>
      <c r="B1177" s="274" t="s">
        <v>1436</v>
      </c>
      <c r="C1177" s="98"/>
      <c r="D1177" s="98" t="s">
        <v>266</v>
      </c>
      <c r="E1177" s="276"/>
    </row>
    <row r="1178" spans="1:5" ht="30">
      <c r="A1178" s="129"/>
      <c r="B1178" s="274" t="s">
        <v>1437</v>
      </c>
      <c r="C1178" s="98"/>
      <c r="D1178" s="98" t="s">
        <v>266</v>
      </c>
      <c r="E1178" s="276"/>
    </row>
    <row r="1179" spans="1:5" ht="30">
      <c r="A1179" s="129"/>
      <c r="B1179" s="274" t="s">
        <v>1438</v>
      </c>
      <c r="C1179" s="98"/>
      <c r="D1179" s="98" t="s">
        <v>266</v>
      </c>
      <c r="E1179" s="276"/>
    </row>
    <row r="1180" spans="1:5" ht="30">
      <c r="A1180" s="129"/>
      <c r="B1180" s="274" t="s">
        <v>1439</v>
      </c>
      <c r="C1180" s="98"/>
      <c r="D1180" s="98" t="s">
        <v>266</v>
      </c>
      <c r="E1180" s="276"/>
    </row>
    <row r="1181" spans="1:5" ht="30">
      <c r="A1181" s="129"/>
      <c r="B1181" s="274" t="s">
        <v>1440</v>
      </c>
      <c r="C1181" s="98"/>
      <c r="D1181" s="98" t="s">
        <v>266</v>
      </c>
      <c r="E1181" s="276"/>
    </row>
    <row r="1182" spans="1:5" ht="30">
      <c r="A1182" s="129"/>
      <c r="B1182" s="274" t="s">
        <v>1441</v>
      </c>
      <c r="C1182" s="98"/>
      <c r="D1182" s="98" t="s">
        <v>266</v>
      </c>
      <c r="E1182" s="276"/>
    </row>
    <row r="1183" spans="1:5" ht="30">
      <c r="A1183" s="129"/>
      <c r="B1183" s="274" t="s">
        <v>1442</v>
      </c>
      <c r="C1183" s="98"/>
      <c r="D1183" s="98" t="s">
        <v>266</v>
      </c>
      <c r="E1183" s="276"/>
    </row>
    <row r="1184" spans="1:5" ht="30">
      <c r="A1184" s="129"/>
      <c r="B1184" s="274" t="s">
        <v>1443</v>
      </c>
      <c r="C1184" s="98"/>
      <c r="D1184" s="98" t="s">
        <v>266</v>
      </c>
      <c r="E1184" s="276"/>
    </row>
    <row r="1185" spans="1:5" ht="30">
      <c r="A1185" s="129"/>
      <c r="B1185" s="274" t="s">
        <v>1444</v>
      </c>
      <c r="C1185" s="98"/>
      <c r="D1185" s="98" t="s">
        <v>266</v>
      </c>
      <c r="E1185" s="276"/>
    </row>
    <row r="1186" spans="1:5" ht="30">
      <c r="A1186" s="129"/>
      <c r="B1186" s="274" t="s">
        <v>1445</v>
      </c>
      <c r="C1186" s="98"/>
      <c r="D1186" s="98" t="s">
        <v>266</v>
      </c>
      <c r="E1186" s="276"/>
    </row>
    <row r="1187" spans="1:5" ht="30">
      <c r="A1187" s="129"/>
      <c r="B1187" s="274" t="s">
        <v>1446</v>
      </c>
      <c r="C1187" s="98"/>
      <c r="D1187" s="98" t="s">
        <v>266</v>
      </c>
      <c r="E1187" s="276"/>
    </row>
    <row r="1188" spans="1:5" ht="30">
      <c r="A1188" s="129"/>
      <c r="B1188" s="274" t="s">
        <v>1447</v>
      </c>
      <c r="C1188" s="98"/>
      <c r="D1188" s="98" t="s">
        <v>266</v>
      </c>
      <c r="E1188" s="276"/>
    </row>
    <row r="1189" spans="1:5" ht="30">
      <c r="A1189" s="129"/>
      <c r="B1189" s="274" t="s">
        <v>1448</v>
      </c>
      <c r="C1189" s="98"/>
      <c r="D1189" s="98" t="s">
        <v>266</v>
      </c>
      <c r="E1189" s="276"/>
    </row>
    <row r="1190" spans="1:5" ht="30">
      <c r="A1190" s="129"/>
      <c r="B1190" s="274" t="s">
        <v>1449</v>
      </c>
      <c r="C1190" s="98"/>
      <c r="D1190" s="98" t="s">
        <v>266</v>
      </c>
      <c r="E1190" s="276"/>
    </row>
    <row r="1191" spans="1:5" ht="30">
      <c r="A1191" s="129"/>
      <c r="B1191" s="274" t="s">
        <v>1450</v>
      </c>
      <c r="C1191" s="98"/>
      <c r="D1191" s="98" t="s">
        <v>266</v>
      </c>
      <c r="E1191" s="276"/>
    </row>
    <row r="1192" spans="1:5" ht="30">
      <c r="A1192" s="129"/>
      <c r="B1192" s="274" t="s">
        <v>1451</v>
      </c>
      <c r="C1192" s="98"/>
      <c r="D1192" s="98" t="s">
        <v>266</v>
      </c>
      <c r="E1192" s="276"/>
    </row>
    <row r="1193" spans="1:5" ht="30">
      <c r="A1193" s="129"/>
      <c r="B1193" s="274" t="s">
        <v>1452</v>
      </c>
      <c r="C1193" s="98"/>
      <c r="D1193" s="98" t="s">
        <v>266</v>
      </c>
      <c r="E1193" s="276"/>
    </row>
    <row r="1194" spans="1:5" ht="30">
      <c r="A1194" s="129"/>
      <c r="B1194" s="274" t="s">
        <v>1453</v>
      </c>
      <c r="C1194" s="98"/>
      <c r="D1194" s="98" t="s">
        <v>266</v>
      </c>
      <c r="E1194" s="276"/>
    </row>
    <row r="1195" spans="1:5" ht="30">
      <c r="A1195" s="129"/>
      <c r="B1195" s="274" t="s">
        <v>1454</v>
      </c>
      <c r="C1195" s="98"/>
      <c r="D1195" s="98" t="s">
        <v>266</v>
      </c>
      <c r="E1195" s="276"/>
    </row>
    <row r="1196" spans="1:5" ht="30">
      <c r="A1196" s="129"/>
      <c r="B1196" s="274" t="s">
        <v>1455</v>
      </c>
      <c r="C1196" s="98"/>
      <c r="D1196" s="98" t="s">
        <v>266</v>
      </c>
      <c r="E1196" s="276"/>
    </row>
    <row r="1197" spans="1:5" ht="30">
      <c r="A1197" s="129"/>
      <c r="B1197" s="274" t="s">
        <v>1456</v>
      </c>
      <c r="C1197" s="98"/>
      <c r="D1197" s="98" t="s">
        <v>266</v>
      </c>
      <c r="E1197" s="276"/>
    </row>
    <row r="1198" spans="1:5" ht="30">
      <c r="A1198" s="129"/>
      <c r="B1198" s="274" t="s">
        <v>1457</v>
      </c>
      <c r="C1198" s="98"/>
      <c r="D1198" s="98" t="s">
        <v>266</v>
      </c>
      <c r="E1198" s="276"/>
    </row>
    <row r="1199" spans="1:5" ht="30">
      <c r="A1199" s="129"/>
      <c r="B1199" s="274" t="s">
        <v>1458</v>
      </c>
      <c r="C1199" s="98"/>
      <c r="D1199" s="98" t="s">
        <v>266</v>
      </c>
      <c r="E1199" s="276"/>
    </row>
    <row r="1200" spans="1:5" ht="30">
      <c r="A1200" s="129"/>
      <c r="B1200" s="274" t="s">
        <v>1459</v>
      </c>
      <c r="C1200" s="98"/>
      <c r="D1200" s="98" t="s">
        <v>266</v>
      </c>
      <c r="E1200" s="276"/>
    </row>
    <row r="1201" spans="1:5" ht="30">
      <c r="A1201" s="129"/>
      <c r="B1201" s="274" t="s">
        <v>1460</v>
      </c>
      <c r="C1201" s="98"/>
      <c r="D1201" s="98" t="s">
        <v>266</v>
      </c>
      <c r="E1201" s="276"/>
    </row>
    <row r="1202" spans="1:5" ht="30">
      <c r="A1202" s="129"/>
      <c r="B1202" s="274" t="s">
        <v>1461</v>
      </c>
      <c r="C1202" s="98"/>
      <c r="D1202" s="98" t="s">
        <v>266</v>
      </c>
      <c r="E1202" s="276"/>
    </row>
    <row r="1203" spans="1:5" ht="30">
      <c r="A1203" s="129"/>
      <c r="B1203" s="274" t="s">
        <v>1462</v>
      </c>
      <c r="C1203" s="98"/>
      <c r="D1203" s="98" t="s">
        <v>266</v>
      </c>
      <c r="E1203" s="276"/>
    </row>
    <row r="1204" spans="1:5" ht="30">
      <c r="A1204" s="129"/>
      <c r="B1204" s="274" t="s">
        <v>1463</v>
      </c>
      <c r="C1204" s="98"/>
      <c r="D1204" s="98" t="s">
        <v>266</v>
      </c>
      <c r="E1204" s="276"/>
    </row>
    <row r="1205" spans="1:5" ht="30">
      <c r="A1205" s="129"/>
      <c r="B1205" s="274" t="s">
        <v>1464</v>
      </c>
      <c r="C1205" s="98"/>
      <c r="D1205" s="98" t="s">
        <v>266</v>
      </c>
      <c r="E1205" s="276"/>
    </row>
    <row r="1206" spans="1:5" ht="30">
      <c r="A1206" s="129"/>
      <c r="B1206" s="274" t="s">
        <v>1465</v>
      </c>
      <c r="C1206" s="98"/>
      <c r="D1206" s="98" t="s">
        <v>266</v>
      </c>
      <c r="E1206" s="276"/>
    </row>
    <row r="1207" spans="1:5" ht="30">
      <c r="A1207" s="129"/>
      <c r="B1207" s="274" t="s">
        <v>1466</v>
      </c>
      <c r="C1207" s="98"/>
      <c r="D1207" s="98" t="s">
        <v>266</v>
      </c>
      <c r="E1207" s="276"/>
    </row>
    <row r="1208" spans="1:5" ht="30">
      <c r="A1208" s="129"/>
      <c r="B1208" s="274" t="s">
        <v>1467</v>
      </c>
      <c r="C1208" s="98"/>
      <c r="D1208" s="98" t="s">
        <v>266</v>
      </c>
      <c r="E1208" s="276"/>
    </row>
    <row r="1209" spans="1:5" ht="30">
      <c r="A1209" s="129"/>
      <c r="B1209" s="274" t="s">
        <v>1468</v>
      </c>
      <c r="C1209" s="98"/>
      <c r="D1209" s="98" t="s">
        <v>266</v>
      </c>
      <c r="E1209" s="276"/>
    </row>
    <row r="1210" spans="1:5" ht="30">
      <c r="A1210" s="129"/>
      <c r="B1210" s="274" t="s">
        <v>1469</v>
      </c>
      <c r="C1210" s="98"/>
      <c r="D1210" s="98" t="s">
        <v>266</v>
      </c>
      <c r="E1210" s="276"/>
    </row>
    <row r="1211" spans="1:5" ht="30">
      <c r="A1211" s="129"/>
      <c r="B1211" s="274" t="s">
        <v>1470</v>
      </c>
      <c r="C1211" s="98"/>
      <c r="D1211" s="98" t="s">
        <v>266</v>
      </c>
      <c r="E1211" s="276"/>
    </row>
    <row r="1212" spans="1:5" ht="30">
      <c r="A1212" s="129"/>
      <c r="B1212" s="274" t="s">
        <v>1471</v>
      </c>
      <c r="C1212" s="98"/>
      <c r="D1212" s="98" t="s">
        <v>266</v>
      </c>
      <c r="E1212" s="276"/>
    </row>
    <row r="1213" spans="1:5" ht="30">
      <c r="A1213" s="129"/>
      <c r="B1213" s="274" t="s">
        <v>1472</v>
      </c>
      <c r="C1213" s="98"/>
      <c r="D1213" s="98" t="s">
        <v>266</v>
      </c>
      <c r="E1213" s="276"/>
    </row>
    <row r="1214" spans="1:5" ht="30">
      <c r="A1214" s="129"/>
      <c r="B1214" s="274" t="s">
        <v>1473</v>
      </c>
      <c r="C1214" s="98"/>
      <c r="D1214" s="98" t="s">
        <v>266</v>
      </c>
      <c r="E1214" s="276"/>
    </row>
    <row r="1215" spans="1:5" ht="30">
      <c r="A1215" s="129"/>
      <c r="B1215" s="274" t="s">
        <v>1474</v>
      </c>
      <c r="C1215" s="98"/>
      <c r="D1215" s="98" t="s">
        <v>266</v>
      </c>
      <c r="E1215" s="276"/>
    </row>
    <row r="1216" spans="1:5" ht="30">
      <c r="A1216" s="129"/>
      <c r="B1216" s="274" t="s">
        <v>1475</v>
      </c>
      <c r="C1216" s="98"/>
      <c r="D1216" s="98" t="s">
        <v>266</v>
      </c>
      <c r="E1216" s="276"/>
    </row>
    <row r="1217" spans="1:5" ht="30">
      <c r="A1217" s="129"/>
      <c r="B1217" s="274" t="s">
        <v>1476</v>
      </c>
      <c r="C1217" s="98"/>
      <c r="D1217" s="98" t="s">
        <v>266</v>
      </c>
      <c r="E1217" s="276"/>
    </row>
    <row r="1218" spans="1:5" ht="30">
      <c r="A1218" s="129"/>
      <c r="B1218" s="274" t="s">
        <v>1477</v>
      </c>
      <c r="C1218" s="98"/>
      <c r="D1218" s="98" t="s">
        <v>266</v>
      </c>
      <c r="E1218" s="276"/>
    </row>
    <row r="1219" spans="1:5" ht="30">
      <c r="A1219" s="129"/>
      <c r="B1219" s="274" t="s">
        <v>1478</v>
      </c>
      <c r="C1219" s="98"/>
      <c r="D1219" s="98" t="s">
        <v>266</v>
      </c>
      <c r="E1219" s="276"/>
    </row>
    <row r="1220" spans="1:5" ht="30">
      <c r="A1220" s="129"/>
      <c r="B1220" s="274" t="s">
        <v>1479</v>
      </c>
      <c r="C1220" s="98"/>
      <c r="D1220" s="98" t="s">
        <v>266</v>
      </c>
      <c r="E1220" s="276"/>
    </row>
    <row r="1221" spans="1:5" ht="30">
      <c r="A1221" s="129"/>
      <c r="B1221" s="274" t="s">
        <v>1480</v>
      </c>
      <c r="C1221" s="98"/>
      <c r="D1221" s="98" t="s">
        <v>266</v>
      </c>
      <c r="E1221" s="276"/>
    </row>
    <row r="1222" spans="1:5" ht="30">
      <c r="A1222" s="129"/>
      <c r="B1222" s="274" t="s">
        <v>1481</v>
      </c>
      <c r="C1222" s="98"/>
      <c r="D1222" s="98" t="s">
        <v>266</v>
      </c>
      <c r="E1222" s="276"/>
    </row>
    <row r="1223" spans="1:5" ht="30">
      <c r="A1223" s="129"/>
      <c r="B1223" s="274" t="s">
        <v>1482</v>
      </c>
      <c r="C1223" s="98"/>
      <c r="D1223" s="98" t="s">
        <v>266</v>
      </c>
      <c r="E1223" s="276"/>
    </row>
    <row r="1224" spans="1:5" ht="30">
      <c r="A1224" s="129"/>
      <c r="B1224" s="274" t="s">
        <v>1483</v>
      </c>
      <c r="C1224" s="98"/>
      <c r="D1224" s="98" t="s">
        <v>266</v>
      </c>
      <c r="E1224" s="276"/>
    </row>
    <row r="1225" spans="1:5" ht="30">
      <c r="A1225" s="129"/>
      <c r="B1225" s="274" t="s">
        <v>1484</v>
      </c>
      <c r="C1225" s="98"/>
      <c r="D1225" s="98" t="s">
        <v>266</v>
      </c>
      <c r="E1225" s="276"/>
    </row>
    <row r="1226" spans="1:5" ht="30">
      <c r="A1226" s="129"/>
      <c r="B1226" s="274" t="s">
        <v>1485</v>
      </c>
      <c r="C1226" s="98"/>
      <c r="D1226" s="98" t="s">
        <v>266</v>
      </c>
      <c r="E1226" s="276"/>
    </row>
    <row r="1227" spans="1:5" ht="30">
      <c r="A1227" s="129"/>
      <c r="B1227" s="274" t="s">
        <v>1486</v>
      </c>
      <c r="C1227" s="98"/>
      <c r="D1227" s="98" t="s">
        <v>266</v>
      </c>
      <c r="E1227" s="276"/>
    </row>
    <row r="1228" spans="1:5" ht="30">
      <c r="A1228" s="129"/>
      <c r="B1228" s="274" t="s">
        <v>1487</v>
      </c>
      <c r="C1228" s="98"/>
      <c r="D1228" s="98" t="s">
        <v>266</v>
      </c>
      <c r="E1228" s="276"/>
    </row>
    <row r="1229" spans="1:5" ht="30">
      <c r="A1229" s="129"/>
      <c r="B1229" s="274" t="s">
        <v>1488</v>
      </c>
      <c r="C1229" s="98"/>
      <c r="D1229" s="98" t="s">
        <v>266</v>
      </c>
      <c r="E1229" s="276"/>
    </row>
    <row r="1230" spans="1:5" ht="30">
      <c r="A1230" s="129"/>
      <c r="B1230" s="274" t="s">
        <v>1489</v>
      </c>
      <c r="C1230" s="98"/>
      <c r="D1230" s="98" t="s">
        <v>266</v>
      </c>
      <c r="E1230" s="276"/>
    </row>
    <row r="1231" spans="1:5" ht="30">
      <c r="A1231" s="129"/>
      <c r="B1231" s="274" t="s">
        <v>1490</v>
      </c>
      <c r="C1231" s="98"/>
      <c r="D1231" s="98" t="s">
        <v>266</v>
      </c>
      <c r="E1231" s="276"/>
    </row>
    <row r="1232" spans="1:5" ht="30">
      <c r="A1232" s="129"/>
      <c r="B1232" s="274" t="s">
        <v>1491</v>
      </c>
      <c r="C1232" s="98"/>
      <c r="D1232" s="98" t="s">
        <v>266</v>
      </c>
      <c r="E1232" s="276"/>
    </row>
    <row r="1233" spans="1:5" ht="30">
      <c r="A1233" s="129"/>
      <c r="B1233" s="274" t="s">
        <v>1492</v>
      </c>
      <c r="C1233" s="98"/>
      <c r="D1233" s="98" t="s">
        <v>266</v>
      </c>
      <c r="E1233" s="276"/>
    </row>
    <row r="1234" spans="1:5" ht="30">
      <c r="A1234" s="129"/>
      <c r="B1234" s="274" t="s">
        <v>1493</v>
      </c>
      <c r="C1234" s="98"/>
      <c r="D1234" s="98" t="s">
        <v>266</v>
      </c>
      <c r="E1234" s="276"/>
    </row>
    <row r="1235" spans="1:5" ht="30">
      <c r="A1235" s="129"/>
      <c r="B1235" s="274" t="s">
        <v>1494</v>
      </c>
      <c r="C1235" s="98"/>
      <c r="D1235" s="98" t="s">
        <v>266</v>
      </c>
      <c r="E1235" s="276"/>
    </row>
    <row r="1236" spans="1:5" ht="30">
      <c r="A1236" s="129"/>
      <c r="B1236" s="274" t="s">
        <v>1495</v>
      </c>
      <c r="C1236" s="98"/>
      <c r="D1236" s="98" t="s">
        <v>266</v>
      </c>
      <c r="E1236" s="276"/>
    </row>
    <row r="1237" spans="1:5" ht="30">
      <c r="A1237" s="129"/>
      <c r="B1237" s="274" t="s">
        <v>1496</v>
      </c>
      <c r="C1237" s="98"/>
      <c r="D1237" s="98" t="s">
        <v>266</v>
      </c>
      <c r="E1237" s="276"/>
    </row>
    <row r="1238" spans="1:5" ht="30">
      <c r="A1238" s="129"/>
      <c r="B1238" s="274" t="s">
        <v>1497</v>
      </c>
      <c r="C1238" s="98"/>
      <c r="D1238" s="98" t="s">
        <v>266</v>
      </c>
      <c r="E1238" s="276"/>
    </row>
    <row r="1239" spans="1:5" ht="30">
      <c r="A1239" s="129"/>
      <c r="B1239" s="274" t="s">
        <v>1498</v>
      </c>
      <c r="C1239" s="98"/>
      <c r="D1239" s="98" t="s">
        <v>266</v>
      </c>
      <c r="E1239" s="276"/>
    </row>
    <row r="1240" spans="1:5" ht="30">
      <c r="A1240" s="129"/>
      <c r="B1240" s="274" t="s">
        <v>1499</v>
      </c>
      <c r="C1240" s="98"/>
      <c r="D1240" s="98" t="s">
        <v>266</v>
      </c>
      <c r="E1240" s="276"/>
    </row>
    <row r="1241" spans="1:5" ht="30">
      <c r="A1241" s="129"/>
      <c r="B1241" s="274" t="s">
        <v>1500</v>
      </c>
      <c r="C1241" s="98"/>
      <c r="D1241" s="98" t="s">
        <v>266</v>
      </c>
      <c r="E1241" s="276"/>
    </row>
    <row r="1242" spans="1:5" ht="30">
      <c r="A1242" s="129"/>
      <c r="B1242" s="274" t="s">
        <v>1501</v>
      </c>
      <c r="C1242" s="98"/>
      <c r="D1242" s="98" t="s">
        <v>266</v>
      </c>
      <c r="E1242" s="276"/>
    </row>
    <row r="1243" spans="1:5" ht="30">
      <c r="A1243" s="129"/>
      <c r="B1243" s="274" t="s">
        <v>1502</v>
      </c>
      <c r="C1243" s="98"/>
      <c r="D1243" s="98" t="s">
        <v>266</v>
      </c>
      <c r="E1243" s="276"/>
    </row>
    <row r="1244" spans="1:5" ht="30">
      <c r="A1244" s="129"/>
      <c r="B1244" s="274" t="s">
        <v>1503</v>
      </c>
      <c r="C1244" s="98"/>
      <c r="D1244" s="98" t="s">
        <v>266</v>
      </c>
      <c r="E1244" s="276"/>
    </row>
    <row r="1245" spans="1:5" ht="30">
      <c r="A1245" s="129"/>
      <c r="B1245" s="274" t="s">
        <v>1504</v>
      </c>
      <c r="C1245" s="98"/>
      <c r="D1245" s="98" t="s">
        <v>266</v>
      </c>
      <c r="E1245" s="276"/>
    </row>
    <row r="1246" spans="1:5" ht="30">
      <c r="A1246" s="129"/>
      <c r="B1246" s="274" t="s">
        <v>1505</v>
      </c>
      <c r="C1246" s="98"/>
      <c r="D1246" s="98" t="s">
        <v>266</v>
      </c>
      <c r="E1246" s="276"/>
    </row>
    <row r="1247" spans="1:5" ht="30">
      <c r="A1247" s="129"/>
      <c r="B1247" s="274" t="s">
        <v>1506</v>
      </c>
      <c r="C1247" s="98"/>
      <c r="D1247" s="98" t="s">
        <v>266</v>
      </c>
      <c r="E1247" s="276"/>
    </row>
    <row r="1248" spans="1:5" ht="30">
      <c r="A1248" s="129"/>
      <c r="B1248" s="274" t="s">
        <v>1507</v>
      </c>
      <c r="C1248" s="98"/>
      <c r="D1248" s="98" t="s">
        <v>266</v>
      </c>
      <c r="E1248" s="276"/>
    </row>
    <row r="1249" spans="1:5" ht="30">
      <c r="A1249" s="129"/>
      <c r="B1249" s="274" t="s">
        <v>1508</v>
      </c>
      <c r="C1249" s="98"/>
      <c r="D1249" s="98" t="s">
        <v>266</v>
      </c>
      <c r="E1249" s="276"/>
    </row>
    <row r="1250" spans="1:5" ht="30">
      <c r="A1250" s="129"/>
      <c r="B1250" s="274" t="s">
        <v>1509</v>
      </c>
      <c r="C1250" s="98"/>
      <c r="D1250" s="98" t="s">
        <v>266</v>
      </c>
      <c r="E1250" s="276"/>
    </row>
    <row r="1251" spans="1:5" ht="30">
      <c r="A1251" s="129"/>
      <c r="B1251" s="274" t="s">
        <v>1510</v>
      </c>
      <c r="C1251" s="98"/>
      <c r="D1251" s="98" t="s">
        <v>266</v>
      </c>
      <c r="E1251" s="276"/>
    </row>
    <row r="1252" spans="1:5" ht="30">
      <c r="A1252" s="129"/>
      <c r="B1252" s="274" t="s">
        <v>1511</v>
      </c>
      <c r="C1252" s="98"/>
      <c r="D1252" s="98" t="s">
        <v>266</v>
      </c>
      <c r="E1252" s="276"/>
    </row>
    <row r="1253" spans="1:5" ht="30">
      <c r="A1253" s="129"/>
      <c r="B1253" s="274" t="s">
        <v>1512</v>
      </c>
      <c r="C1253" s="98"/>
      <c r="D1253" s="98" t="s">
        <v>266</v>
      </c>
      <c r="E1253" s="276"/>
    </row>
    <row r="1254" spans="1:5" ht="30">
      <c r="A1254" s="129"/>
      <c r="B1254" s="274" t="s">
        <v>1513</v>
      </c>
      <c r="C1254" s="98"/>
      <c r="D1254" s="98" t="s">
        <v>266</v>
      </c>
      <c r="E1254" s="276"/>
    </row>
    <row r="1255" spans="1:5" ht="30">
      <c r="A1255" s="129"/>
      <c r="B1255" s="274" t="s">
        <v>1514</v>
      </c>
      <c r="C1255" s="98"/>
      <c r="D1255" s="98" t="s">
        <v>266</v>
      </c>
      <c r="E1255" s="276"/>
    </row>
    <row r="1256" spans="1:5" ht="30">
      <c r="A1256" s="129"/>
      <c r="B1256" s="274" t="s">
        <v>1515</v>
      </c>
      <c r="C1256" s="98"/>
      <c r="D1256" s="98" t="s">
        <v>266</v>
      </c>
      <c r="E1256" s="276"/>
    </row>
    <row r="1257" spans="1:5" ht="30">
      <c r="A1257" s="129"/>
      <c r="B1257" s="274" t="s">
        <v>1516</v>
      </c>
      <c r="C1257" s="98"/>
      <c r="D1257" s="98" t="s">
        <v>266</v>
      </c>
      <c r="E1257" s="276"/>
    </row>
    <row r="1258" spans="1:5" ht="30">
      <c r="A1258" s="129"/>
      <c r="B1258" s="274" t="s">
        <v>1517</v>
      </c>
      <c r="C1258" s="98"/>
      <c r="D1258" s="98" t="s">
        <v>266</v>
      </c>
      <c r="E1258" s="276"/>
    </row>
    <row r="1259" spans="1:5" ht="30">
      <c r="A1259" s="129"/>
      <c r="B1259" s="274" t="s">
        <v>1518</v>
      </c>
      <c r="C1259" s="98"/>
      <c r="D1259" s="98" t="s">
        <v>266</v>
      </c>
      <c r="E1259" s="276"/>
    </row>
    <row r="1260" spans="1:5" ht="30">
      <c r="A1260" s="129"/>
      <c r="B1260" s="274" t="s">
        <v>1519</v>
      </c>
      <c r="C1260" s="98"/>
      <c r="D1260" s="98" t="s">
        <v>266</v>
      </c>
      <c r="E1260" s="276"/>
    </row>
    <row r="1261" spans="1:5" ht="30">
      <c r="A1261" s="129"/>
      <c r="B1261" s="274" t="s">
        <v>1520</v>
      </c>
      <c r="C1261" s="98"/>
      <c r="D1261" s="98" t="s">
        <v>266</v>
      </c>
      <c r="E1261" s="276"/>
    </row>
    <row r="1262" spans="1:5" ht="30">
      <c r="A1262" s="129"/>
      <c r="B1262" s="274" t="s">
        <v>1521</v>
      </c>
      <c r="C1262" s="98"/>
      <c r="D1262" s="98" t="s">
        <v>266</v>
      </c>
      <c r="E1262" s="276"/>
    </row>
    <row r="1263" spans="1:5" ht="30">
      <c r="A1263" s="129"/>
      <c r="B1263" s="274" t="s">
        <v>1522</v>
      </c>
      <c r="C1263" s="98"/>
      <c r="D1263" s="98" t="s">
        <v>266</v>
      </c>
      <c r="E1263" s="276"/>
    </row>
    <row r="1264" spans="1:5" ht="30">
      <c r="A1264" s="129"/>
      <c r="B1264" s="274" t="s">
        <v>1523</v>
      </c>
      <c r="C1264" s="98"/>
      <c r="D1264" s="98" t="s">
        <v>266</v>
      </c>
      <c r="E1264" s="276"/>
    </row>
    <row r="1265" spans="1:5" ht="30">
      <c r="A1265" s="129"/>
      <c r="B1265" s="274" t="s">
        <v>1524</v>
      </c>
      <c r="C1265" s="98"/>
      <c r="D1265" s="98" t="s">
        <v>266</v>
      </c>
      <c r="E1265" s="276"/>
    </row>
    <row r="1266" spans="1:5" ht="30">
      <c r="A1266" s="129"/>
      <c r="B1266" s="274" t="s">
        <v>1525</v>
      </c>
      <c r="C1266" s="98"/>
      <c r="D1266" s="98" t="s">
        <v>266</v>
      </c>
      <c r="E1266" s="276"/>
    </row>
    <row r="1267" spans="1:5" ht="30">
      <c r="A1267" s="129"/>
      <c r="B1267" s="274" t="s">
        <v>1526</v>
      </c>
      <c r="C1267" s="98"/>
      <c r="D1267" s="98" t="s">
        <v>266</v>
      </c>
      <c r="E1267" s="276"/>
    </row>
    <row r="1268" spans="1:5" ht="30">
      <c r="A1268" s="129"/>
      <c r="B1268" s="274" t="s">
        <v>1527</v>
      </c>
      <c r="C1268" s="98"/>
      <c r="D1268" s="98" t="s">
        <v>266</v>
      </c>
      <c r="E1268" s="276"/>
    </row>
    <row r="1269" spans="1:5" ht="30">
      <c r="A1269" s="129"/>
      <c r="B1269" s="274" t="s">
        <v>1528</v>
      </c>
      <c r="C1269" s="98"/>
      <c r="D1269" s="98" t="s">
        <v>266</v>
      </c>
      <c r="E1269" s="276"/>
    </row>
    <row r="1270" spans="1:5" ht="30">
      <c r="A1270" s="129"/>
      <c r="B1270" s="274" t="s">
        <v>1529</v>
      </c>
      <c r="C1270" s="98"/>
      <c r="D1270" s="98" t="s">
        <v>266</v>
      </c>
      <c r="E1270" s="276"/>
    </row>
    <row r="1271" spans="1:5" ht="30">
      <c r="A1271" s="129"/>
      <c r="B1271" s="274" t="s">
        <v>1530</v>
      </c>
      <c r="C1271" s="98"/>
      <c r="D1271" s="98" t="s">
        <v>266</v>
      </c>
      <c r="E1271" s="276"/>
    </row>
    <row r="1272" spans="1:5" ht="30">
      <c r="A1272" s="129"/>
      <c r="B1272" s="274" t="s">
        <v>1531</v>
      </c>
      <c r="C1272" s="98"/>
      <c r="D1272" s="98" t="s">
        <v>266</v>
      </c>
      <c r="E1272" s="276"/>
    </row>
    <row r="1273" spans="1:5" ht="30">
      <c r="A1273" s="129"/>
      <c r="B1273" s="274" t="s">
        <v>1532</v>
      </c>
      <c r="C1273" s="98"/>
      <c r="D1273" s="98" t="s">
        <v>266</v>
      </c>
      <c r="E1273" s="276"/>
    </row>
    <row r="1274" spans="1:5" ht="30">
      <c r="A1274" s="129"/>
      <c r="B1274" s="274" t="s">
        <v>1533</v>
      </c>
      <c r="C1274" s="98"/>
      <c r="D1274" s="98" t="s">
        <v>266</v>
      </c>
      <c r="E1274" s="276"/>
    </row>
    <row r="1275" spans="1:5" ht="30">
      <c r="A1275" s="129"/>
      <c r="B1275" s="274" t="s">
        <v>1534</v>
      </c>
      <c r="C1275" s="98"/>
      <c r="D1275" s="98" t="s">
        <v>266</v>
      </c>
      <c r="E1275" s="276"/>
    </row>
    <row r="1276" spans="1:5" ht="30">
      <c r="A1276" s="129"/>
      <c r="B1276" s="274" t="s">
        <v>1535</v>
      </c>
      <c r="C1276" s="98"/>
      <c r="D1276" s="98" t="s">
        <v>266</v>
      </c>
      <c r="E1276" s="276"/>
    </row>
    <row r="1277" spans="1:5" ht="30">
      <c r="A1277" s="129"/>
      <c r="B1277" s="274" t="s">
        <v>1536</v>
      </c>
      <c r="C1277" s="98"/>
      <c r="D1277" s="98" t="s">
        <v>266</v>
      </c>
      <c r="E1277" s="276"/>
    </row>
    <row r="1278" spans="1:5" ht="30">
      <c r="A1278" s="129"/>
      <c r="B1278" s="274" t="s">
        <v>1537</v>
      </c>
      <c r="C1278" s="98"/>
      <c r="D1278" s="98" t="s">
        <v>266</v>
      </c>
      <c r="E1278" s="276"/>
    </row>
    <row r="1279" spans="1:5" ht="30">
      <c r="A1279" s="129"/>
      <c r="B1279" s="274" t="s">
        <v>1538</v>
      </c>
      <c r="C1279" s="98"/>
      <c r="D1279" s="98" t="s">
        <v>266</v>
      </c>
      <c r="E1279" s="276"/>
    </row>
    <row r="1280" spans="1:5" ht="30">
      <c r="A1280" s="129"/>
      <c r="B1280" s="274" t="s">
        <v>1539</v>
      </c>
      <c r="C1280" s="98"/>
      <c r="D1280" s="98" t="s">
        <v>266</v>
      </c>
      <c r="E1280" s="276"/>
    </row>
    <row r="1281" spans="1:5" ht="30">
      <c r="A1281" s="129"/>
      <c r="B1281" s="274" t="s">
        <v>1540</v>
      </c>
      <c r="C1281" s="98"/>
      <c r="D1281" s="98" t="s">
        <v>266</v>
      </c>
      <c r="E1281" s="276"/>
    </row>
    <row r="1282" spans="1:5" ht="30">
      <c r="A1282" s="129"/>
      <c r="B1282" s="274" t="s">
        <v>1541</v>
      </c>
      <c r="C1282" s="98"/>
      <c r="D1282" s="98" t="s">
        <v>266</v>
      </c>
      <c r="E1282" s="276"/>
    </row>
    <row r="1283" spans="1:5" ht="30">
      <c r="A1283" s="129"/>
      <c r="B1283" s="274" t="s">
        <v>1542</v>
      </c>
      <c r="C1283" s="98"/>
      <c r="D1283" s="98" t="s">
        <v>266</v>
      </c>
      <c r="E1283" s="276"/>
    </row>
    <row r="1284" spans="1:5" ht="30">
      <c r="A1284" s="129"/>
      <c r="B1284" s="274" t="s">
        <v>1543</v>
      </c>
      <c r="C1284" s="98"/>
      <c r="D1284" s="98" t="s">
        <v>266</v>
      </c>
      <c r="E1284" s="276"/>
    </row>
    <row r="1285" spans="1:5" ht="30">
      <c r="A1285" s="129"/>
      <c r="B1285" s="274" t="s">
        <v>1544</v>
      </c>
      <c r="C1285" s="98"/>
      <c r="D1285" s="98" t="s">
        <v>266</v>
      </c>
      <c r="E1285" s="276"/>
    </row>
    <row r="1286" spans="1:5" ht="30">
      <c r="A1286" s="129"/>
      <c r="B1286" s="274" t="s">
        <v>1545</v>
      </c>
      <c r="C1286" s="98"/>
      <c r="D1286" s="98" t="s">
        <v>266</v>
      </c>
      <c r="E1286" s="276"/>
    </row>
    <row r="1287" spans="1:5" ht="30">
      <c r="A1287" s="129"/>
      <c r="B1287" s="274" t="s">
        <v>1546</v>
      </c>
      <c r="C1287" s="98"/>
      <c r="D1287" s="98" t="s">
        <v>266</v>
      </c>
      <c r="E1287" s="276"/>
    </row>
    <row r="1288" spans="1:5" ht="30">
      <c r="A1288" s="129"/>
      <c r="B1288" s="274" t="s">
        <v>1547</v>
      </c>
      <c r="C1288" s="98"/>
      <c r="D1288" s="98" t="s">
        <v>266</v>
      </c>
      <c r="E1288" s="276"/>
    </row>
    <row r="1289" spans="1:5" ht="30">
      <c r="A1289" s="129"/>
      <c r="B1289" s="274" t="s">
        <v>1548</v>
      </c>
      <c r="C1289" s="98"/>
      <c r="D1289" s="98" t="s">
        <v>266</v>
      </c>
      <c r="E1289" s="276"/>
    </row>
    <row r="1290" spans="1:5" ht="30">
      <c r="A1290" s="129"/>
      <c r="B1290" s="274" t="s">
        <v>1549</v>
      </c>
      <c r="C1290" s="98"/>
      <c r="D1290" s="98" t="s">
        <v>266</v>
      </c>
      <c r="E1290" s="276"/>
    </row>
    <row r="1291" spans="1:5" ht="30">
      <c r="A1291" s="129"/>
      <c r="B1291" s="274" t="s">
        <v>1550</v>
      </c>
      <c r="C1291" s="98"/>
      <c r="D1291" s="98" t="s">
        <v>266</v>
      </c>
      <c r="E1291" s="276"/>
    </row>
    <row r="1292" spans="1:5" ht="30">
      <c r="A1292" s="129"/>
      <c r="B1292" s="274" t="s">
        <v>1551</v>
      </c>
      <c r="C1292" s="98"/>
      <c r="D1292" s="98" t="s">
        <v>266</v>
      </c>
      <c r="E1292" s="276"/>
    </row>
    <row r="1293" spans="1:5" ht="30">
      <c r="A1293" s="129"/>
      <c r="B1293" s="274" t="s">
        <v>1552</v>
      </c>
      <c r="C1293" s="98"/>
      <c r="D1293" s="98" t="s">
        <v>266</v>
      </c>
      <c r="E1293" s="276"/>
    </row>
    <row r="1294" spans="1:5" ht="30">
      <c r="A1294" s="129"/>
      <c r="B1294" s="274" t="s">
        <v>1553</v>
      </c>
      <c r="C1294" s="98"/>
      <c r="D1294" s="98" t="s">
        <v>266</v>
      </c>
      <c r="E1294" s="276"/>
    </row>
    <row r="1295" spans="1:5" ht="30">
      <c r="A1295" s="129"/>
      <c r="B1295" s="274" t="s">
        <v>1554</v>
      </c>
      <c r="C1295" s="98"/>
      <c r="D1295" s="98" t="s">
        <v>266</v>
      </c>
      <c r="E1295" s="276"/>
    </row>
    <row r="1296" spans="1:5" ht="30">
      <c r="A1296" s="129"/>
      <c r="B1296" s="274" t="s">
        <v>1555</v>
      </c>
      <c r="C1296" s="98"/>
      <c r="D1296" s="98" t="s">
        <v>266</v>
      </c>
      <c r="E1296" s="276"/>
    </row>
    <row r="1297" spans="1:5" ht="30">
      <c r="A1297" s="129"/>
      <c r="B1297" s="274" t="s">
        <v>1556</v>
      </c>
      <c r="C1297" s="98"/>
      <c r="D1297" s="98" t="s">
        <v>266</v>
      </c>
      <c r="E1297" s="276"/>
    </row>
    <row r="1298" spans="1:5" ht="30">
      <c r="A1298" s="129"/>
      <c r="B1298" s="274" t="s">
        <v>1557</v>
      </c>
      <c r="C1298" s="98"/>
      <c r="D1298" s="98" t="s">
        <v>266</v>
      </c>
      <c r="E1298" s="276"/>
    </row>
    <row r="1299" spans="1:5" ht="30">
      <c r="A1299" s="129"/>
      <c r="B1299" s="274" t="s">
        <v>1558</v>
      </c>
      <c r="C1299" s="98"/>
      <c r="D1299" s="98" t="s">
        <v>266</v>
      </c>
      <c r="E1299" s="276"/>
    </row>
    <row r="1300" spans="1:5" ht="30">
      <c r="A1300" s="129"/>
      <c r="B1300" s="274" t="s">
        <v>1559</v>
      </c>
      <c r="C1300" s="98"/>
      <c r="D1300" s="98" t="s">
        <v>266</v>
      </c>
      <c r="E1300" s="276"/>
    </row>
    <row r="1301" spans="1:5" ht="30">
      <c r="A1301" s="129"/>
      <c r="B1301" s="274" t="s">
        <v>1560</v>
      </c>
      <c r="C1301" s="98"/>
      <c r="D1301" s="98" t="s">
        <v>266</v>
      </c>
      <c r="E1301" s="276"/>
    </row>
    <row r="1302" spans="1:5" ht="30">
      <c r="A1302" s="129"/>
      <c r="B1302" s="274" t="s">
        <v>1561</v>
      </c>
      <c r="C1302" s="98"/>
      <c r="D1302" s="98" t="s">
        <v>266</v>
      </c>
      <c r="E1302" s="276"/>
    </row>
    <row r="1303" spans="1:5" ht="30">
      <c r="A1303" s="129"/>
      <c r="B1303" s="274" t="s">
        <v>1562</v>
      </c>
      <c r="C1303" s="98"/>
      <c r="D1303" s="98" t="s">
        <v>266</v>
      </c>
      <c r="E1303" s="276"/>
    </row>
    <row r="1304" spans="1:5" ht="30">
      <c r="A1304" s="129"/>
      <c r="B1304" s="274" t="s">
        <v>1563</v>
      </c>
      <c r="C1304" s="98"/>
      <c r="D1304" s="98" t="s">
        <v>266</v>
      </c>
      <c r="E1304" s="276"/>
    </row>
    <row r="1305" spans="1:5" ht="30">
      <c r="A1305" s="129"/>
      <c r="B1305" s="274" t="s">
        <v>1564</v>
      </c>
      <c r="C1305" s="98"/>
      <c r="D1305" s="98" t="s">
        <v>266</v>
      </c>
      <c r="E1305" s="276"/>
    </row>
    <row r="1306" spans="1:5" ht="30">
      <c r="A1306" s="129"/>
      <c r="B1306" s="274" t="s">
        <v>1565</v>
      </c>
      <c r="C1306" s="98"/>
      <c r="D1306" s="98" t="s">
        <v>266</v>
      </c>
      <c r="E1306" s="276"/>
    </row>
    <row r="1307" spans="1:5" ht="30">
      <c r="A1307" s="129"/>
      <c r="B1307" s="274" t="s">
        <v>1566</v>
      </c>
      <c r="C1307" s="98"/>
      <c r="D1307" s="98" t="s">
        <v>266</v>
      </c>
      <c r="E1307" s="276"/>
    </row>
    <row r="1308" spans="1:5" ht="30">
      <c r="A1308" s="129"/>
      <c r="B1308" s="274" t="s">
        <v>1567</v>
      </c>
      <c r="C1308" s="98"/>
      <c r="D1308" s="98" t="s">
        <v>266</v>
      </c>
      <c r="E1308" s="276"/>
    </row>
    <row r="1309" spans="1:5" ht="30">
      <c r="A1309" s="129"/>
      <c r="B1309" s="274" t="s">
        <v>1568</v>
      </c>
      <c r="C1309" s="98"/>
      <c r="D1309" s="98" t="s">
        <v>266</v>
      </c>
      <c r="E1309" s="276"/>
    </row>
    <row r="1310" spans="1:5" ht="30">
      <c r="A1310" s="129"/>
      <c r="B1310" s="274" t="s">
        <v>1569</v>
      </c>
      <c r="C1310" s="98"/>
      <c r="D1310" s="98" t="s">
        <v>266</v>
      </c>
      <c r="E1310" s="276"/>
    </row>
    <row r="1311" spans="1:5" ht="30">
      <c r="A1311" s="129"/>
      <c r="B1311" s="274" t="s">
        <v>1570</v>
      </c>
      <c r="C1311" s="98"/>
      <c r="D1311" s="98" t="s">
        <v>266</v>
      </c>
      <c r="E1311" s="276"/>
    </row>
    <row r="1312" spans="1:5" ht="30">
      <c r="A1312" s="129"/>
      <c r="B1312" s="274" t="s">
        <v>1571</v>
      </c>
      <c r="C1312" s="98"/>
      <c r="D1312" s="98" t="s">
        <v>266</v>
      </c>
      <c r="E1312" s="276"/>
    </row>
    <row r="1313" spans="1:5" ht="30">
      <c r="A1313" s="129"/>
      <c r="B1313" s="274" t="s">
        <v>1572</v>
      </c>
      <c r="C1313" s="98"/>
      <c r="D1313" s="98" t="s">
        <v>266</v>
      </c>
      <c r="E1313" s="276"/>
    </row>
    <row r="1314" spans="1:5" ht="30">
      <c r="A1314" s="129"/>
      <c r="B1314" s="274" t="s">
        <v>1573</v>
      </c>
      <c r="C1314" s="98"/>
      <c r="D1314" s="98" t="s">
        <v>266</v>
      </c>
      <c r="E1314" s="276"/>
    </row>
    <row r="1315" spans="1:5" ht="30">
      <c r="A1315" s="129"/>
      <c r="B1315" s="274" t="s">
        <v>1574</v>
      </c>
      <c r="C1315" s="98"/>
      <c r="D1315" s="98" t="s">
        <v>266</v>
      </c>
      <c r="E1315" s="276"/>
    </row>
    <row r="1316" spans="1:5" ht="30">
      <c r="A1316" s="129"/>
      <c r="B1316" s="274" t="s">
        <v>1575</v>
      </c>
      <c r="C1316" s="98"/>
      <c r="D1316" s="98" t="s">
        <v>266</v>
      </c>
      <c r="E1316" s="276"/>
    </row>
    <row r="1317" spans="1:5" ht="30">
      <c r="A1317" s="129"/>
      <c r="B1317" s="274" t="s">
        <v>1576</v>
      </c>
      <c r="C1317" s="98"/>
      <c r="D1317" s="98" t="s">
        <v>266</v>
      </c>
      <c r="E1317" s="276"/>
    </row>
    <row r="1318" spans="1:5" ht="30">
      <c r="A1318" s="129"/>
      <c r="B1318" s="274" t="s">
        <v>1577</v>
      </c>
      <c r="C1318" s="98"/>
      <c r="D1318" s="98" t="s">
        <v>266</v>
      </c>
      <c r="E1318" s="276"/>
    </row>
    <row r="1319" spans="1:5" ht="30">
      <c r="A1319" s="129"/>
      <c r="B1319" s="274" t="s">
        <v>1578</v>
      </c>
      <c r="C1319" s="98"/>
      <c r="D1319" s="98" t="s">
        <v>266</v>
      </c>
      <c r="E1319" s="276"/>
    </row>
    <row r="1320" spans="1:5" ht="30">
      <c r="A1320" s="129"/>
      <c r="B1320" s="274" t="s">
        <v>1579</v>
      </c>
      <c r="C1320" s="98"/>
      <c r="D1320" s="98" t="s">
        <v>266</v>
      </c>
      <c r="E1320" s="276"/>
    </row>
    <row r="1321" spans="1:5" ht="30">
      <c r="A1321" s="129"/>
      <c r="B1321" s="274" t="s">
        <v>1580</v>
      </c>
      <c r="C1321" s="98"/>
      <c r="D1321" s="98" t="s">
        <v>266</v>
      </c>
      <c r="E1321" s="276"/>
    </row>
    <row r="1322" spans="1:5" ht="30">
      <c r="A1322" s="129"/>
      <c r="B1322" s="274" t="s">
        <v>1581</v>
      </c>
      <c r="C1322" s="98"/>
      <c r="D1322" s="98" t="s">
        <v>266</v>
      </c>
      <c r="E1322" s="276"/>
    </row>
    <row r="1323" spans="1:5" ht="30">
      <c r="A1323" s="129"/>
      <c r="B1323" s="274" t="s">
        <v>1582</v>
      </c>
      <c r="C1323" s="98"/>
      <c r="D1323" s="98" t="s">
        <v>266</v>
      </c>
      <c r="E1323" s="276"/>
    </row>
    <row r="1324" spans="1:5" ht="30">
      <c r="A1324" s="129"/>
      <c r="B1324" s="274" t="s">
        <v>1583</v>
      </c>
      <c r="C1324" s="98"/>
      <c r="D1324" s="98" t="s">
        <v>266</v>
      </c>
      <c r="E1324" s="276"/>
    </row>
    <row r="1325" spans="1:5" ht="30">
      <c r="A1325" s="129"/>
      <c r="B1325" s="274" t="s">
        <v>1584</v>
      </c>
      <c r="C1325" s="98"/>
      <c r="D1325" s="98" t="s">
        <v>266</v>
      </c>
      <c r="E1325" s="276"/>
    </row>
    <row r="1326" spans="1:5" ht="30">
      <c r="A1326" s="129"/>
      <c r="B1326" s="274" t="s">
        <v>1585</v>
      </c>
      <c r="C1326" s="98"/>
      <c r="D1326" s="98" t="s">
        <v>266</v>
      </c>
      <c r="E1326" s="276"/>
    </row>
    <row r="1327" spans="1:5" ht="30">
      <c r="A1327" s="129"/>
      <c r="B1327" s="274" t="s">
        <v>1586</v>
      </c>
      <c r="C1327" s="98"/>
      <c r="D1327" s="98" t="s">
        <v>266</v>
      </c>
      <c r="E1327" s="276"/>
    </row>
    <row r="1328" spans="1:5" ht="30">
      <c r="A1328" s="129"/>
      <c r="B1328" s="274" t="s">
        <v>1587</v>
      </c>
      <c r="C1328" s="98"/>
      <c r="D1328" s="98" t="s">
        <v>266</v>
      </c>
      <c r="E1328" s="276"/>
    </row>
    <row r="1329" spans="1:5" ht="30">
      <c r="A1329" s="129"/>
      <c r="B1329" s="274" t="s">
        <v>1588</v>
      </c>
      <c r="C1329" s="98"/>
      <c r="D1329" s="98" t="s">
        <v>266</v>
      </c>
      <c r="E1329" s="276"/>
    </row>
    <row r="1330" spans="1:5" ht="30">
      <c r="A1330" s="129"/>
      <c r="B1330" s="274" t="s">
        <v>1589</v>
      </c>
      <c r="C1330" s="98"/>
      <c r="D1330" s="98" t="s">
        <v>266</v>
      </c>
      <c r="E1330" s="276"/>
    </row>
    <row r="1331" spans="1:5" ht="30">
      <c r="A1331" s="129"/>
      <c r="B1331" s="274" t="s">
        <v>1590</v>
      </c>
      <c r="C1331" s="98"/>
      <c r="D1331" s="98" t="s">
        <v>266</v>
      </c>
      <c r="E1331" s="276"/>
    </row>
    <row r="1332" spans="1:5" ht="30">
      <c r="A1332" s="129"/>
      <c r="B1332" s="274" t="s">
        <v>1591</v>
      </c>
      <c r="C1332" s="98"/>
      <c r="D1332" s="98" t="s">
        <v>266</v>
      </c>
      <c r="E1332" s="276"/>
    </row>
    <row r="1333" spans="1:5" ht="30">
      <c r="A1333" s="129"/>
      <c r="B1333" s="274" t="s">
        <v>1592</v>
      </c>
      <c r="C1333" s="98"/>
      <c r="D1333" s="98" t="s">
        <v>266</v>
      </c>
      <c r="E1333" s="276"/>
    </row>
    <row r="1334" spans="1:5" ht="30">
      <c r="A1334" s="129"/>
      <c r="B1334" s="274" t="s">
        <v>1593</v>
      </c>
      <c r="C1334" s="98"/>
      <c r="D1334" s="98" t="s">
        <v>266</v>
      </c>
      <c r="E1334" s="276"/>
    </row>
    <row r="1335" spans="1:5" ht="30">
      <c r="A1335" s="129"/>
      <c r="B1335" s="274" t="s">
        <v>1594</v>
      </c>
      <c r="C1335" s="98"/>
      <c r="D1335" s="98" t="s">
        <v>266</v>
      </c>
      <c r="E1335" s="276"/>
    </row>
    <row r="1336" spans="1:5" ht="30">
      <c r="A1336" s="129"/>
      <c r="B1336" s="274" t="s">
        <v>1595</v>
      </c>
      <c r="C1336" s="98"/>
      <c r="D1336" s="98" t="s">
        <v>266</v>
      </c>
      <c r="E1336" s="276"/>
    </row>
    <row r="1337" spans="1:5" ht="30">
      <c r="A1337" s="129"/>
      <c r="B1337" s="274" t="s">
        <v>1596</v>
      </c>
      <c r="C1337" s="98"/>
      <c r="D1337" s="98" t="s">
        <v>266</v>
      </c>
      <c r="E1337" s="276"/>
    </row>
    <row r="1338" spans="1:5" ht="30">
      <c r="A1338" s="129"/>
      <c r="B1338" s="274" t="s">
        <v>1597</v>
      </c>
      <c r="C1338" s="98"/>
      <c r="D1338" s="98" t="s">
        <v>266</v>
      </c>
      <c r="E1338" s="276"/>
    </row>
    <row r="1339" spans="1:5" ht="30">
      <c r="A1339" s="129"/>
      <c r="B1339" s="274" t="s">
        <v>1598</v>
      </c>
      <c r="C1339" s="98"/>
      <c r="D1339" s="98" t="s">
        <v>266</v>
      </c>
      <c r="E1339" s="276"/>
    </row>
    <row r="1340" spans="1:5" ht="30">
      <c r="A1340" s="129"/>
      <c r="B1340" s="274" t="s">
        <v>1599</v>
      </c>
      <c r="C1340" s="98"/>
      <c r="D1340" s="98" t="s">
        <v>266</v>
      </c>
      <c r="E1340" s="276"/>
    </row>
    <row r="1341" spans="1:5" ht="30">
      <c r="A1341" s="129"/>
      <c r="B1341" s="274" t="s">
        <v>1600</v>
      </c>
      <c r="C1341" s="98"/>
      <c r="D1341" s="98" t="s">
        <v>266</v>
      </c>
      <c r="E1341" s="276"/>
    </row>
    <row r="1342" spans="1:5" ht="30">
      <c r="A1342" s="129"/>
      <c r="B1342" s="274" t="s">
        <v>1601</v>
      </c>
      <c r="C1342" s="98"/>
      <c r="D1342" s="98" t="s">
        <v>266</v>
      </c>
      <c r="E1342" s="276"/>
    </row>
    <row r="1343" spans="1:5" ht="30">
      <c r="A1343" s="129"/>
      <c r="B1343" s="274" t="s">
        <v>1602</v>
      </c>
      <c r="C1343" s="98"/>
      <c r="D1343" s="98" t="s">
        <v>266</v>
      </c>
      <c r="E1343" s="276"/>
    </row>
    <row r="1344" spans="1:5" ht="30">
      <c r="A1344" s="129"/>
      <c r="B1344" s="274" t="s">
        <v>1603</v>
      </c>
      <c r="C1344" s="98"/>
      <c r="D1344" s="98" t="s">
        <v>266</v>
      </c>
      <c r="E1344" s="276"/>
    </row>
    <row r="1345" spans="1:5" ht="30">
      <c r="A1345" s="129"/>
      <c r="B1345" s="274" t="s">
        <v>1604</v>
      </c>
      <c r="C1345" s="98"/>
      <c r="D1345" s="98" t="s">
        <v>266</v>
      </c>
      <c r="E1345" s="276"/>
    </row>
    <row r="1346" spans="1:5" ht="30">
      <c r="A1346" s="129"/>
      <c r="B1346" s="274" t="s">
        <v>1605</v>
      </c>
      <c r="C1346" s="98"/>
      <c r="D1346" s="98" t="s">
        <v>266</v>
      </c>
      <c r="E1346" s="276"/>
    </row>
    <row r="1347" spans="1:5" ht="30">
      <c r="A1347" s="129"/>
      <c r="B1347" s="274" t="s">
        <v>1606</v>
      </c>
      <c r="C1347" s="98"/>
      <c r="D1347" s="98" t="s">
        <v>266</v>
      </c>
      <c r="E1347" s="276"/>
    </row>
    <row r="1348" spans="1:5" ht="30">
      <c r="A1348" s="129"/>
      <c r="B1348" s="274" t="s">
        <v>1607</v>
      </c>
      <c r="C1348" s="98"/>
      <c r="D1348" s="98" t="s">
        <v>266</v>
      </c>
      <c r="E1348" s="276"/>
    </row>
    <row r="1349" spans="1:5" ht="30">
      <c r="A1349" s="129"/>
      <c r="B1349" s="274" t="s">
        <v>1608</v>
      </c>
      <c r="C1349" s="98"/>
      <c r="D1349" s="98" t="s">
        <v>266</v>
      </c>
      <c r="E1349" s="276"/>
    </row>
    <row r="1350" spans="1:5" ht="30">
      <c r="A1350" s="129"/>
      <c r="B1350" s="274" t="s">
        <v>1609</v>
      </c>
      <c r="C1350" s="98"/>
      <c r="D1350" s="98" t="s">
        <v>266</v>
      </c>
      <c r="E1350" s="276"/>
    </row>
    <row r="1351" spans="1:5" ht="30">
      <c r="A1351" s="129"/>
      <c r="B1351" s="274" t="s">
        <v>1610</v>
      </c>
      <c r="C1351" s="98"/>
      <c r="D1351" s="98" t="s">
        <v>266</v>
      </c>
      <c r="E1351" s="276"/>
    </row>
    <row r="1352" spans="1:5" ht="30">
      <c r="A1352" s="129"/>
      <c r="B1352" s="274" t="s">
        <v>1611</v>
      </c>
      <c r="C1352" s="98"/>
      <c r="D1352" s="98" t="s">
        <v>266</v>
      </c>
      <c r="E1352" s="276"/>
    </row>
    <row r="1353" spans="1:5" ht="30">
      <c r="A1353" s="129"/>
      <c r="B1353" s="274" t="s">
        <v>1612</v>
      </c>
      <c r="C1353" s="98"/>
      <c r="D1353" s="98" t="s">
        <v>266</v>
      </c>
      <c r="E1353" s="276"/>
    </row>
    <row r="1354" spans="1:5" ht="30">
      <c r="A1354" s="129"/>
      <c r="B1354" s="274" t="s">
        <v>1613</v>
      </c>
      <c r="C1354" s="98"/>
      <c r="D1354" s="98" t="s">
        <v>266</v>
      </c>
      <c r="E1354" s="276"/>
    </row>
    <row r="1355" spans="1:5" ht="30">
      <c r="A1355" s="129"/>
      <c r="B1355" s="274" t="s">
        <v>1614</v>
      </c>
      <c r="C1355" s="98"/>
      <c r="D1355" s="98" t="s">
        <v>266</v>
      </c>
      <c r="E1355" s="276"/>
    </row>
    <row r="1356" spans="1:5" ht="30">
      <c r="A1356" s="129"/>
      <c r="B1356" s="274" t="s">
        <v>1615</v>
      </c>
      <c r="C1356" s="98"/>
      <c r="D1356" s="98" t="s">
        <v>266</v>
      </c>
      <c r="E1356" s="276"/>
    </row>
    <row r="1357" spans="1:5" ht="30">
      <c r="A1357" s="129"/>
      <c r="B1357" s="274" t="s">
        <v>1616</v>
      </c>
      <c r="C1357" s="98"/>
      <c r="D1357" s="98" t="s">
        <v>266</v>
      </c>
      <c r="E1357" s="276"/>
    </row>
    <row r="1358" spans="1:5" ht="30">
      <c r="A1358" s="129"/>
      <c r="B1358" s="274" t="s">
        <v>1617</v>
      </c>
      <c r="C1358" s="98"/>
      <c r="D1358" s="98" t="s">
        <v>266</v>
      </c>
      <c r="E1358" s="276"/>
    </row>
    <row r="1359" spans="1:5" ht="30">
      <c r="A1359" s="129"/>
      <c r="B1359" s="274" t="s">
        <v>1618</v>
      </c>
      <c r="C1359" s="98"/>
      <c r="D1359" s="98" t="s">
        <v>266</v>
      </c>
      <c r="E1359" s="276"/>
    </row>
    <row r="1360" spans="1:5" ht="30">
      <c r="A1360" s="129"/>
      <c r="B1360" s="274" t="s">
        <v>1619</v>
      </c>
      <c r="C1360" s="98"/>
      <c r="D1360" s="98" t="s">
        <v>266</v>
      </c>
      <c r="E1360" s="276"/>
    </row>
    <row r="1361" spans="1:5" ht="30">
      <c r="A1361" s="129"/>
      <c r="B1361" s="274" t="s">
        <v>1620</v>
      </c>
      <c r="C1361" s="98"/>
      <c r="D1361" s="98" t="s">
        <v>266</v>
      </c>
      <c r="E1361" s="276"/>
    </row>
    <row r="1362" spans="1:5" ht="30">
      <c r="A1362" s="129"/>
      <c r="B1362" s="274" t="s">
        <v>1621</v>
      </c>
      <c r="C1362" s="98"/>
      <c r="D1362" s="98" t="s">
        <v>266</v>
      </c>
      <c r="E1362" s="276"/>
    </row>
    <row r="1363" spans="1:5" ht="30">
      <c r="A1363" s="129"/>
      <c r="B1363" s="274" t="s">
        <v>1622</v>
      </c>
      <c r="C1363" s="98"/>
      <c r="D1363" s="98" t="s">
        <v>266</v>
      </c>
      <c r="E1363" s="276"/>
    </row>
    <row r="1364" spans="1:5" ht="30">
      <c r="A1364" s="129"/>
      <c r="B1364" s="274" t="s">
        <v>1623</v>
      </c>
      <c r="C1364" s="98"/>
      <c r="D1364" s="98" t="s">
        <v>266</v>
      </c>
      <c r="E1364" s="276"/>
    </row>
    <row r="1365" spans="1:5" ht="30">
      <c r="A1365" s="129"/>
      <c r="B1365" s="274" t="s">
        <v>1624</v>
      </c>
      <c r="C1365" s="98"/>
      <c r="D1365" s="98" t="s">
        <v>266</v>
      </c>
      <c r="E1365" s="276"/>
    </row>
    <row r="1366" spans="1:5" ht="30">
      <c r="A1366" s="129"/>
      <c r="B1366" s="274" t="s">
        <v>1625</v>
      </c>
      <c r="C1366" s="98"/>
      <c r="D1366" s="98" t="s">
        <v>266</v>
      </c>
      <c r="E1366" s="276"/>
    </row>
    <row r="1367" spans="1:5" ht="30">
      <c r="A1367" s="129"/>
      <c r="B1367" s="274" t="s">
        <v>1626</v>
      </c>
      <c r="C1367" s="98"/>
      <c r="D1367" s="98" t="s">
        <v>266</v>
      </c>
      <c r="E1367" s="276"/>
    </row>
    <row r="1368" spans="1:5" ht="30">
      <c r="A1368" s="129"/>
      <c r="B1368" s="274" t="s">
        <v>1627</v>
      </c>
      <c r="C1368" s="98"/>
      <c r="D1368" s="98" t="s">
        <v>266</v>
      </c>
      <c r="E1368" s="276"/>
    </row>
    <row r="1369" spans="1:5" ht="30">
      <c r="A1369" s="129"/>
      <c r="B1369" s="274" t="s">
        <v>1628</v>
      </c>
      <c r="C1369" s="98"/>
      <c r="D1369" s="98" t="s">
        <v>266</v>
      </c>
      <c r="E1369" s="276"/>
    </row>
    <row r="1370" spans="1:5" ht="30">
      <c r="A1370" s="129"/>
      <c r="B1370" s="274" t="s">
        <v>1629</v>
      </c>
      <c r="C1370" s="98"/>
      <c r="D1370" s="98" t="s">
        <v>266</v>
      </c>
      <c r="E1370" s="276"/>
    </row>
    <row r="1371" spans="1:5" ht="30">
      <c r="A1371" s="129"/>
      <c r="B1371" s="274" t="s">
        <v>1630</v>
      </c>
      <c r="C1371" s="98"/>
      <c r="D1371" s="98" t="s">
        <v>266</v>
      </c>
      <c r="E1371" s="276"/>
    </row>
    <row r="1372" spans="1:5" ht="30">
      <c r="A1372" s="129"/>
      <c r="B1372" s="274" t="s">
        <v>1631</v>
      </c>
      <c r="C1372" s="98"/>
      <c r="D1372" s="98" t="s">
        <v>266</v>
      </c>
      <c r="E1372" s="276"/>
    </row>
    <row r="1373" spans="1:5" ht="30">
      <c r="A1373" s="129"/>
      <c r="B1373" s="274" t="s">
        <v>1632</v>
      </c>
      <c r="C1373" s="98"/>
      <c r="D1373" s="98" t="s">
        <v>266</v>
      </c>
      <c r="E1373" s="276"/>
    </row>
    <row r="1374" spans="1:5" ht="30">
      <c r="A1374" s="129"/>
      <c r="B1374" s="274" t="s">
        <v>1633</v>
      </c>
      <c r="C1374" s="98"/>
      <c r="D1374" s="98" t="s">
        <v>266</v>
      </c>
      <c r="E1374" s="276"/>
    </row>
    <row r="1375" spans="1:5" ht="30">
      <c r="A1375" s="129"/>
      <c r="B1375" s="274" t="s">
        <v>1634</v>
      </c>
      <c r="C1375" s="98"/>
      <c r="D1375" s="98" t="s">
        <v>266</v>
      </c>
      <c r="E1375" s="276"/>
    </row>
    <row r="1376" spans="1:5" ht="30">
      <c r="A1376" s="129"/>
      <c r="B1376" s="274" t="s">
        <v>1635</v>
      </c>
      <c r="C1376" s="98"/>
      <c r="D1376" s="98" t="s">
        <v>266</v>
      </c>
      <c r="E1376" s="276"/>
    </row>
    <row r="1377" spans="1:5" ht="30">
      <c r="A1377" s="129"/>
      <c r="B1377" s="274" t="s">
        <v>1636</v>
      </c>
      <c r="C1377" s="98"/>
      <c r="D1377" s="98" t="s">
        <v>266</v>
      </c>
      <c r="E1377" s="276"/>
    </row>
    <row r="1378" spans="1:5" ht="30">
      <c r="A1378" s="129"/>
      <c r="B1378" s="274" t="s">
        <v>1637</v>
      </c>
      <c r="C1378" s="98"/>
      <c r="D1378" s="98" t="s">
        <v>266</v>
      </c>
      <c r="E1378" s="276"/>
    </row>
    <row r="1379" spans="1:5" ht="30">
      <c r="A1379" s="129"/>
      <c r="B1379" s="274" t="s">
        <v>1638</v>
      </c>
      <c r="C1379" s="98"/>
      <c r="D1379" s="98" t="s">
        <v>266</v>
      </c>
      <c r="E1379" s="276"/>
    </row>
    <row r="1380" spans="1:5" ht="30">
      <c r="A1380" s="129"/>
      <c r="B1380" s="274" t="s">
        <v>1639</v>
      </c>
      <c r="C1380" s="98"/>
      <c r="D1380" s="98" t="s">
        <v>266</v>
      </c>
      <c r="E1380" s="276"/>
    </row>
    <row r="1381" spans="1:5" ht="30">
      <c r="A1381" s="129"/>
      <c r="B1381" s="274" t="s">
        <v>1640</v>
      </c>
      <c r="C1381" s="98"/>
      <c r="D1381" s="98" t="s">
        <v>266</v>
      </c>
      <c r="E1381" s="276"/>
    </row>
    <row r="1382" spans="1:5" ht="30">
      <c r="A1382" s="129"/>
      <c r="B1382" s="274" t="s">
        <v>1641</v>
      </c>
      <c r="C1382" s="98"/>
      <c r="D1382" s="98" t="s">
        <v>266</v>
      </c>
      <c r="E1382" s="276"/>
    </row>
    <row r="1383" spans="1:5" ht="30">
      <c r="A1383" s="129"/>
      <c r="B1383" s="274" t="s">
        <v>1642</v>
      </c>
      <c r="C1383" s="98"/>
      <c r="D1383" s="98" t="s">
        <v>266</v>
      </c>
      <c r="E1383" s="276"/>
    </row>
    <row r="1384" spans="1:5" ht="30">
      <c r="A1384" s="129"/>
      <c r="B1384" s="274" t="s">
        <v>1643</v>
      </c>
      <c r="C1384" s="98"/>
      <c r="D1384" s="98" t="s">
        <v>266</v>
      </c>
      <c r="E1384" s="276"/>
    </row>
    <row r="1385" spans="1:5" ht="30">
      <c r="A1385" s="129"/>
      <c r="B1385" s="274" t="s">
        <v>1644</v>
      </c>
      <c r="C1385" s="98"/>
      <c r="D1385" s="98" t="s">
        <v>266</v>
      </c>
      <c r="E1385" s="276"/>
    </row>
    <row r="1386" spans="1:5" ht="30">
      <c r="A1386" s="129"/>
      <c r="B1386" s="274" t="s">
        <v>1645</v>
      </c>
      <c r="C1386" s="98"/>
      <c r="D1386" s="98" t="s">
        <v>266</v>
      </c>
      <c r="E1386" s="276"/>
    </row>
    <row r="1387" spans="1:5" ht="30">
      <c r="A1387" s="129"/>
      <c r="B1387" s="274" t="s">
        <v>1646</v>
      </c>
      <c r="C1387" s="98"/>
      <c r="D1387" s="98" t="s">
        <v>266</v>
      </c>
      <c r="E1387" s="276"/>
    </row>
    <row r="1388" spans="1:5" ht="30">
      <c r="A1388" s="129"/>
      <c r="B1388" s="274" t="s">
        <v>1647</v>
      </c>
      <c r="C1388" s="98"/>
      <c r="D1388" s="98" t="s">
        <v>266</v>
      </c>
      <c r="E1388" s="276"/>
    </row>
    <row r="1389" spans="1:5" ht="30">
      <c r="A1389" s="129"/>
      <c r="B1389" s="274" t="s">
        <v>1648</v>
      </c>
      <c r="C1389" s="98"/>
      <c r="D1389" s="98" t="s">
        <v>266</v>
      </c>
      <c r="E1389" s="276"/>
    </row>
    <row r="1390" spans="1:5" ht="30">
      <c r="A1390" s="129"/>
      <c r="B1390" s="274" t="s">
        <v>1649</v>
      </c>
      <c r="C1390" s="98"/>
      <c r="D1390" s="98" t="s">
        <v>266</v>
      </c>
      <c r="E1390" s="276"/>
    </row>
    <row r="1391" spans="1:5" ht="30">
      <c r="A1391" s="129"/>
      <c r="B1391" s="274" t="s">
        <v>1650</v>
      </c>
      <c r="C1391" s="98"/>
      <c r="D1391" s="98" t="s">
        <v>266</v>
      </c>
      <c r="E1391" s="276"/>
    </row>
    <row r="1392" spans="1:5" ht="30">
      <c r="A1392" s="129"/>
      <c r="B1392" s="274" t="s">
        <v>1651</v>
      </c>
      <c r="C1392" s="98"/>
      <c r="D1392" s="98" t="s">
        <v>266</v>
      </c>
      <c r="E1392" s="276"/>
    </row>
    <row r="1393" spans="1:5" ht="30">
      <c r="A1393" s="129"/>
      <c r="B1393" s="274" t="s">
        <v>1652</v>
      </c>
      <c r="C1393" s="98"/>
      <c r="D1393" s="98" t="s">
        <v>266</v>
      </c>
      <c r="E1393" s="276"/>
    </row>
    <row r="1394" spans="1:5" ht="30">
      <c r="A1394" s="129"/>
      <c r="B1394" s="274" t="s">
        <v>1653</v>
      </c>
      <c r="C1394" s="98"/>
      <c r="D1394" s="98" t="s">
        <v>266</v>
      </c>
      <c r="E1394" s="276"/>
    </row>
    <row r="1395" spans="1:5" ht="30">
      <c r="A1395" s="129"/>
      <c r="B1395" s="274" t="s">
        <v>1654</v>
      </c>
      <c r="C1395" s="98"/>
      <c r="D1395" s="98" t="s">
        <v>266</v>
      </c>
      <c r="E1395" s="276"/>
    </row>
    <row r="1396" spans="1:5" ht="30">
      <c r="A1396" s="129"/>
      <c r="B1396" s="274" t="s">
        <v>1655</v>
      </c>
      <c r="C1396" s="98"/>
      <c r="D1396" s="98" t="s">
        <v>266</v>
      </c>
      <c r="E1396" s="276"/>
    </row>
    <row r="1397" spans="1:5" ht="30">
      <c r="A1397" s="129"/>
      <c r="B1397" s="274" t="s">
        <v>1656</v>
      </c>
      <c r="C1397" s="98"/>
      <c r="D1397" s="98" t="s">
        <v>266</v>
      </c>
      <c r="E1397" s="276"/>
    </row>
    <row r="1398" spans="1:5" ht="30">
      <c r="A1398" s="129"/>
      <c r="B1398" s="274" t="s">
        <v>1657</v>
      </c>
      <c r="C1398" s="98"/>
      <c r="D1398" s="98" t="s">
        <v>266</v>
      </c>
      <c r="E1398" s="276"/>
    </row>
    <row r="1399" spans="1:5" ht="30">
      <c r="A1399" s="129"/>
      <c r="B1399" s="274" t="s">
        <v>1658</v>
      </c>
      <c r="C1399" s="98"/>
      <c r="D1399" s="98" t="s">
        <v>266</v>
      </c>
      <c r="E1399" s="276"/>
    </row>
    <row r="1400" spans="1:5" ht="30">
      <c r="A1400" s="129"/>
      <c r="B1400" s="274" t="s">
        <v>1659</v>
      </c>
      <c r="C1400" s="98"/>
      <c r="D1400" s="98" t="s">
        <v>266</v>
      </c>
      <c r="E1400" s="276"/>
    </row>
    <row r="1401" spans="1:5" ht="30">
      <c r="A1401" s="129"/>
      <c r="B1401" s="274" t="s">
        <v>1660</v>
      </c>
      <c r="C1401" s="98"/>
      <c r="D1401" s="98" t="s">
        <v>266</v>
      </c>
      <c r="E1401" s="276"/>
    </row>
    <row r="1402" spans="1:5" ht="30">
      <c r="A1402" s="129"/>
      <c r="B1402" s="274" t="s">
        <v>1661</v>
      </c>
      <c r="C1402" s="98"/>
      <c r="D1402" s="98" t="s">
        <v>266</v>
      </c>
      <c r="E1402" s="276"/>
    </row>
    <row r="1403" spans="1:5" ht="30">
      <c r="A1403" s="129"/>
      <c r="B1403" s="274" t="s">
        <v>1662</v>
      </c>
      <c r="C1403" s="98"/>
      <c r="D1403" s="98" t="s">
        <v>266</v>
      </c>
      <c r="E1403" s="276"/>
    </row>
    <row r="1404" spans="1:5" ht="30">
      <c r="A1404" s="129"/>
      <c r="B1404" s="274" t="s">
        <v>1663</v>
      </c>
      <c r="C1404" s="98"/>
      <c r="D1404" s="98" t="s">
        <v>266</v>
      </c>
      <c r="E1404" s="276"/>
    </row>
    <row r="1405" spans="1:5" ht="30">
      <c r="A1405" s="129"/>
      <c r="B1405" s="274" t="s">
        <v>1664</v>
      </c>
      <c r="C1405" s="98"/>
      <c r="D1405" s="98" t="s">
        <v>266</v>
      </c>
      <c r="E1405" s="276"/>
    </row>
    <row r="1406" spans="1:5" ht="30">
      <c r="A1406" s="129"/>
      <c r="B1406" s="274" t="s">
        <v>1665</v>
      </c>
      <c r="C1406" s="98"/>
      <c r="D1406" s="98" t="s">
        <v>266</v>
      </c>
      <c r="E1406" s="276"/>
    </row>
    <row r="1407" spans="1:5" ht="30">
      <c r="A1407" s="129"/>
      <c r="B1407" s="274" t="s">
        <v>1666</v>
      </c>
      <c r="C1407" s="98"/>
      <c r="D1407" s="98" t="s">
        <v>266</v>
      </c>
      <c r="E1407" s="276"/>
    </row>
    <row r="1408" spans="1:5" ht="30">
      <c r="A1408" s="129"/>
      <c r="B1408" s="274" t="s">
        <v>1667</v>
      </c>
      <c r="C1408" s="98"/>
      <c r="D1408" s="98" t="s">
        <v>266</v>
      </c>
      <c r="E1408" s="276"/>
    </row>
    <row r="1409" spans="1:5" ht="30">
      <c r="A1409" s="129"/>
      <c r="B1409" s="274" t="s">
        <v>1668</v>
      </c>
      <c r="C1409" s="98"/>
      <c r="D1409" s="98" t="s">
        <v>266</v>
      </c>
      <c r="E1409" s="276"/>
    </row>
    <row r="1410" spans="1:5" ht="30">
      <c r="A1410" s="129"/>
      <c r="B1410" s="274" t="s">
        <v>1669</v>
      </c>
      <c r="C1410" s="98"/>
      <c r="D1410" s="98" t="s">
        <v>266</v>
      </c>
      <c r="E1410" s="276"/>
    </row>
    <row r="1411" spans="1:5" ht="30">
      <c r="A1411" s="129"/>
      <c r="B1411" s="274" t="s">
        <v>1670</v>
      </c>
      <c r="C1411" s="98"/>
      <c r="D1411" s="98" t="s">
        <v>266</v>
      </c>
      <c r="E1411" s="276"/>
    </row>
    <row r="1412" spans="1:5" ht="30">
      <c r="A1412" s="129"/>
      <c r="B1412" s="274" t="s">
        <v>1671</v>
      </c>
      <c r="C1412" s="98"/>
      <c r="D1412" s="98" t="s">
        <v>266</v>
      </c>
      <c r="E1412" s="276"/>
    </row>
    <row r="1413" spans="1:5" ht="30">
      <c r="A1413" s="129"/>
      <c r="B1413" s="274" t="s">
        <v>1672</v>
      </c>
      <c r="C1413" s="98"/>
      <c r="D1413" s="98" t="s">
        <v>266</v>
      </c>
      <c r="E1413" s="276"/>
    </row>
    <row r="1414" spans="1:5" ht="30">
      <c r="A1414" s="129"/>
      <c r="B1414" s="274" t="s">
        <v>1673</v>
      </c>
      <c r="C1414" s="98"/>
      <c r="D1414" s="98" t="s">
        <v>266</v>
      </c>
      <c r="E1414" s="276"/>
    </row>
    <row r="1415" spans="1:5" ht="30">
      <c r="A1415" s="129"/>
      <c r="B1415" s="274" t="s">
        <v>1674</v>
      </c>
      <c r="C1415" s="98"/>
      <c r="D1415" s="98" t="s">
        <v>266</v>
      </c>
      <c r="E1415" s="276"/>
    </row>
    <row r="1416" spans="1:5" ht="30">
      <c r="A1416" s="129"/>
      <c r="B1416" s="274" t="s">
        <v>1675</v>
      </c>
      <c r="C1416" s="98"/>
      <c r="D1416" s="98" t="s">
        <v>266</v>
      </c>
      <c r="E1416" s="276"/>
    </row>
    <row r="1417" spans="1:5" ht="30">
      <c r="A1417" s="129"/>
      <c r="B1417" s="274" t="s">
        <v>1676</v>
      </c>
      <c r="C1417" s="98"/>
      <c r="D1417" s="98" t="s">
        <v>266</v>
      </c>
      <c r="E1417" s="276"/>
    </row>
    <row r="1418" spans="1:5" ht="30">
      <c r="A1418" s="129"/>
      <c r="B1418" s="274" t="s">
        <v>1677</v>
      </c>
      <c r="C1418" s="98"/>
      <c r="D1418" s="98" t="s">
        <v>266</v>
      </c>
      <c r="E1418" s="276"/>
    </row>
    <row r="1419" spans="1:5" ht="30">
      <c r="A1419" s="129"/>
      <c r="B1419" s="274" t="s">
        <v>1678</v>
      </c>
      <c r="C1419" s="98"/>
      <c r="D1419" s="98" t="s">
        <v>266</v>
      </c>
      <c r="E1419" s="276"/>
    </row>
    <row r="1420" spans="1:5" ht="30">
      <c r="A1420" s="129"/>
      <c r="B1420" s="274" t="s">
        <v>1679</v>
      </c>
      <c r="C1420" s="98"/>
      <c r="D1420" s="98" t="s">
        <v>266</v>
      </c>
      <c r="E1420" s="276"/>
    </row>
    <row r="1421" spans="1:5" ht="30">
      <c r="A1421" s="129"/>
      <c r="B1421" s="274" t="s">
        <v>1680</v>
      </c>
      <c r="C1421" s="98"/>
      <c r="D1421" s="98" t="s">
        <v>266</v>
      </c>
      <c r="E1421" s="276"/>
    </row>
    <row r="1422" spans="1:5" ht="30">
      <c r="A1422" s="129"/>
      <c r="B1422" s="274" t="s">
        <v>1681</v>
      </c>
      <c r="C1422" s="98"/>
      <c r="D1422" s="98" t="s">
        <v>266</v>
      </c>
      <c r="E1422" s="276"/>
    </row>
    <row r="1423" spans="1:5" ht="30">
      <c r="A1423" s="129"/>
      <c r="B1423" s="274" t="s">
        <v>1682</v>
      </c>
      <c r="C1423" s="98"/>
      <c r="D1423" s="98" t="s">
        <v>266</v>
      </c>
      <c r="E1423" s="276"/>
    </row>
    <row r="1424" spans="1:5" ht="30">
      <c r="A1424" s="129"/>
      <c r="B1424" s="274" t="s">
        <v>1683</v>
      </c>
      <c r="C1424" s="98"/>
      <c r="D1424" s="98" t="s">
        <v>266</v>
      </c>
      <c r="E1424" s="276"/>
    </row>
    <row r="1425" spans="1:5" ht="30">
      <c r="A1425" s="129"/>
      <c r="B1425" s="274" t="s">
        <v>1684</v>
      </c>
      <c r="C1425" s="98"/>
      <c r="D1425" s="98" t="s">
        <v>266</v>
      </c>
      <c r="E1425" s="276"/>
    </row>
    <row r="1426" spans="1:5" ht="30">
      <c r="A1426" s="129"/>
      <c r="B1426" s="274" t="s">
        <v>1685</v>
      </c>
      <c r="C1426" s="98"/>
      <c r="D1426" s="98" t="s">
        <v>266</v>
      </c>
      <c r="E1426" s="276"/>
    </row>
    <row r="1427" spans="1:5" ht="30">
      <c r="A1427" s="129"/>
      <c r="B1427" s="274" t="s">
        <v>1686</v>
      </c>
      <c r="C1427" s="98"/>
      <c r="D1427" s="98" t="s">
        <v>266</v>
      </c>
      <c r="E1427" s="276"/>
    </row>
    <row r="1428" spans="1:5" ht="30">
      <c r="A1428" s="129"/>
      <c r="B1428" s="274" t="s">
        <v>1687</v>
      </c>
      <c r="C1428" s="98"/>
      <c r="D1428" s="98" t="s">
        <v>266</v>
      </c>
      <c r="E1428" s="276"/>
    </row>
    <row r="1429" spans="1:5" ht="30">
      <c r="A1429" s="129"/>
      <c r="B1429" s="274" t="s">
        <v>1688</v>
      </c>
      <c r="C1429" s="98"/>
      <c r="D1429" s="98" t="s">
        <v>266</v>
      </c>
      <c r="E1429" s="276"/>
    </row>
    <row r="1430" spans="1:5" ht="30">
      <c r="A1430" s="129"/>
      <c r="B1430" s="274" t="s">
        <v>1689</v>
      </c>
      <c r="C1430" s="98"/>
      <c r="D1430" s="98" t="s">
        <v>266</v>
      </c>
      <c r="E1430" s="276"/>
    </row>
    <row r="1431" spans="1:5" ht="30">
      <c r="A1431" s="129"/>
      <c r="B1431" s="274" t="s">
        <v>1690</v>
      </c>
      <c r="C1431" s="98"/>
      <c r="D1431" s="98" t="s">
        <v>266</v>
      </c>
      <c r="E1431" s="276"/>
    </row>
    <row r="1432" spans="1:5" ht="30">
      <c r="A1432" s="129"/>
      <c r="B1432" s="274" t="s">
        <v>1691</v>
      </c>
      <c r="C1432" s="98"/>
      <c r="D1432" s="98" t="s">
        <v>266</v>
      </c>
      <c r="E1432" s="276"/>
    </row>
    <row r="1433" spans="1:5" ht="30">
      <c r="A1433" s="129"/>
      <c r="B1433" s="274" t="s">
        <v>1692</v>
      </c>
      <c r="C1433" s="98"/>
      <c r="D1433" s="98" t="s">
        <v>266</v>
      </c>
      <c r="E1433" s="276"/>
    </row>
    <row r="1434" spans="1:5" ht="30">
      <c r="A1434" s="129"/>
      <c r="B1434" s="274" t="s">
        <v>1693</v>
      </c>
      <c r="C1434" s="98"/>
      <c r="D1434" s="98" t="s">
        <v>266</v>
      </c>
      <c r="E1434" s="276"/>
    </row>
    <row r="1435" spans="1:5" ht="30">
      <c r="A1435" s="129"/>
      <c r="B1435" s="274" t="s">
        <v>1694</v>
      </c>
      <c r="C1435" s="98"/>
      <c r="D1435" s="98" t="s">
        <v>266</v>
      </c>
      <c r="E1435" s="276"/>
    </row>
    <row r="1436" spans="1:5" ht="30">
      <c r="A1436" s="129"/>
      <c r="B1436" s="274" t="s">
        <v>1695</v>
      </c>
      <c r="C1436" s="98"/>
      <c r="D1436" s="98" t="s">
        <v>266</v>
      </c>
      <c r="E1436" s="276"/>
    </row>
    <row r="1437" spans="1:5" ht="30">
      <c r="A1437" s="129"/>
      <c r="B1437" s="274" t="s">
        <v>1696</v>
      </c>
      <c r="C1437" s="98"/>
      <c r="D1437" s="98" t="s">
        <v>266</v>
      </c>
      <c r="E1437" s="276"/>
    </row>
    <row r="1438" spans="1:5" ht="30">
      <c r="A1438" s="129"/>
      <c r="B1438" s="274" t="s">
        <v>1697</v>
      </c>
      <c r="C1438" s="98"/>
      <c r="D1438" s="98" t="s">
        <v>266</v>
      </c>
      <c r="E1438" s="276"/>
    </row>
    <row r="1439" spans="1:5" ht="30">
      <c r="A1439" s="129"/>
      <c r="B1439" s="274" t="s">
        <v>1698</v>
      </c>
      <c r="C1439" s="98"/>
      <c r="D1439" s="98" t="s">
        <v>266</v>
      </c>
      <c r="E1439" s="276"/>
    </row>
    <row r="1440" spans="1:5" ht="30">
      <c r="A1440" s="129"/>
      <c r="B1440" s="274" t="s">
        <v>1699</v>
      </c>
      <c r="C1440" s="98"/>
      <c r="D1440" s="98" t="s">
        <v>266</v>
      </c>
      <c r="E1440" s="276"/>
    </row>
    <row r="1441" spans="1:5" ht="30">
      <c r="A1441" s="129"/>
      <c r="B1441" s="274" t="s">
        <v>1700</v>
      </c>
      <c r="C1441" s="98"/>
      <c r="D1441" s="98" t="s">
        <v>266</v>
      </c>
      <c r="E1441" s="276"/>
    </row>
    <row r="1442" spans="1:5" ht="30">
      <c r="A1442" s="129"/>
      <c r="B1442" s="274" t="s">
        <v>1701</v>
      </c>
      <c r="C1442" s="98"/>
      <c r="D1442" s="98" t="s">
        <v>266</v>
      </c>
      <c r="E1442" s="276"/>
    </row>
    <row r="1443" spans="1:5" ht="30">
      <c r="A1443" s="129"/>
      <c r="B1443" s="274" t="s">
        <v>1702</v>
      </c>
      <c r="C1443" s="98"/>
      <c r="D1443" s="98" t="s">
        <v>266</v>
      </c>
      <c r="E1443" s="276"/>
    </row>
    <row r="1444" spans="1:5" ht="30">
      <c r="A1444" s="129"/>
      <c r="B1444" s="274" t="s">
        <v>1703</v>
      </c>
      <c r="C1444" s="98"/>
      <c r="D1444" s="98" t="s">
        <v>266</v>
      </c>
      <c r="E1444" s="276"/>
    </row>
    <row r="1445" spans="1:5" ht="30">
      <c r="A1445" s="129"/>
      <c r="B1445" s="274" t="s">
        <v>1704</v>
      </c>
      <c r="C1445" s="98"/>
      <c r="D1445" s="98" t="s">
        <v>266</v>
      </c>
      <c r="E1445" s="276"/>
    </row>
    <row r="1446" spans="1:5" ht="30">
      <c r="A1446" s="129"/>
      <c r="B1446" s="274" t="s">
        <v>1705</v>
      </c>
      <c r="C1446" s="98"/>
      <c r="D1446" s="98" t="s">
        <v>266</v>
      </c>
      <c r="E1446" s="276"/>
    </row>
    <row r="1447" spans="1:5" ht="30">
      <c r="A1447" s="129"/>
      <c r="B1447" s="274" t="s">
        <v>1706</v>
      </c>
      <c r="C1447" s="98"/>
      <c r="D1447" s="98" t="s">
        <v>266</v>
      </c>
      <c r="E1447" s="276"/>
    </row>
    <row r="1448" spans="1:5" ht="30">
      <c r="A1448" s="129"/>
      <c r="B1448" s="274" t="s">
        <v>1707</v>
      </c>
      <c r="C1448" s="98"/>
      <c r="D1448" s="98" t="s">
        <v>266</v>
      </c>
      <c r="E1448" s="276"/>
    </row>
    <row r="1449" spans="1:5" ht="30">
      <c r="A1449" s="129"/>
      <c r="B1449" s="274" t="s">
        <v>1708</v>
      </c>
      <c r="C1449" s="98"/>
      <c r="D1449" s="98" t="s">
        <v>266</v>
      </c>
      <c r="E1449" s="276"/>
    </row>
    <row r="1450" spans="1:5" ht="30">
      <c r="A1450" s="129"/>
      <c r="B1450" s="274" t="s">
        <v>1709</v>
      </c>
      <c r="C1450" s="98"/>
      <c r="D1450" s="98" t="s">
        <v>266</v>
      </c>
      <c r="E1450" s="276"/>
    </row>
    <row r="1451" spans="1:5" ht="30">
      <c r="A1451" s="129"/>
      <c r="B1451" s="274" t="s">
        <v>1710</v>
      </c>
      <c r="C1451" s="98"/>
      <c r="D1451" s="98" t="s">
        <v>266</v>
      </c>
      <c r="E1451" s="276"/>
    </row>
    <row r="1452" spans="1:5" ht="30">
      <c r="A1452" s="129"/>
      <c r="B1452" s="274" t="s">
        <v>1711</v>
      </c>
      <c r="C1452" s="98"/>
      <c r="D1452" s="98" t="s">
        <v>266</v>
      </c>
      <c r="E1452" s="276"/>
    </row>
    <row r="1453" spans="1:5" ht="30">
      <c r="A1453" s="129"/>
      <c r="B1453" s="274" t="s">
        <v>1712</v>
      </c>
      <c r="C1453" s="98"/>
      <c r="D1453" s="98" t="s">
        <v>266</v>
      </c>
      <c r="E1453" s="276"/>
    </row>
    <row r="1454" spans="1:5" ht="30">
      <c r="A1454" s="129"/>
      <c r="B1454" s="274" t="s">
        <v>1713</v>
      </c>
      <c r="C1454" s="98"/>
      <c r="D1454" s="98" t="s">
        <v>266</v>
      </c>
      <c r="E1454" s="276"/>
    </row>
    <row r="1455" spans="1:5" ht="30">
      <c r="A1455" s="129"/>
      <c r="B1455" s="274" t="s">
        <v>1714</v>
      </c>
      <c r="C1455" s="98"/>
      <c r="D1455" s="98" t="s">
        <v>266</v>
      </c>
      <c r="E1455" s="276"/>
    </row>
    <row r="1456" spans="1:5" ht="30">
      <c r="A1456" s="129"/>
      <c r="B1456" s="274" t="s">
        <v>1715</v>
      </c>
      <c r="C1456" s="98"/>
      <c r="D1456" s="98" t="s">
        <v>266</v>
      </c>
      <c r="E1456" s="276"/>
    </row>
    <row r="1457" spans="1:5" ht="30">
      <c r="A1457" s="129"/>
      <c r="B1457" s="274" t="s">
        <v>1716</v>
      </c>
      <c r="C1457" s="98"/>
      <c r="D1457" s="98" t="s">
        <v>266</v>
      </c>
      <c r="E1457" s="276"/>
    </row>
    <row r="1458" spans="1:5" ht="30">
      <c r="A1458" s="129"/>
      <c r="B1458" s="274" t="s">
        <v>1717</v>
      </c>
      <c r="C1458" s="98"/>
      <c r="D1458" s="98" t="s">
        <v>266</v>
      </c>
      <c r="E1458" s="276"/>
    </row>
    <row r="1459" spans="1:5" ht="30">
      <c r="A1459" s="129"/>
      <c r="B1459" s="274" t="s">
        <v>1718</v>
      </c>
      <c r="C1459" s="98"/>
      <c r="D1459" s="98" t="s">
        <v>266</v>
      </c>
      <c r="E1459" s="276"/>
    </row>
    <row r="1460" spans="1:5" ht="30">
      <c r="A1460" s="129"/>
      <c r="B1460" s="274" t="s">
        <v>1719</v>
      </c>
      <c r="C1460" s="98"/>
      <c r="D1460" s="98" t="s">
        <v>266</v>
      </c>
      <c r="E1460" s="276"/>
    </row>
    <row r="1461" spans="1:5" ht="30">
      <c r="A1461" s="129"/>
      <c r="B1461" s="274" t="s">
        <v>1720</v>
      </c>
      <c r="C1461" s="98"/>
      <c r="D1461" s="98" t="s">
        <v>266</v>
      </c>
      <c r="E1461" s="276"/>
    </row>
    <row r="1462" spans="1:5" ht="30">
      <c r="A1462" s="129"/>
      <c r="B1462" s="274" t="s">
        <v>1721</v>
      </c>
      <c r="C1462" s="98"/>
      <c r="D1462" s="98" t="s">
        <v>266</v>
      </c>
      <c r="E1462" s="276"/>
    </row>
    <row r="1463" spans="1:5" ht="30">
      <c r="A1463" s="129"/>
      <c r="B1463" s="274" t="s">
        <v>1722</v>
      </c>
      <c r="C1463" s="98"/>
      <c r="D1463" s="98" t="s">
        <v>266</v>
      </c>
      <c r="E1463" s="276"/>
    </row>
    <row r="1464" spans="1:5" ht="30">
      <c r="A1464" s="129"/>
      <c r="B1464" s="274" t="s">
        <v>1723</v>
      </c>
      <c r="C1464" s="98"/>
      <c r="D1464" s="98" t="s">
        <v>266</v>
      </c>
      <c r="E1464" s="276"/>
    </row>
    <row r="1465" spans="1:5" ht="30">
      <c r="A1465" s="129"/>
      <c r="B1465" s="274" t="s">
        <v>1724</v>
      </c>
      <c r="C1465" s="98"/>
      <c r="D1465" s="98" t="s">
        <v>266</v>
      </c>
      <c r="E1465" s="276"/>
    </row>
    <row r="1466" spans="1:5" ht="30">
      <c r="A1466" s="129"/>
      <c r="B1466" s="274" t="s">
        <v>1725</v>
      </c>
      <c r="C1466" s="98"/>
      <c r="D1466" s="98" t="s">
        <v>266</v>
      </c>
      <c r="E1466" s="276"/>
    </row>
    <row r="1467" spans="1:5" ht="30">
      <c r="A1467" s="129"/>
      <c r="B1467" s="274" t="s">
        <v>1726</v>
      </c>
      <c r="C1467" s="98"/>
      <c r="D1467" s="98" t="s">
        <v>266</v>
      </c>
      <c r="E1467" s="276"/>
    </row>
    <row r="1468" spans="1:5" ht="30">
      <c r="A1468" s="129"/>
      <c r="B1468" s="274" t="s">
        <v>1727</v>
      </c>
      <c r="C1468" s="98"/>
      <c r="D1468" s="98" t="s">
        <v>266</v>
      </c>
      <c r="E1468" s="276"/>
    </row>
    <row r="1469" spans="1:5" ht="30">
      <c r="A1469" s="129"/>
      <c r="B1469" s="274" t="s">
        <v>1728</v>
      </c>
      <c r="C1469" s="98"/>
      <c r="D1469" s="98" t="s">
        <v>266</v>
      </c>
      <c r="E1469" s="276"/>
    </row>
    <row r="1470" spans="1:5" ht="30">
      <c r="A1470" s="129"/>
      <c r="B1470" s="274" t="s">
        <v>1729</v>
      </c>
      <c r="C1470" s="98"/>
      <c r="D1470" s="98" t="s">
        <v>266</v>
      </c>
      <c r="E1470" s="276"/>
    </row>
    <row r="1471" spans="1:5" ht="30">
      <c r="A1471" s="129"/>
      <c r="B1471" s="274" t="s">
        <v>1730</v>
      </c>
      <c r="C1471" s="98"/>
      <c r="D1471" s="98" t="s">
        <v>266</v>
      </c>
      <c r="E1471" s="276"/>
    </row>
    <row r="1472" spans="1:5" ht="30">
      <c r="A1472" s="129"/>
      <c r="B1472" s="274" t="s">
        <v>1731</v>
      </c>
      <c r="C1472" s="98"/>
      <c r="D1472" s="98" t="s">
        <v>266</v>
      </c>
      <c r="E1472" s="276"/>
    </row>
    <row r="1473" spans="1:5" ht="30">
      <c r="A1473" s="129"/>
      <c r="B1473" s="274" t="s">
        <v>1732</v>
      </c>
      <c r="C1473" s="98"/>
      <c r="D1473" s="98" t="s">
        <v>266</v>
      </c>
      <c r="E1473" s="276"/>
    </row>
    <row r="1474" spans="1:5" ht="30">
      <c r="A1474" s="129"/>
      <c r="B1474" s="274" t="s">
        <v>1733</v>
      </c>
      <c r="C1474" s="98"/>
      <c r="D1474" s="98" t="s">
        <v>266</v>
      </c>
      <c r="E1474" s="276"/>
    </row>
    <row r="1475" spans="1:5" ht="30">
      <c r="A1475" s="129"/>
      <c r="B1475" s="274" t="s">
        <v>1734</v>
      </c>
      <c r="C1475" s="98"/>
      <c r="D1475" s="98" t="s">
        <v>266</v>
      </c>
      <c r="E1475" s="276"/>
    </row>
    <row r="1476" spans="1:5" ht="30">
      <c r="A1476" s="129"/>
      <c r="B1476" s="274" t="s">
        <v>1735</v>
      </c>
      <c r="C1476" s="98"/>
      <c r="D1476" s="98" t="s">
        <v>266</v>
      </c>
      <c r="E1476" s="276"/>
    </row>
    <row r="1477" spans="1:5" ht="30">
      <c r="A1477" s="129"/>
      <c r="B1477" s="274" t="s">
        <v>1736</v>
      </c>
      <c r="C1477" s="98"/>
      <c r="D1477" s="98" t="s">
        <v>266</v>
      </c>
      <c r="E1477" s="276"/>
    </row>
    <row r="1478" spans="1:5" ht="30">
      <c r="A1478" s="129"/>
      <c r="B1478" s="274" t="s">
        <v>1737</v>
      </c>
      <c r="C1478" s="98"/>
      <c r="D1478" s="98" t="s">
        <v>266</v>
      </c>
      <c r="E1478" s="276"/>
    </row>
    <row r="1479" spans="1:5" ht="30">
      <c r="A1479" s="129"/>
      <c r="B1479" s="274" t="s">
        <v>1738</v>
      </c>
      <c r="C1479" s="98"/>
      <c r="D1479" s="98" t="s">
        <v>266</v>
      </c>
      <c r="E1479" s="276"/>
    </row>
    <row r="1480" spans="1:5" ht="30">
      <c r="A1480" s="129"/>
      <c r="B1480" s="274" t="s">
        <v>1739</v>
      </c>
      <c r="C1480" s="98"/>
      <c r="D1480" s="98" t="s">
        <v>266</v>
      </c>
      <c r="E1480" s="276"/>
    </row>
    <row r="1481" spans="1:5" ht="30">
      <c r="A1481" s="129"/>
      <c r="B1481" s="274" t="s">
        <v>1740</v>
      </c>
      <c r="C1481" s="98"/>
      <c r="D1481" s="98" t="s">
        <v>266</v>
      </c>
      <c r="E1481" s="276"/>
    </row>
    <row r="1482" spans="1:5" ht="30">
      <c r="A1482" s="129"/>
      <c r="B1482" s="274" t="s">
        <v>1741</v>
      </c>
      <c r="C1482" s="98"/>
      <c r="D1482" s="98" t="s">
        <v>266</v>
      </c>
      <c r="E1482" s="276"/>
    </row>
    <row r="1483" spans="1:5" ht="30">
      <c r="A1483" s="129"/>
      <c r="B1483" s="274" t="s">
        <v>1742</v>
      </c>
      <c r="C1483" s="98"/>
      <c r="D1483" s="98" t="s">
        <v>266</v>
      </c>
      <c r="E1483" s="276"/>
    </row>
    <row r="1484" spans="1:5" ht="30">
      <c r="A1484" s="129"/>
      <c r="B1484" s="274" t="s">
        <v>1743</v>
      </c>
      <c r="C1484" s="98"/>
      <c r="D1484" s="98" t="s">
        <v>266</v>
      </c>
      <c r="E1484" s="276"/>
    </row>
    <row r="1485" spans="1:5" ht="30">
      <c r="A1485" s="129"/>
      <c r="B1485" s="274" t="s">
        <v>1744</v>
      </c>
      <c r="C1485" s="98"/>
      <c r="D1485" s="98" t="s">
        <v>266</v>
      </c>
      <c r="E1485" s="276"/>
    </row>
    <row r="1486" spans="1:5" ht="30">
      <c r="A1486" s="129"/>
      <c r="B1486" s="274" t="s">
        <v>1745</v>
      </c>
      <c r="C1486" s="98"/>
      <c r="D1486" s="98" t="s">
        <v>266</v>
      </c>
      <c r="E1486" s="276"/>
    </row>
    <row r="1487" spans="1:5" ht="30">
      <c r="A1487" s="129"/>
      <c r="B1487" s="274" t="s">
        <v>1746</v>
      </c>
      <c r="C1487" s="98"/>
      <c r="D1487" s="98" t="s">
        <v>266</v>
      </c>
      <c r="E1487" s="276"/>
    </row>
    <row r="1488" spans="1:5" ht="30">
      <c r="A1488" s="129"/>
      <c r="B1488" s="274" t="s">
        <v>1747</v>
      </c>
      <c r="C1488" s="98"/>
      <c r="D1488" s="98" t="s">
        <v>266</v>
      </c>
      <c r="E1488" s="276"/>
    </row>
    <row r="1489" spans="1:5" ht="30">
      <c r="A1489" s="129"/>
      <c r="B1489" s="274" t="s">
        <v>1748</v>
      </c>
      <c r="C1489" s="98"/>
      <c r="D1489" s="98" t="s">
        <v>266</v>
      </c>
      <c r="E1489" s="276"/>
    </row>
    <row r="1490" spans="1:5" ht="30">
      <c r="A1490" s="129"/>
      <c r="B1490" s="274" t="s">
        <v>1749</v>
      </c>
      <c r="C1490" s="98"/>
      <c r="D1490" s="98" t="s">
        <v>266</v>
      </c>
      <c r="E1490" s="276"/>
    </row>
    <row r="1491" spans="1:5" ht="30">
      <c r="A1491" s="129"/>
      <c r="B1491" s="274" t="s">
        <v>1750</v>
      </c>
      <c r="C1491" s="98"/>
      <c r="D1491" s="98" t="s">
        <v>266</v>
      </c>
      <c r="E1491" s="276"/>
    </row>
    <row r="1492" spans="1:5" ht="30">
      <c r="A1492" s="129"/>
      <c r="B1492" s="274" t="s">
        <v>1751</v>
      </c>
      <c r="C1492" s="98"/>
      <c r="D1492" s="98" t="s">
        <v>266</v>
      </c>
      <c r="E1492" s="276"/>
    </row>
    <row r="1493" spans="1:5" ht="30">
      <c r="A1493" s="129"/>
      <c r="B1493" s="274" t="s">
        <v>1752</v>
      </c>
      <c r="C1493" s="98"/>
      <c r="D1493" s="98" t="s">
        <v>266</v>
      </c>
      <c r="E1493" s="276"/>
    </row>
    <row r="1494" spans="1:5" ht="30">
      <c r="A1494" s="129"/>
      <c r="B1494" s="274" t="s">
        <v>1753</v>
      </c>
      <c r="C1494" s="98"/>
      <c r="D1494" s="98" t="s">
        <v>266</v>
      </c>
      <c r="E1494" s="276"/>
    </row>
    <row r="1495" spans="1:5" ht="30">
      <c r="A1495" s="129"/>
      <c r="B1495" s="274" t="s">
        <v>1754</v>
      </c>
      <c r="C1495" s="98"/>
      <c r="D1495" s="98" t="s">
        <v>266</v>
      </c>
      <c r="E1495" s="276"/>
    </row>
    <row r="1496" spans="1:5" ht="30">
      <c r="A1496" s="129"/>
      <c r="B1496" s="274" t="s">
        <v>1755</v>
      </c>
      <c r="C1496" s="98"/>
      <c r="D1496" s="98" t="s">
        <v>266</v>
      </c>
      <c r="E1496" s="276"/>
    </row>
    <row r="1497" spans="1:5" ht="30">
      <c r="A1497" s="129"/>
      <c r="B1497" s="274" t="s">
        <v>1756</v>
      </c>
      <c r="C1497" s="98"/>
      <c r="D1497" s="98" t="s">
        <v>266</v>
      </c>
      <c r="E1497" s="276"/>
    </row>
    <row r="1498" spans="1:5" ht="30">
      <c r="A1498" s="129"/>
      <c r="B1498" s="274" t="s">
        <v>1757</v>
      </c>
      <c r="C1498" s="98"/>
      <c r="D1498" s="98" t="s">
        <v>266</v>
      </c>
      <c r="E1498" s="276"/>
    </row>
    <row r="1499" spans="1:5" ht="30">
      <c r="A1499" s="129"/>
      <c r="B1499" s="274" t="s">
        <v>1758</v>
      </c>
      <c r="C1499" s="98"/>
      <c r="D1499" s="98" t="s">
        <v>266</v>
      </c>
      <c r="E1499" s="276"/>
    </row>
    <row r="1500" spans="1:5" ht="30">
      <c r="A1500" s="129"/>
      <c r="B1500" s="274" t="s">
        <v>1759</v>
      </c>
      <c r="C1500" s="98"/>
      <c r="D1500" s="98" t="s">
        <v>266</v>
      </c>
      <c r="E1500" s="276"/>
    </row>
    <row r="1501" spans="1:5" ht="30">
      <c r="A1501" s="129"/>
      <c r="B1501" s="274" t="s">
        <v>1760</v>
      </c>
      <c r="C1501" s="98"/>
      <c r="D1501" s="98" t="s">
        <v>266</v>
      </c>
      <c r="E1501" s="276"/>
    </row>
    <row r="1502" spans="1:5" ht="30">
      <c r="A1502" s="129"/>
      <c r="B1502" s="274" t="s">
        <v>1761</v>
      </c>
      <c r="C1502" s="98"/>
      <c r="D1502" s="98" t="s">
        <v>266</v>
      </c>
      <c r="E1502" s="276"/>
    </row>
    <row r="1503" spans="1:5" ht="30">
      <c r="A1503" s="129"/>
      <c r="B1503" s="274" t="s">
        <v>1762</v>
      </c>
      <c r="C1503" s="98"/>
      <c r="D1503" s="98" t="s">
        <v>266</v>
      </c>
      <c r="E1503" s="276"/>
    </row>
    <row r="1504" spans="1:5" ht="30">
      <c r="A1504" s="129"/>
      <c r="B1504" s="274" t="s">
        <v>1763</v>
      </c>
      <c r="C1504" s="98"/>
      <c r="D1504" s="98" t="s">
        <v>266</v>
      </c>
      <c r="E1504" s="276"/>
    </row>
    <row r="1505" spans="1:5" ht="30">
      <c r="A1505" s="129"/>
      <c r="B1505" s="274" t="s">
        <v>1764</v>
      </c>
      <c r="C1505" s="98"/>
      <c r="D1505" s="98" t="s">
        <v>266</v>
      </c>
      <c r="E1505" s="276"/>
    </row>
    <row r="1506" spans="1:5" ht="30">
      <c r="A1506" s="129"/>
      <c r="B1506" s="274" t="s">
        <v>1765</v>
      </c>
      <c r="C1506" s="98"/>
      <c r="D1506" s="98" t="s">
        <v>266</v>
      </c>
      <c r="E1506" s="276"/>
    </row>
    <row r="1507" spans="1:5" ht="30">
      <c r="A1507" s="129"/>
      <c r="B1507" s="274" t="s">
        <v>1766</v>
      </c>
      <c r="C1507" s="98"/>
      <c r="D1507" s="98" t="s">
        <v>266</v>
      </c>
      <c r="E1507" s="276"/>
    </row>
    <row r="1508" spans="1:5" ht="30">
      <c r="A1508" s="129"/>
      <c r="B1508" s="274" t="s">
        <v>1767</v>
      </c>
      <c r="C1508" s="98"/>
      <c r="D1508" s="98" t="s">
        <v>266</v>
      </c>
      <c r="E1508" s="276"/>
    </row>
    <row r="1509" spans="1:5" ht="30">
      <c r="A1509" s="129"/>
      <c r="B1509" s="274" t="s">
        <v>1768</v>
      </c>
      <c r="C1509" s="98"/>
      <c r="D1509" s="98" t="s">
        <v>266</v>
      </c>
      <c r="E1509" s="276"/>
    </row>
    <row r="1510" spans="1:5" ht="30">
      <c r="A1510" s="129"/>
      <c r="B1510" s="274" t="s">
        <v>1769</v>
      </c>
      <c r="C1510" s="98"/>
      <c r="D1510" s="98" t="s">
        <v>266</v>
      </c>
      <c r="E1510" s="276"/>
    </row>
    <row r="1511" spans="1:5" ht="30">
      <c r="A1511" s="129"/>
      <c r="B1511" s="274" t="s">
        <v>1770</v>
      </c>
      <c r="C1511" s="98"/>
      <c r="D1511" s="98" t="s">
        <v>266</v>
      </c>
      <c r="E1511" s="276"/>
    </row>
    <row r="1512" spans="1:5" ht="30">
      <c r="A1512" s="129"/>
      <c r="B1512" s="274" t="s">
        <v>1771</v>
      </c>
      <c r="C1512" s="98"/>
      <c r="D1512" s="98" t="s">
        <v>266</v>
      </c>
      <c r="E1512" s="276"/>
    </row>
    <row r="1513" spans="1:5" ht="30">
      <c r="A1513" s="129"/>
      <c r="B1513" s="274" t="s">
        <v>1772</v>
      </c>
      <c r="C1513" s="98"/>
      <c r="D1513" s="98" t="s">
        <v>266</v>
      </c>
      <c r="E1513" s="276"/>
    </row>
    <row r="1514" spans="1:5" ht="30">
      <c r="A1514" s="129"/>
      <c r="B1514" s="274" t="s">
        <v>1773</v>
      </c>
      <c r="C1514" s="98"/>
      <c r="D1514" s="98" t="s">
        <v>266</v>
      </c>
      <c r="E1514" s="276"/>
    </row>
    <row r="1515" spans="1:5" ht="30">
      <c r="A1515" s="129"/>
      <c r="B1515" s="274" t="s">
        <v>1774</v>
      </c>
      <c r="C1515" s="98"/>
      <c r="D1515" s="98" t="s">
        <v>266</v>
      </c>
      <c r="E1515" s="276"/>
    </row>
    <row r="1516" spans="1:5" ht="30">
      <c r="A1516" s="129"/>
      <c r="B1516" s="274" t="s">
        <v>1775</v>
      </c>
      <c r="C1516" s="98"/>
      <c r="D1516" s="98" t="s">
        <v>266</v>
      </c>
      <c r="E1516" s="276"/>
    </row>
    <row r="1517" spans="1:5" ht="30">
      <c r="A1517" s="129"/>
      <c r="B1517" s="274" t="s">
        <v>1776</v>
      </c>
      <c r="C1517" s="98"/>
      <c r="D1517" s="98" t="s">
        <v>266</v>
      </c>
      <c r="E1517" s="276"/>
    </row>
    <row r="1518" spans="1:5" ht="30">
      <c r="A1518" s="129"/>
      <c r="B1518" s="274" t="s">
        <v>1777</v>
      </c>
      <c r="C1518" s="98"/>
      <c r="D1518" s="98" t="s">
        <v>266</v>
      </c>
      <c r="E1518" s="276"/>
    </row>
    <row r="1519" spans="1:5" ht="30">
      <c r="A1519" s="129"/>
      <c r="B1519" s="274" t="s">
        <v>1778</v>
      </c>
      <c r="C1519" s="98"/>
      <c r="D1519" s="98" t="s">
        <v>266</v>
      </c>
      <c r="E1519" s="276"/>
    </row>
    <row r="1520" spans="1:5" ht="30">
      <c r="A1520" s="129"/>
      <c r="B1520" s="274" t="s">
        <v>1779</v>
      </c>
      <c r="C1520" s="98"/>
      <c r="D1520" s="98" t="s">
        <v>266</v>
      </c>
      <c r="E1520" s="276"/>
    </row>
    <row r="1521" spans="1:5" ht="30">
      <c r="A1521" s="129"/>
      <c r="B1521" s="274" t="s">
        <v>1780</v>
      </c>
      <c r="C1521" s="98"/>
      <c r="D1521" s="98" t="s">
        <v>266</v>
      </c>
      <c r="E1521" s="276"/>
    </row>
    <row r="1522" spans="1:5" ht="30">
      <c r="A1522" s="129"/>
      <c r="B1522" s="274" t="s">
        <v>1781</v>
      </c>
      <c r="C1522" s="98"/>
      <c r="D1522" s="98" t="s">
        <v>266</v>
      </c>
      <c r="E1522" s="276"/>
    </row>
    <row r="1523" spans="1:5" ht="30">
      <c r="A1523" s="129"/>
      <c r="B1523" s="274" t="s">
        <v>1782</v>
      </c>
      <c r="C1523" s="98"/>
      <c r="D1523" s="98" t="s">
        <v>266</v>
      </c>
      <c r="E1523" s="276"/>
    </row>
    <row r="1524" spans="1:5" ht="30">
      <c r="A1524" s="129"/>
      <c r="B1524" s="274" t="s">
        <v>1783</v>
      </c>
      <c r="C1524" s="98"/>
      <c r="D1524" s="98" t="s">
        <v>266</v>
      </c>
      <c r="E1524" s="276"/>
    </row>
    <row r="1525" spans="1:5" ht="30">
      <c r="A1525" s="129"/>
      <c r="B1525" s="274" t="s">
        <v>1784</v>
      </c>
      <c r="C1525" s="98"/>
      <c r="D1525" s="98" t="s">
        <v>266</v>
      </c>
      <c r="E1525" s="276"/>
    </row>
    <row r="1526" spans="1:5" ht="30">
      <c r="A1526" s="129"/>
      <c r="B1526" s="274" t="s">
        <v>1785</v>
      </c>
      <c r="C1526" s="98"/>
      <c r="D1526" s="98" t="s">
        <v>266</v>
      </c>
      <c r="E1526" s="276"/>
    </row>
    <row r="1527" spans="1:5" ht="30">
      <c r="A1527" s="129"/>
      <c r="B1527" s="274" t="s">
        <v>1786</v>
      </c>
      <c r="C1527" s="98"/>
      <c r="D1527" s="98" t="s">
        <v>266</v>
      </c>
      <c r="E1527" s="276"/>
    </row>
    <row r="1528" spans="1:5" ht="30">
      <c r="A1528" s="129"/>
      <c r="B1528" s="274" t="s">
        <v>1787</v>
      </c>
      <c r="C1528" s="98"/>
      <c r="D1528" s="98" t="s">
        <v>266</v>
      </c>
      <c r="E1528" s="276"/>
    </row>
    <row r="1529" spans="1:5" ht="30">
      <c r="A1529" s="129"/>
      <c r="B1529" s="274" t="s">
        <v>1788</v>
      </c>
      <c r="C1529" s="98"/>
      <c r="D1529" s="98" t="s">
        <v>266</v>
      </c>
      <c r="E1529" s="276"/>
    </row>
    <row r="1530" spans="1:5" ht="30">
      <c r="A1530" s="129"/>
      <c r="B1530" s="274" t="s">
        <v>1789</v>
      </c>
      <c r="C1530" s="98"/>
      <c r="D1530" s="98" t="s">
        <v>266</v>
      </c>
      <c r="E1530" s="276"/>
    </row>
    <row r="1531" spans="1:5" ht="30">
      <c r="A1531" s="129"/>
      <c r="B1531" s="274" t="s">
        <v>1790</v>
      </c>
      <c r="C1531" s="98"/>
      <c r="D1531" s="98" t="s">
        <v>266</v>
      </c>
      <c r="E1531" s="276"/>
    </row>
    <row r="1532" spans="1:5" ht="30">
      <c r="A1532" s="129"/>
      <c r="B1532" s="274" t="s">
        <v>1791</v>
      </c>
      <c r="C1532" s="98"/>
      <c r="D1532" s="98" t="s">
        <v>266</v>
      </c>
      <c r="E1532" s="276"/>
    </row>
    <row r="1533" spans="1:5" ht="30">
      <c r="A1533" s="129"/>
      <c r="B1533" s="274" t="s">
        <v>1792</v>
      </c>
      <c r="C1533" s="98"/>
      <c r="D1533" s="98" t="s">
        <v>266</v>
      </c>
      <c r="E1533" s="276"/>
    </row>
    <row r="1534" spans="1:5" ht="30">
      <c r="A1534" s="129"/>
      <c r="B1534" s="274" t="s">
        <v>1793</v>
      </c>
      <c r="C1534" s="98"/>
      <c r="D1534" s="98" t="s">
        <v>266</v>
      </c>
      <c r="E1534" s="276"/>
    </row>
    <row r="1535" spans="1:5" ht="30">
      <c r="A1535" s="129"/>
      <c r="B1535" s="274" t="s">
        <v>1794</v>
      </c>
      <c r="C1535" s="98"/>
      <c r="D1535" s="98" t="s">
        <v>266</v>
      </c>
      <c r="E1535" s="276"/>
    </row>
    <row r="1536" spans="1:5" ht="30">
      <c r="A1536" s="129"/>
      <c r="B1536" s="274" t="s">
        <v>1795</v>
      </c>
      <c r="C1536" s="98"/>
      <c r="D1536" s="98" t="s">
        <v>266</v>
      </c>
      <c r="E1536" s="276"/>
    </row>
    <row r="1537" spans="1:5" ht="30">
      <c r="A1537" s="129"/>
      <c r="B1537" s="274" t="s">
        <v>1796</v>
      </c>
      <c r="C1537" s="98"/>
      <c r="D1537" s="98" t="s">
        <v>266</v>
      </c>
      <c r="E1537" s="276"/>
    </row>
    <row r="1538" spans="1:5" ht="30">
      <c r="A1538" s="129"/>
      <c r="B1538" s="274" t="s">
        <v>1797</v>
      </c>
      <c r="C1538" s="98"/>
      <c r="D1538" s="98" t="s">
        <v>266</v>
      </c>
      <c r="E1538" s="276"/>
    </row>
    <row r="1539" spans="1:5" ht="30">
      <c r="A1539" s="129"/>
      <c r="B1539" s="274" t="s">
        <v>1798</v>
      </c>
      <c r="C1539" s="98"/>
      <c r="D1539" s="98" t="s">
        <v>266</v>
      </c>
      <c r="E1539" s="276"/>
    </row>
    <row r="1540" spans="1:5" ht="30">
      <c r="A1540" s="129"/>
      <c r="B1540" s="274" t="s">
        <v>1799</v>
      </c>
      <c r="C1540" s="98"/>
      <c r="D1540" s="98" t="s">
        <v>266</v>
      </c>
      <c r="E1540" s="276"/>
    </row>
    <row r="1541" spans="1:5" ht="30">
      <c r="A1541" s="129"/>
      <c r="B1541" s="274" t="s">
        <v>1800</v>
      </c>
      <c r="C1541" s="98"/>
      <c r="D1541" s="98" t="s">
        <v>266</v>
      </c>
      <c r="E1541" s="276"/>
    </row>
    <row r="1542" spans="1:5" ht="30">
      <c r="A1542" s="129"/>
      <c r="B1542" s="274" t="s">
        <v>1801</v>
      </c>
      <c r="C1542" s="98"/>
      <c r="D1542" s="98" t="s">
        <v>266</v>
      </c>
      <c r="E1542" s="276"/>
    </row>
    <row r="1543" spans="1:5" ht="30">
      <c r="A1543" s="129"/>
      <c r="B1543" s="274" t="s">
        <v>1802</v>
      </c>
      <c r="C1543" s="98"/>
      <c r="D1543" s="98" t="s">
        <v>266</v>
      </c>
      <c r="E1543" s="276"/>
    </row>
    <row r="1544" spans="1:5" ht="30">
      <c r="A1544" s="129"/>
      <c r="B1544" s="274" t="s">
        <v>1803</v>
      </c>
      <c r="C1544" s="98"/>
      <c r="D1544" s="98" t="s">
        <v>266</v>
      </c>
      <c r="E1544" s="276"/>
    </row>
    <row r="1545" spans="1:5" ht="30">
      <c r="A1545" s="129"/>
      <c r="B1545" s="274" t="s">
        <v>1804</v>
      </c>
      <c r="C1545" s="98"/>
      <c r="D1545" s="98" t="s">
        <v>266</v>
      </c>
      <c r="E1545" s="276"/>
    </row>
    <row r="1546" spans="1:5" ht="30">
      <c r="A1546" s="129"/>
      <c r="B1546" s="274" t="s">
        <v>1805</v>
      </c>
      <c r="C1546" s="98"/>
      <c r="D1546" s="98" t="s">
        <v>266</v>
      </c>
      <c r="E1546" s="276"/>
    </row>
    <row r="1547" spans="1:5" ht="30">
      <c r="A1547" s="129"/>
      <c r="B1547" s="274" t="s">
        <v>1806</v>
      </c>
      <c r="C1547" s="98"/>
      <c r="D1547" s="98" t="s">
        <v>266</v>
      </c>
      <c r="E1547" s="276"/>
    </row>
    <row r="1548" spans="1:5" ht="30">
      <c r="A1548" s="129"/>
      <c r="B1548" s="274" t="s">
        <v>1807</v>
      </c>
      <c r="C1548" s="98"/>
      <c r="D1548" s="98" t="s">
        <v>266</v>
      </c>
      <c r="E1548" s="276"/>
    </row>
    <row r="1549" spans="1:5" ht="30">
      <c r="A1549" s="129"/>
      <c r="B1549" s="274" t="s">
        <v>1808</v>
      </c>
      <c r="C1549" s="98"/>
      <c r="D1549" s="98" t="s">
        <v>266</v>
      </c>
      <c r="E1549" s="276"/>
    </row>
    <row r="1550" spans="1:5" ht="30">
      <c r="A1550" s="129"/>
      <c r="B1550" s="274" t="s">
        <v>1809</v>
      </c>
      <c r="C1550" s="98"/>
      <c r="D1550" s="98" t="s">
        <v>266</v>
      </c>
      <c r="E1550" s="276"/>
    </row>
    <row r="1551" spans="1:5" ht="30">
      <c r="A1551" s="129"/>
      <c r="B1551" s="274" t="s">
        <v>1810</v>
      </c>
      <c r="C1551" s="98"/>
      <c r="D1551" s="98" t="s">
        <v>266</v>
      </c>
      <c r="E1551" s="276"/>
    </row>
    <row r="1552" spans="1:5" ht="30">
      <c r="A1552" s="129"/>
      <c r="B1552" s="274" t="s">
        <v>1811</v>
      </c>
      <c r="C1552" s="98"/>
      <c r="D1552" s="98" t="s">
        <v>266</v>
      </c>
      <c r="E1552" s="276"/>
    </row>
    <row r="1553" spans="1:5" ht="30">
      <c r="A1553" s="129"/>
      <c r="B1553" s="274" t="s">
        <v>1812</v>
      </c>
      <c r="C1553" s="98"/>
      <c r="D1553" s="98" t="s">
        <v>266</v>
      </c>
      <c r="E1553" s="276"/>
    </row>
    <row r="1554" spans="1:5" ht="30">
      <c r="A1554" s="129"/>
      <c r="B1554" s="274" t="s">
        <v>1813</v>
      </c>
      <c r="C1554" s="98"/>
      <c r="D1554" s="98" t="s">
        <v>266</v>
      </c>
      <c r="E1554" s="276"/>
    </row>
    <row r="1555" spans="1:5" ht="30">
      <c r="A1555" s="129"/>
      <c r="B1555" s="274" t="s">
        <v>1814</v>
      </c>
      <c r="C1555" s="98"/>
      <c r="D1555" s="98" t="s">
        <v>266</v>
      </c>
      <c r="E1555" s="276"/>
    </row>
    <row r="1556" spans="1:5" ht="30">
      <c r="A1556" s="129"/>
      <c r="B1556" s="274" t="s">
        <v>1815</v>
      </c>
      <c r="C1556" s="98"/>
      <c r="D1556" s="98" t="s">
        <v>266</v>
      </c>
      <c r="E1556" s="276"/>
    </row>
    <row r="1557" spans="1:5" ht="30">
      <c r="A1557" s="129"/>
      <c r="B1557" s="274" t="s">
        <v>1816</v>
      </c>
      <c r="C1557" s="98"/>
      <c r="D1557" s="98" t="s">
        <v>266</v>
      </c>
      <c r="E1557" s="276"/>
    </row>
    <row r="1558" spans="1:5" ht="30">
      <c r="A1558" s="129"/>
      <c r="B1558" s="274" t="s">
        <v>1817</v>
      </c>
      <c r="C1558" s="98"/>
      <c r="D1558" s="98" t="s">
        <v>266</v>
      </c>
      <c r="E1558" s="276"/>
    </row>
    <row r="1559" spans="1:5" ht="30">
      <c r="A1559" s="129"/>
      <c r="B1559" s="274" t="s">
        <v>1818</v>
      </c>
      <c r="C1559" s="98"/>
      <c r="D1559" s="98" t="s">
        <v>266</v>
      </c>
      <c r="E1559" s="276"/>
    </row>
    <row r="1560" spans="1:5" ht="30">
      <c r="A1560" s="129"/>
      <c r="B1560" s="274" t="s">
        <v>1819</v>
      </c>
      <c r="C1560" s="98"/>
      <c r="D1560" s="98" t="s">
        <v>266</v>
      </c>
      <c r="E1560" s="276"/>
    </row>
    <row r="1561" spans="1:5" ht="30">
      <c r="A1561" s="129"/>
      <c r="B1561" s="274" t="s">
        <v>1820</v>
      </c>
      <c r="C1561" s="98"/>
      <c r="D1561" s="98" t="s">
        <v>266</v>
      </c>
      <c r="E1561" s="276"/>
    </row>
    <row r="1562" spans="1:5" ht="30">
      <c r="A1562" s="129"/>
      <c r="B1562" s="274" t="s">
        <v>1821</v>
      </c>
      <c r="C1562" s="98"/>
      <c r="D1562" s="98" t="s">
        <v>266</v>
      </c>
      <c r="E1562" s="276"/>
    </row>
    <row r="1563" spans="1:5" ht="30">
      <c r="A1563" s="129"/>
      <c r="B1563" s="274" t="s">
        <v>1822</v>
      </c>
      <c r="C1563" s="98"/>
      <c r="D1563" s="98" t="s">
        <v>266</v>
      </c>
      <c r="E1563" s="276"/>
    </row>
    <row r="1564" spans="1:5" ht="30">
      <c r="A1564" s="129"/>
      <c r="B1564" s="274" t="s">
        <v>1823</v>
      </c>
      <c r="C1564" s="98"/>
      <c r="D1564" s="98" t="s">
        <v>266</v>
      </c>
      <c r="E1564" s="276"/>
    </row>
    <row r="1565" spans="1:5" ht="30">
      <c r="A1565" s="129"/>
      <c r="B1565" s="274" t="s">
        <v>1824</v>
      </c>
      <c r="C1565" s="98"/>
      <c r="D1565" s="98" t="s">
        <v>266</v>
      </c>
      <c r="E1565" s="276"/>
    </row>
    <row r="1566" spans="1:5" ht="30">
      <c r="A1566" s="129"/>
      <c r="B1566" s="274" t="s">
        <v>1825</v>
      </c>
      <c r="C1566" s="98"/>
      <c r="D1566" s="98" t="s">
        <v>266</v>
      </c>
      <c r="E1566" s="276"/>
    </row>
    <row r="1567" spans="1:5" ht="30">
      <c r="A1567" s="129"/>
      <c r="B1567" s="274" t="s">
        <v>1826</v>
      </c>
      <c r="C1567" s="98"/>
      <c r="D1567" s="98" t="s">
        <v>266</v>
      </c>
      <c r="E1567" s="276"/>
    </row>
    <row r="1568" spans="1:5" ht="30">
      <c r="A1568" s="129"/>
      <c r="B1568" s="274" t="s">
        <v>1827</v>
      </c>
      <c r="C1568" s="98"/>
      <c r="D1568" s="98" t="s">
        <v>266</v>
      </c>
      <c r="E1568" s="276"/>
    </row>
    <row r="1569" spans="1:5" ht="30">
      <c r="A1569" s="129"/>
      <c r="B1569" s="274" t="s">
        <v>1828</v>
      </c>
      <c r="C1569" s="98"/>
      <c r="D1569" s="98" t="s">
        <v>266</v>
      </c>
      <c r="E1569" s="276"/>
    </row>
    <row r="1570" spans="1:5" ht="30">
      <c r="A1570" s="129"/>
      <c r="B1570" s="274" t="s">
        <v>1829</v>
      </c>
      <c r="C1570" s="98"/>
      <c r="D1570" s="98" t="s">
        <v>266</v>
      </c>
      <c r="E1570" s="276"/>
    </row>
    <row r="1571" spans="1:5" ht="30">
      <c r="A1571" s="129"/>
      <c r="B1571" s="274" t="s">
        <v>1830</v>
      </c>
      <c r="C1571" s="98"/>
      <c r="D1571" s="98" t="s">
        <v>266</v>
      </c>
      <c r="E1571" s="276"/>
    </row>
    <row r="1572" spans="1:5" ht="30">
      <c r="A1572" s="129"/>
      <c r="B1572" s="274" t="s">
        <v>1831</v>
      </c>
      <c r="C1572" s="98"/>
      <c r="D1572" s="98" t="s">
        <v>266</v>
      </c>
      <c r="E1572" s="276"/>
    </row>
    <row r="1573" spans="1:5" ht="30">
      <c r="A1573" s="129"/>
      <c r="B1573" s="274" t="s">
        <v>1832</v>
      </c>
      <c r="C1573" s="98"/>
      <c r="D1573" s="98" t="s">
        <v>266</v>
      </c>
      <c r="E1573" s="276"/>
    </row>
    <row r="1574" spans="1:5" ht="30">
      <c r="A1574" s="129"/>
      <c r="B1574" s="274" t="s">
        <v>1833</v>
      </c>
      <c r="C1574" s="98"/>
      <c r="D1574" s="98" t="s">
        <v>266</v>
      </c>
      <c r="E1574" s="276"/>
    </row>
    <row r="1575" spans="1:5" ht="30">
      <c r="A1575" s="129"/>
      <c r="B1575" s="274" t="s">
        <v>1834</v>
      </c>
      <c r="C1575" s="98"/>
      <c r="D1575" s="98" t="s">
        <v>266</v>
      </c>
      <c r="E1575" s="276"/>
    </row>
    <row r="1576" spans="1:5" ht="30">
      <c r="A1576" s="129"/>
      <c r="B1576" s="274" t="s">
        <v>1835</v>
      </c>
      <c r="C1576" s="98"/>
      <c r="D1576" s="98" t="s">
        <v>266</v>
      </c>
      <c r="E1576" s="276"/>
    </row>
    <row r="1577" spans="1:5" ht="30">
      <c r="A1577" s="129"/>
      <c r="B1577" s="274" t="s">
        <v>1836</v>
      </c>
      <c r="C1577" s="98"/>
      <c r="D1577" s="98" t="s">
        <v>266</v>
      </c>
      <c r="E1577" s="276"/>
    </row>
    <row r="1578" spans="1:5" ht="30">
      <c r="A1578" s="129"/>
      <c r="B1578" s="274" t="s">
        <v>1837</v>
      </c>
      <c r="C1578" s="98"/>
      <c r="D1578" s="98" t="s">
        <v>266</v>
      </c>
      <c r="E1578" s="276"/>
    </row>
    <row r="1579" spans="1:5" ht="30">
      <c r="A1579" s="129"/>
      <c r="B1579" s="274" t="s">
        <v>1838</v>
      </c>
      <c r="C1579" s="98"/>
      <c r="D1579" s="98" t="s">
        <v>266</v>
      </c>
      <c r="E1579" s="276"/>
    </row>
    <row r="1580" spans="1:5" ht="30">
      <c r="A1580" s="129"/>
      <c r="B1580" s="274" t="s">
        <v>1839</v>
      </c>
      <c r="C1580" s="98"/>
      <c r="D1580" s="98" t="s">
        <v>266</v>
      </c>
      <c r="E1580" s="276"/>
    </row>
    <row r="1581" spans="1:5" ht="30">
      <c r="A1581" s="129"/>
      <c r="B1581" s="274" t="s">
        <v>1840</v>
      </c>
      <c r="C1581" s="98"/>
      <c r="D1581" s="98" t="s">
        <v>266</v>
      </c>
      <c r="E1581" s="276"/>
    </row>
    <row r="1582" spans="1:5" ht="30">
      <c r="A1582" s="129"/>
      <c r="B1582" s="274" t="s">
        <v>1841</v>
      </c>
      <c r="C1582" s="98"/>
      <c r="D1582" s="98" t="s">
        <v>266</v>
      </c>
      <c r="E1582" s="276"/>
    </row>
    <row r="1583" spans="1:5" ht="30">
      <c r="A1583" s="129"/>
      <c r="B1583" s="274" t="s">
        <v>1842</v>
      </c>
      <c r="C1583" s="98"/>
      <c r="D1583" s="98" t="s">
        <v>266</v>
      </c>
      <c r="E1583" s="276"/>
    </row>
    <row r="1584" spans="1:5" ht="30">
      <c r="A1584" s="129"/>
      <c r="B1584" s="274" t="s">
        <v>1843</v>
      </c>
      <c r="C1584" s="98"/>
      <c r="D1584" s="98" t="s">
        <v>266</v>
      </c>
      <c r="E1584" s="276"/>
    </row>
    <row r="1585" spans="1:5" ht="30">
      <c r="A1585" s="129"/>
      <c r="B1585" s="274" t="s">
        <v>1844</v>
      </c>
      <c r="C1585" s="98"/>
      <c r="D1585" s="98" t="s">
        <v>266</v>
      </c>
      <c r="E1585" s="276"/>
    </row>
    <row r="1586" spans="1:5" ht="30">
      <c r="A1586" s="129"/>
      <c r="B1586" s="274" t="s">
        <v>1845</v>
      </c>
      <c r="C1586" s="98"/>
      <c r="D1586" s="98" t="s">
        <v>266</v>
      </c>
      <c r="E1586" s="276"/>
    </row>
    <row r="1587" spans="1:5" ht="30">
      <c r="A1587" s="129"/>
      <c r="B1587" s="274" t="s">
        <v>1846</v>
      </c>
      <c r="C1587" s="98"/>
      <c r="D1587" s="98" t="s">
        <v>266</v>
      </c>
      <c r="E1587" s="276"/>
    </row>
    <row r="1588" spans="1:5" ht="30">
      <c r="A1588" s="129"/>
      <c r="B1588" s="274" t="s">
        <v>1847</v>
      </c>
      <c r="C1588" s="98"/>
      <c r="D1588" s="98" t="s">
        <v>266</v>
      </c>
      <c r="E1588" s="276"/>
    </row>
    <row r="1589" spans="1:5" ht="30">
      <c r="A1589" s="129"/>
      <c r="B1589" s="274" t="s">
        <v>1848</v>
      </c>
      <c r="C1589" s="98"/>
      <c r="D1589" s="98" t="s">
        <v>266</v>
      </c>
      <c r="E1589" s="276"/>
    </row>
    <row r="1590" spans="1:5" ht="30">
      <c r="A1590" s="129"/>
      <c r="B1590" s="274" t="s">
        <v>1849</v>
      </c>
      <c r="C1590" s="98"/>
      <c r="D1590" s="98" t="s">
        <v>266</v>
      </c>
      <c r="E1590" s="276"/>
    </row>
    <row r="1591" spans="1:5" ht="30">
      <c r="A1591" s="129"/>
      <c r="B1591" s="274" t="s">
        <v>1850</v>
      </c>
      <c r="C1591" s="98"/>
      <c r="D1591" s="98" t="s">
        <v>266</v>
      </c>
      <c r="E1591" s="276"/>
    </row>
    <row r="1592" spans="1:5" ht="30">
      <c r="A1592" s="129"/>
      <c r="B1592" s="274" t="s">
        <v>1851</v>
      </c>
      <c r="C1592" s="98"/>
      <c r="D1592" s="98" t="s">
        <v>266</v>
      </c>
      <c r="E1592" s="276"/>
    </row>
    <row r="1593" spans="1:5" ht="30">
      <c r="A1593" s="129"/>
      <c r="B1593" s="274" t="s">
        <v>1852</v>
      </c>
      <c r="C1593" s="98"/>
      <c r="D1593" s="98" t="s">
        <v>266</v>
      </c>
      <c r="E1593" s="276"/>
    </row>
    <row r="1594" spans="1:5" ht="30">
      <c r="A1594" s="129"/>
      <c r="B1594" s="274" t="s">
        <v>1853</v>
      </c>
      <c r="C1594" s="98"/>
      <c r="D1594" s="98" t="s">
        <v>266</v>
      </c>
      <c r="E1594" s="276"/>
    </row>
    <row r="1595" spans="1:5" ht="30">
      <c r="A1595" s="129"/>
      <c r="B1595" s="274" t="s">
        <v>1854</v>
      </c>
      <c r="C1595" s="98"/>
      <c r="D1595" s="98" t="s">
        <v>266</v>
      </c>
      <c r="E1595" s="276"/>
    </row>
    <row r="1596" spans="1:5" ht="30">
      <c r="A1596" s="129"/>
      <c r="B1596" s="274" t="s">
        <v>1855</v>
      </c>
      <c r="C1596" s="98"/>
      <c r="D1596" s="98" t="s">
        <v>266</v>
      </c>
      <c r="E1596" s="276"/>
    </row>
    <row r="1597" spans="1:5" ht="30">
      <c r="A1597" s="129"/>
      <c r="B1597" s="274" t="s">
        <v>1856</v>
      </c>
      <c r="C1597" s="98"/>
      <c r="D1597" s="98" t="s">
        <v>266</v>
      </c>
      <c r="E1597" s="276"/>
    </row>
    <row r="1598" spans="1:5" ht="30">
      <c r="A1598" s="129"/>
      <c r="B1598" s="274" t="s">
        <v>1857</v>
      </c>
      <c r="C1598" s="98"/>
      <c r="D1598" s="98" t="s">
        <v>266</v>
      </c>
      <c r="E1598" s="276"/>
    </row>
    <row r="1599" spans="1:5" ht="30">
      <c r="A1599" s="129"/>
      <c r="B1599" s="274" t="s">
        <v>1858</v>
      </c>
      <c r="C1599" s="98"/>
      <c r="D1599" s="98" t="s">
        <v>266</v>
      </c>
      <c r="E1599" s="276"/>
    </row>
    <row r="1600" spans="1:5" ht="30">
      <c r="A1600" s="129"/>
      <c r="B1600" s="274" t="s">
        <v>1859</v>
      </c>
      <c r="C1600" s="98"/>
      <c r="D1600" s="98" t="s">
        <v>266</v>
      </c>
      <c r="E1600" s="276"/>
    </row>
    <row r="1601" spans="1:5" ht="30">
      <c r="A1601" s="129"/>
      <c r="B1601" s="274" t="s">
        <v>1860</v>
      </c>
      <c r="C1601" s="98"/>
      <c r="D1601" s="98" t="s">
        <v>266</v>
      </c>
      <c r="E1601" s="276"/>
    </row>
    <row r="1602" spans="1:5" ht="30">
      <c r="A1602" s="129"/>
      <c r="B1602" s="274" t="s">
        <v>1861</v>
      </c>
      <c r="C1602" s="98"/>
      <c r="D1602" s="98" t="s">
        <v>266</v>
      </c>
      <c r="E1602" s="276"/>
    </row>
    <row r="1603" spans="1:5" ht="30">
      <c r="A1603" s="129"/>
      <c r="B1603" s="274" t="s">
        <v>1862</v>
      </c>
      <c r="C1603" s="98"/>
      <c r="D1603" s="98" t="s">
        <v>266</v>
      </c>
      <c r="E1603" s="276"/>
    </row>
    <row r="1604" spans="1:5" ht="30">
      <c r="A1604" s="129"/>
      <c r="B1604" s="274" t="s">
        <v>1863</v>
      </c>
      <c r="C1604" s="98"/>
      <c r="D1604" s="98" t="s">
        <v>266</v>
      </c>
      <c r="E1604" s="276"/>
    </row>
    <row r="1605" spans="1:5" ht="30">
      <c r="A1605" s="129"/>
      <c r="B1605" s="274" t="s">
        <v>1864</v>
      </c>
      <c r="C1605" s="98"/>
      <c r="D1605" s="98" t="s">
        <v>266</v>
      </c>
      <c r="E1605" s="276"/>
    </row>
    <row r="1606" spans="1:5" ht="30">
      <c r="A1606" s="129"/>
      <c r="B1606" s="274" t="s">
        <v>1865</v>
      </c>
      <c r="C1606" s="98"/>
      <c r="D1606" s="98" t="s">
        <v>266</v>
      </c>
      <c r="E1606" s="276"/>
    </row>
    <row r="1607" spans="1:5" ht="30">
      <c r="A1607" s="129"/>
      <c r="B1607" s="274" t="s">
        <v>1866</v>
      </c>
      <c r="C1607" s="98"/>
      <c r="D1607" s="98" t="s">
        <v>266</v>
      </c>
      <c r="E1607" s="276"/>
    </row>
    <row r="1608" spans="1:5" ht="30">
      <c r="A1608" s="129"/>
      <c r="B1608" s="274" t="s">
        <v>1867</v>
      </c>
      <c r="C1608" s="98"/>
      <c r="D1608" s="98" t="s">
        <v>266</v>
      </c>
      <c r="E1608" s="276"/>
    </row>
    <row r="1609" spans="1:5" ht="30">
      <c r="A1609" s="129"/>
      <c r="B1609" s="274" t="s">
        <v>1868</v>
      </c>
      <c r="C1609" s="98"/>
      <c r="D1609" s="98" t="s">
        <v>266</v>
      </c>
      <c r="E1609" s="276"/>
    </row>
    <row r="1610" spans="1:5" ht="30">
      <c r="A1610" s="129"/>
      <c r="B1610" s="274" t="s">
        <v>1869</v>
      </c>
      <c r="C1610" s="98"/>
      <c r="D1610" s="98" t="s">
        <v>266</v>
      </c>
      <c r="E1610" s="276"/>
    </row>
    <row r="1611" spans="1:5" ht="30">
      <c r="A1611" s="129"/>
      <c r="B1611" s="274" t="s">
        <v>1870</v>
      </c>
      <c r="C1611" s="98"/>
      <c r="D1611" s="98" t="s">
        <v>266</v>
      </c>
      <c r="E1611" s="276"/>
    </row>
    <row r="1612" spans="1:5" ht="30">
      <c r="A1612" s="129"/>
      <c r="B1612" s="274" t="s">
        <v>1871</v>
      </c>
      <c r="C1612" s="98"/>
      <c r="D1612" s="98" t="s">
        <v>266</v>
      </c>
      <c r="E1612" s="276"/>
    </row>
    <row r="1613" spans="1:5" ht="30">
      <c r="A1613" s="129"/>
      <c r="B1613" s="274" t="s">
        <v>1872</v>
      </c>
      <c r="C1613" s="98"/>
      <c r="D1613" s="98" t="s">
        <v>266</v>
      </c>
      <c r="E1613" s="276"/>
    </row>
    <row r="1614" spans="1:5" ht="30">
      <c r="A1614" s="129"/>
      <c r="B1614" s="274" t="s">
        <v>1873</v>
      </c>
      <c r="C1614" s="98"/>
      <c r="D1614" s="98" t="s">
        <v>266</v>
      </c>
      <c r="E1614" s="276"/>
    </row>
    <row r="1615" spans="1:5" ht="30">
      <c r="A1615" s="129"/>
      <c r="B1615" s="274" t="s">
        <v>1874</v>
      </c>
      <c r="C1615" s="98"/>
      <c r="D1615" s="98" t="s">
        <v>266</v>
      </c>
      <c r="E1615" s="276"/>
    </row>
    <row r="1616" spans="1:5" ht="30">
      <c r="A1616" s="129"/>
      <c r="B1616" s="274" t="s">
        <v>1875</v>
      </c>
      <c r="C1616" s="98"/>
      <c r="D1616" s="98" t="s">
        <v>266</v>
      </c>
      <c r="E1616" s="276"/>
    </row>
    <row r="1617" spans="1:5" ht="30">
      <c r="A1617" s="129"/>
      <c r="B1617" s="274" t="s">
        <v>1876</v>
      </c>
      <c r="C1617" s="98"/>
      <c r="D1617" s="98" t="s">
        <v>266</v>
      </c>
      <c r="E1617" s="276"/>
    </row>
    <row r="1618" spans="1:5" ht="30">
      <c r="A1618" s="129"/>
      <c r="B1618" s="274" t="s">
        <v>1877</v>
      </c>
      <c r="C1618" s="98"/>
      <c r="D1618" s="98" t="s">
        <v>266</v>
      </c>
      <c r="E1618" s="276"/>
    </row>
    <row r="1619" spans="1:5" ht="30">
      <c r="A1619" s="129"/>
      <c r="B1619" s="274" t="s">
        <v>1878</v>
      </c>
      <c r="C1619" s="98"/>
      <c r="D1619" s="98" t="s">
        <v>266</v>
      </c>
      <c r="E1619" s="276"/>
    </row>
    <row r="1620" spans="1:5" ht="30">
      <c r="A1620" s="129"/>
      <c r="B1620" s="274" t="s">
        <v>1879</v>
      </c>
      <c r="C1620" s="98"/>
      <c r="D1620" s="98" t="s">
        <v>266</v>
      </c>
      <c r="E1620" s="276"/>
    </row>
    <row r="1621" spans="1:5" ht="30">
      <c r="A1621" s="129"/>
      <c r="B1621" s="274" t="s">
        <v>1880</v>
      </c>
      <c r="C1621" s="98"/>
      <c r="D1621" s="98" t="s">
        <v>266</v>
      </c>
      <c r="E1621" s="276"/>
    </row>
    <row r="1622" spans="1:5" ht="30">
      <c r="A1622" s="129"/>
      <c r="B1622" s="274" t="s">
        <v>1881</v>
      </c>
      <c r="C1622" s="98"/>
      <c r="D1622" s="98" t="s">
        <v>266</v>
      </c>
      <c r="E1622" s="276"/>
    </row>
    <row r="1623" spans="1:5" ht="30">
      <c r="A1623" s="129"/>
      <c r="B1623" s="274" t="s">
        <v>1882</v>
      </c>
      <c r="C1623" s="98"/>
      <c r="D1623" s="98" t="s">
        <v>266</v>
      </c>
      <c r="E1623" s="276"/>
    </row>
    <row r="1624" spans="1:5" ht="30">
      <c r="A1624" s="129"/>
      <c r="B1624" s="274" t="s">
        <v>1883</v>
      </c>
      <c r="C1624" s="98"/>
      <c r="D1624" s="98" t="s">
        <v>266</v>
      </c>
      <c r="E1624" s="276"/>
    </row>
    <row r="1625" spans="1:5" ht="30">
      <c r="A1625" s="129"/>
      <c r="B1625" s="274" t="s">
        <v>1884</v>
      </c>
      <c r="C1625" s="98"/>
      <c r="D1625" s="98" t="s">
        <v>266</v>
      </c>
      <c r="E1625" s="276"/>
    </row>
    <row r="1626" spans="1:5" ht="30">
      <c r="A1626" s="129"/>
      <c r="B1626" s="274" t="s">
        <v>1885</v>
      </c>
      <c r="C1626" s="98"/>
      <c r="D1626" s="98" t="s">
        <v>266</v>
      </c>
      <c r="E1626" s="276"/>
    </row>
    <row r="1627" spans="1:5" ht="30">
      <c r="A1627" s="129"/>
      <c r="B1627" s="274" t="s">
        <v>1886</v>
      </c>
      <c r="C1627" s="98"/>
      <c r="D1627" s="98" t="s">
        <v>266</v>
      </c>
      <c r="E1627" s="276"/>
    </row>
    <row r="1628" spans="1:5" ht="30">
      <c r="A1628" s="129"/>
      <c r="B1628" s="274" t="s">
        <v>1887</v>
      </c>
      <c r="C1628" s="98"/>
      <c r="D1628" s="98" t="s">
        <v>266</v>
      </c>
      <c r="E1628" s="276"/>
    </row>
    <row r="1629" spans="1:5" ht="30">
      <c r="A1629" s="129"/>
      <c r="B1629" s="274" t="s">
        <v>1888</v>
      </c>
      <c r="C1629" s="98"/>
      <c r="D1629" s="98" t="s">
        <v>266</v>
      </c>
      <c r="E1629" s="276"/>
    </row>
    <row r="1630" spans="1:5" ht="30">
      <c r="A1630" s="129"/>
      <c r="B1630" s="274" t="s">
        <v>1889</v>
      </c>
      <c r="C1630" s="98"/>
      <c r="D1630" s="98" t="s">
        <v>266</v>
      </c>
      <c r="E1630" s="276"/>
    </row>
    <row r="1631" spans="1:5" ht="30">
      <c r="A1631" s="129"/>
      <c r="B1631" s="274" t="s">
        <v>1890</v>
      </c>
      <c r="C1631" s="98"/>
      <c r="D1631" s="98" t="s">
        <v>266</v>
      </c>
      <c r="E1631" s="276"/>
    </row>
    <row r="1632" spans="1:5" ht="30">
      <c r="A1632" s="129"/>
      <c r="B1632" s="274" t="s">
        <v>1891</v>
      </c>
      <c r="C1632" s="98"/>
      <c r="D1632" s="98" t="s">
        <v>266</v>
      </c>
      <c r="E1632" s="276"/>
    </row>
    <row r="1633" spans="1:5" ht="30">
      <c r="A1633" s="129"/>
      <c r="B1633" s="274" t="s">
        <v>1892</v>
      </c>
      <c r="C1633" s="98"/>
      <c r="D1633" s="98" t="s">
        <v>266</v>
      </c>
      <c r="E1633" s="276"/>
    </row>
    <row r="1634" spans="1:5" ht="30">
      <c r="A1634" s="129"/>
      <c r="B1634" s="274" t="s">
        <v>1893</v>
      </c>
      <c r="C1634" s="98"/>
      <c r="D1634" s="98" t="s">
        <v>266</v>
      </c>
      <c r="E1634" s="276"/>
    </row>
    <row r="1635" spans="1:5" ht="30">
      <c r="A1635" s="129"/>
      <c r="B1635" s="274" t="s">
        <v>1894</v>
      </c>
      <c r="C1635" s="98"/>
      <c r="D1635" s="98" t="s">
        <v>266</v>
      </c>
      <c r="E1635" s="276"/>
    </row>
    <row r="1636" spans="1:5" ht="30">
      <c r="A1636" s="129"/>
      <c r="B1636" s="274" t="s">
        <v>1895</v>
      </c>
      <c r="C1636" s="98"/>
      <c r="D1636" s="98" t="s">
        <v>266</v>
      </c>
      <c r="E1636" s="276"/>
    </row>
    <row r="1637" spans="1:5" ht="30">
      <c r="A1637" s="129"/>
      <c r="B1637" s="274" t="s">
        <v>1896</v>
      </c>
      <c r="C1637" s="98"/>
      <c r="D1637" s="98" t="s">
        <v>266</v>
      </c>
      <c r="E1637" s="276"/>
    </row>
    <row r="1638" spans="1:5" ht="30">
      <c r="A1638" s="129"/>
      <c r="B1638" s="274" t="s">
        <v>1897</v>
      </c>
      <c r="C1638" s="98"/>
      <c r="D1638" s="98" t="s">
        <v>266</v>
      </c>
      <c r="E1638" s="276"/>
    </row>
    <row r="1639" spans="1:5" ht="30">
      <c r="A1639" s="129"/>
      <c r="B1639" s="274" t="s">
        <v>1898</v>
      </c>
      <c r="C1639" s="98"/>
      <c r="D1639" s="98" t="s">
        <v>266</v>
      </c>
      <c r="E1639" s="276"/>
    </row>
    <row r="1640" spans="1:5" ht="30">
      <c r="A1640" s="129"/>
      <c r="B1640" s="274" t="s">
        <v>1899</v>
      </c>
      <c r="C1640" s="98"/>
      <c r="D1640" s="98" t="s">
        <v>266</v>
      </c>
      <c r="E1640" s="276"/>
    </row>
    <row r="1641" spans="1:5" ht="30">
      <c r="A1641" s="129"/>
      <c r="B1641" s="274" t="s">
        <v>1900</v>
      </c>
      <c r="C1641" s="98"/>
      <c r="D1641" s="98" t="s">
        <v>266</v>
      </c>
      <c r="E1641" s="276"/>
    </row>
    <row r="1642" spans="1:5" ht="30">
      <c r="A1642" s="129"/>
      <c r="B1642" s="274" t="s">
        <v>1901</v>
      </c>
      <c r="C1642" s="98"/>
      <c r="D1642" s="98" t="s">
        <v>266</v>
      </c>
      <c r="E1642" s="276"/>
    </row>
    <row r="1643" spans="1:5" ht="30">
      <c r="A1643" s="129"/>
      <c r="B1643" s="274" t="s">
        <v>1902</v>
      </c>
      <c r="C1643" s="98"/>
      <c r="D1643" s="98" t="s">
        <v>266</v>
      </c>
      <c r="E1643" s="276"/>
    </row>
    <row r="1644" spans="1:5" ht="30">
      <c r="A1644" s="129"/>
      <c r="B1644" s="274" t="s">
        <v>1903</v>
      </c>
      <c r="C1644" s="98"/>
      <c r="D1644" s="98" t="s">
        <v>266</v>
      </c>
      <c r="E1644" s="276"/>
    </row>
    <row r="1645" spans="1:5" ht="30">
      <c r="A1645" s="129"/>
      <c r="B1645" s="274" t="s">
        <v>1904</v>
      </c>
      <c r="C1645" s="98"/>
      <c r="D1645" s="98" t="s">
        <v>266</v>
      </c>
      <c r="E1645" s="276"/>
    </row>
    <row r="1646" spans="1:5" ht="30">
      <c r="A1646" s="129"/>
      <c r="B1646" s="274" t="s">
        <v>1905</v>
      </c>
      <c r="C1646" s="98"/>
      <c r="D1646" s="98" t="s">
        <v>266</v>
      </c>
      <c r="E1646" s="276"/>
    </row>
    <row r="1647" spans="1:5" ht="30">
      <c r="A1647" s="129"/>
      <c r="B1647" s="274" t="s">
        <v>1906</v>
      </c>
      <c r="C1647" s="98"/>
      <c r="D1647" s="98" t="s">
        <v>266</v>
      </c>
      <c r="E1647" s="276"/>
    </row>
    <row r="1648" spans="1:5" ht="30">
      <c r="A1648" s="129"/>
      <c r="B1648" s="274" t="s">
        <v>1907</v>
      </c>
      <c r="C1648" s="98"/>
      <c r="D1648" s="98" t="s">
        <v>266</v>
      </c>
      <c r="E1648" s="276"/>
    </row>
    <row r="1649" spans="1:5" ht="30">
      <c r="A1649" s="129"/>
      <c r="B1649" s="274" t="s">
        <v>1908</v>
      </c>
      <c r="C1649" s="98"/>
      <c r="D1649" s="98" t="s">
        <v>266</v>
      </c>
      <c r="E1649" s="276"/>
    </row>
    <row r="1650" spans="1:5" ht="30">
      <c r="A1650" s="129"/>
      <c r="B1650" s="274" t="s">
        <v>1909</v>
      </c>
      <c r="C1650" s="98"/>
      <c r="D1650" s="98" t="s">
        <v>266</v>
      </c>
      <c r="E1650" s="276"/>
    </row>
    <row r="1651" spans="1:5" ht="30">
      <c r="A1651" s="129"/>
      <c r="B1651" s="274" t="s">
        <v>1910</v>
      </c>
      <c r="C1651" s="98"/>
      <c r="D1651" s="98" t="s">
        <v>266</v>
      </c>
      <c r="E1651" s="276"/>
    </row>
    <row r="1652" spans="1:5" ht="30">
      <c r="A1652" s="129"/>
      <c r="B1652" s="274" t="s">
        <v>1911</v>
      </c>
      <c r="C1652" s="98"/>
      <c r="D1652" s="98" t="s">
        <v>266</v>
      </c>
      <c r="E1652" s="276"/>
    </row>
    <row r="1653" spans="1:5" ht="30">
      <c r="A1653" s="129"/>
      <c r="B1653" s="274" t="s">
        <v>1912</v>
      </c>
      <c r="C1653" s="98"/>
      <c r="D1653" s="98" t="s">
        <v>266</v>
      </c>
      <c r="E1653" s="276"/>
    </row>
    <row r="1654" spans="1:5" ht="30">
      <c r="A1654" s="129"/>
      <c r="B1654" s="274" t="s">
        <v>1913</v>
      </c>
      <c r="C1654" s="98"/>
      <c r="D1654" s="98" t="s">
        <v>266</v>
      </c>
      <c r="E1654" s="276"/>
    </row>
    <row r="1655" spans="1:5" ht="30">
      <c r="A1655" s="129"/>
      <c r="B1655" s="274" t="s">
        <v>1914</v>
      </c>
      <c r="C1655" s="98"/>
      <c r="D1655" s="98" t="s">
        <v>266</v>
      </c>
      <c r="E1655" s="276"/>
    </row>
    <row r="1656" spans="1:5" ht="30">
      <c r="A1656" s="129"/>
      <c r="B1656" s="274" t="s">
        <v>1915</v>
      </c>
      <c r="C1656" s="98"/>
      <c r="D1656" s="98" t="s">
        <v>266</v>
      </c>
      <c r="E1656" s="276"/>
    </row>
    <row r="1657" spans="1:5" ht="30">
      <c r="A1657" s="129"/>
      <c r="B1657" s="274" t="s">
        <v>1916</v>
      </c>
      <c r="C1657" s="98"/>
      <c r="D1657" s="98" t="s">
        <v>266</v>
      </c>
      <c r="E1657" s="276"/>
    </row>
    <row r="1658" spans="1:5" ht="30">
      <c r="A1658" s="129"/>
      <c r="B1658" s="274" t="s">
        <v>1917</v>
      </c>
      <c r="C1658" s="98"/>
      <c r="D1658" s="98" t="s">
        <v>266</v>
      </c>
      <c r="E1658" s="276"/>
    </row>
    <row r="1659" spans="1:5" ht="30">
      <c r="A1659" s="129"/>
      <c r="B1659" s="274" t="s">
        <v>1918</v>
      </c>
      <c r="C1659" s="98"/>
      <c r="D1659" s="98" t="s">
        <v>266</v>
      </c>
      <c r="E1659" s="276"/>
    </row>
    <row r="1660" spans="1:5" ht="30">
      <c r="A1660" s="129"/>
      <c r="B1660" s="274" t="s">
        <v>1919</v>
      </c>
      <c r="C1660" s="98"/>
      <c r="D1660" s="98" t="s">
        <v>266</v>
      </c>
      <c r="E1660" s="276"/>
    </row>
    <row r="1661" spans="1:5" ht="30">
      <c r="A1661" s="129"/>
      <c r="B1661" s="274" t="s">
        <v>1920</v>
      </c>
      <c r="C1661" s="98"/>
      <c r="D1661" s="98" t="s">
        <v>266</v>
      </c>
      <c r="E1661" s="276"/>
    </row>
    <row r="1662" spans="1:5" ht="30">
      <c r="A1662" s="129"/>
      <c r="B1662" s="274" t="s">
        <v>1921</v>
      </c>
      <c r="C1662" s="98"/>
      <c r="D1662" s="98" t="s">
        <v>266</v>
      </c>
      <c r="E1662" s="276"/>
    </row>
    <row r="1663" spans="1:5" ht="30">
      <c r="A1663" s="129"/>
      <c r="B1663" s="274" t="s">
        <v>1922</v>
      </c>
      <c r="C1663" s="98"/>
      <c r="D1663" s="98" t="s">
        <v>266</v>
      </c>
      <c r="E1663" s="276"/>
    </row>
    <row r="1664" spans="1:5" ht="30">
      <c r="A1664" s="129"/>
      <c r="B1664" s="274" t="s">
        <v>1923</v>
      </c>
      <c r="C1664" s="98"/>
      <c r="D1664" s="98" t="s">
        <v>266</v>
      </c>
      <c r="E1664" s="276"/>
    </row>
    <row r="1665" spans="1:5" ht="30">
      <c r="A1665" s="129"/>
      <c r="B1665" s="274" t="s">
        <v>1924</v>
      </c>
      <c r="C1665" s="98"/>
      <c r="D1665" s="98" t="s">
        <v>266</v>
      </c>
      <c r="E1665" s="276"/>
    </row>
    <row r="1666" spans="1:5" ht="30">
      <c r="A1666" s="129"/>
      <c r="B1666" s="274" t="s">
        <v>1925</v>
      </c>
      <c r="C1666" s="98"/>
      <c r="D1666" s="98" t="s">
        <v>266</v>
      </c>
      <c r="E1666" s="276"/>
    </row>
    <row r="1667" spans="1:5" ht="30">
      <c r="A1667" s="129"/>
      <c r="B1667" s="274" t="s">
        <v>1926</v>
      </c>
      <c r="C1667" s="98"/>
      <c r="D1667" s="98" t="s">
        <v>266</v>
      </c>
      <c r="E1667" s="276"/>
    </row>
    <row r="1668" spans="1:5" ht="30">
      <c r="A1668" s="129"/>
      <c r="B1668" s="274" t="s">
        <v>1927</v>
      </c>
      <c r="C1668" s="98"/>
      <c r="D1668" s="98" t="s">
        <v>266</v>
      </c>
      <c r="E1668" s="276"/>
    </row>
    <row r="1669" spans="1:5" ht="30">
      <c r="A1669" s="129"/>
      <c r="B1669" s="274" t="s">
        <v>1928</v>
      </c>
      <c r="C1669" s="98"/>
      <c r="D1669" s="98" t="s">
        <v>266</v>
      </c>
      <c r="E1669" s="276"/>
    </row>
    <row r="1670" spans="1:5" ht="30">
      <c r="A1670" s="129"/>
      <c r="B1670" s="274" t="s">
        <v>1929</v>
      </c>
      <c r="C1670" s="98"/>
      <c r="D1670" s="98" t="s">
        <v>266</v>
      </c>
      <c r="E1670" s="276"/>
    </row>
    <row r="1671" spans="1:5" ht="30">
      <c r="A1671" s="129"/>
      <c r="B1671" s="274" t="s">
        <v>1930</v>
      </c>
      <c r="C1671" s="98"/>
      <c r="D1671" s="98" t="s">
        <v>266</v>
      </c>
      <c r="E1671" s="276"/>
    </row>
    <row r="1672" spans="1:5" ht="30">
      <c r="A1672" s="129"/>
      <c r="B1672" s="274" t="s">
        <v>1931</v>
      </c>
      <c r="C1672" s="98"/>
      <c r="D1672" s="98" t="s">
        <v>266</v>
      </c>
      <c r="E1672" s="276"/>
    </row>
    <row r="1673" spans="1:5" ht="30">
      <c r="A1673" s="129"/>
      <c r="B1673" s="274" t="s">
        <v>1932</v>
      </c>
      <c r="C1673" s="98"/>
      <c r="D1673" s="98" t="s">
        <v>266</v>
      </c>
      <c r="E1673" s="276"/>
    </row>
    <row r="1674" spans="1:5" ht="30">
      <c r="A1674" s="129"/>
      <c r="B1674" s="274" t="s">
        <v>1933</v>
      </c>
      <c r="C1674" s="98"/>
      <c r="D1674" s="98" t="s">
        <v>266</v>
      </c>
      <c r="E1674" s="276"/>
    </row>
    <row r="1675" spans="1:5" ht="30">
      <c r="A1675" s="129"/>
      <c r="B1675" s="274" t="s">
        <v>1934</v>
      </c>
      <c r="C1675" s="98"/>
      <c r="D1675" s="98" t="s">
        <v>266</v>
      </c>
      <c r="E1675" s="276"/>
    </row>
    <row r="1676" spans="1:5" ht="30">
      <c r="A1676" s="129"/>
      <c r="B1676" s="274" t="s">
        <v>1935</v>
      </c>
      <c r="C1676" s="98"/>
      <c r="D1676" s="98" t="s">
        <v>266</v>
      </c>
      <c r="E1676" s="276"/>
    </row>
    <row r="1677" spans="1:5" ht="30">
      <c r="A1677" s="129"/>
      <c r="B1677" s="274" t="s">
        <v>1936</v>
      </c>
      <c r="C1677" s="98"/>
      <c r="D1677" s="98" t="s">
        <v>266</v>
      </c>
      <c r="E1677" s="276"/>
    </row>
    <row r="1678" spans="1:5" ht="30">
      <c r="A1678" s="129"/>
      <c r="B1678" s="274" t="s">
        <v>1937</v>
      </c>
      <c r="C1678" s="98"/>
      <c r="D1678" s="98" t="s">
        <v>266</v>
      </c>
      <c r="E1678" s="276"/>
    </row>
    <row r="1679" spans="1:5" ht="30">
      <c r="A1679" s="129"/>
      <c r="B1679" s="274" t="s">
        <v>1938</v>
      </c>
      <c r="C1679" s="98"/>
      <c r="D1679" s="98" t="s">
        <v>266</v>
      </c>
      <c r="E1679" s="276"/>
    </row>
    <row r="1680" spans="1:5" ht="30">
      <c r="A1680" s="129"/>
      <c r="B1680" s="274" t="s">
        <v>1939</v>
      </c>
      <c r="C1680" s="98"/>
      <c r="D1680" s="98" t="s">
        <v>266</v>
      </c>
      <c r="E1680" s="276"/>
    </row>
    <row r="1681" spans="1:5" ht="30">
      <c r="A1681" s="129"/>
      <c r="B1681" s="274" t="s">
        <v>1940</v>
      </c>
      <c r="C1681" s="98"/>
      <c r="D1681" s="98" t="s">
        <v>266</v>
      </c>
      <c r="E1681" s="276"/>
    </row>
    <row r="1682" spans="1:5" ht="30">
      <c r="A1682" s="129"/>
      <c r="B1682" s="274" t="s">
        <v>1941</v>
      </c>
      <c r="C1682" s="98"/>
      <c r="D1682" s="98" t="s">
        <v>266</v>
      </c>
      <c r="E1682" s="276"/>
    </row>
    <row r="1683" spans="1:5" ht="30">
      <c r="A1683" s="129"/>
      <c r="B1683" s="274" t="s">
        <v>1942</v>
      </c>
      <c r="C1683" s="98"/>
      <c r="D1683" s="98" t="s">
        <v>266</v>
      </c>
      <c r="E1683" s="276"/>
    </row>
    <row r="1684" spans="1:5" ht="30">
      <c r="A1684" s="129"/>
      <c r="B1684" s="274" t="s">
        <v>1943</v>
      </c>
      <c r="C1684" s="98"/>
      <c r="D1684" s="98" t="s">
        <v>266</v>
      </c>
      <c r="E1684" s="276"/>
    </row>
    <row r="1685" spans="1:5" ht="30">
      <c r="A1685" s="129"/>
      <c r="B1685" s="274" t="s">
        <v>1944</v>
      </c>
      <c r="C1685" s="98"/>
      <c r="D1685" s="98" t="s">
        <v>266</v>
      </c>
      <c r="E1685" s="276"/>
    </row>
    <row r="1686" spans="1:5" ht="30">
      <c r="A1686" s="129"/>
      <c r="B1686" s="274" t="s">
        <v>1945</v>
      </c>
      <c r="C1686" s="98"/>
      <c r="D1686" s="98" t="s">
        <v>266</v>
      </c>
      <c r="E1686" s="276"/>
    </row>
    <row r="1687" spans="1:5" ht="30">
      <c r="A1687" s="129"/>
      <c r="B1687" s="274" t="s">
        <v>1946</v>
      </c>
      <c r="C1687" s="98"/>
      <c r="D1687" s="98" t="s">
        <v>266</v>
      </c>
      <c r="E1687" s="276"/>
    </row>
    <row r="1688" spans="1:5" ht="30">
      <c r="A1688" s="129"/>
      <c r="B1688" s="274" t="s">
        <v>1947</v>
      </c>
      <c r="C1688" s="98"/>
      <c r="D1688" s="98" t="s">
        <v>266</v>
      </c>
      <c r="E1688" s="276"/>
    </row>
    <row r="1689" spans="1:5" ht="30">
      <c r="A1689" s="129"/>
      <c r="B1689" s="274" t="s">
        <v>1948</v>
      </c>
      <c r="C1689" s="98"/>
      <c r="D1689" s="98" t="s">
        <v>266</v>
      </c>
      <c r="E1689" s="276"/>
    </row>
    <row r="1690" spans="1:5" ht="30">
      <c r="A1690" s="129"/>
      <c r="B1690" s="274" t="s">
        <v>1949</v>
      </c>
      <c r="C1690" s="98"/>
      <c r="D1690" s="98" t="s">
        <v>266</v>
      </c>
      <c r="E1690" s="276"/>
    </row>
    <row r="1691" spans="1:5" ht="30">
      <c r="A1691" s="129"/>
      <c r="B1691" s="274" t="s">
        <v>1950</v>
      </c>
      <c r="C1691" s="98"/>
      <c r="D1691" s="98" t="s">
        <v>266</v>
      </c>
      <c r="E1691" s="276"/>
    </row>
    <row r="1692" spans="1:5" ht="30">
      <c r="A1692" s="129"/>
      <c r="B1692" s="274" t="s">
        <v>1951</v>
      </c>
      <c r="C1692" s="98"/>
      <c r="D1692" s="98" t="s">
        <v>266</v>
      </c>
      <c r="E1692" s="276"/>
    </row>
    <row r="1693" spans="1:5" ht="30">
      <c r="A1693" s="129"/>
      <c r="B1693" s="274" t="s">
        <v>1952</v>
      </c>
      <c r="C1693" s="98"/>
      <c r="D1693" s="98" t="s">
        <v>266</v>
      </c>
      <c r="E1693" s="276"/>
    </row>
    <row r="1694" spans="1:5" ht="30">
      <c r="A1694" s="129"/>
      <c r="B1694" s="274" t="s">
        <v>1953</v>
      </c>
      <c r="C1694" s="98"/>
      <c r="D1694" s="98" t="s">
        <v>266</v>
      </c>
      <c r="E1694" s="276"/>
    </row>
    <row r="1695" spans="1:5" ht="30">
      <c r="A1695" s="129"/>
      <c r="B1695" s="274" t="s">
        <v>1954</v>
      </c>
      <c r="C1695" s="98"/>
      <c r="D1695" s="98" t="s">
        <v>266</v>
      </c>
      <c r="E1695" s="276"/>
    </row>
    <row r="1696" spans="1:5" ht="30">
      <c r="A1696" s="129"/>
      <c r="B1696" s="274" t="s">
        <v>1955</v>
      </c>
      <c r="C1696" s="98"/>
      <c r="D1696" s="98" t="s">
        <v>266</v>
      </c>
      <c r="E1696" s="276"/>
    </row>
    <row r="1697" spans="1:5" ht="30">
      <c r="A1697" s="129"/>
      <c r="B1697" s="274" t="s">
        <v>1956</v>
      </c>
      <c r="C1697" s="98"/>
      <c r="D1697" s="98" t="s">
        <v>266</v>
      </c>
      <c r="E1697" s="276"/>
    </row>
    <row r="1698" spans="1:5" ht="30">
      <c r="A1698" s="129"/>
      <c r="B1698" s="274" t="s">
        <v>1957</v>
      </c>
      <c r="C1698" s="98"/>
      <c r="D1698" s="98" t="s">
        <v>266</v>
      </c>
      <c r="E1698" s="276"/>
    </row>
    <row r="1699" spans="1:5" ht="30">
      <c r="A1699" s="129"/>
      <c r="B1699" s="274" t="s">
        <v>1958</v>
      </c>
      <c r="C1699" s="98"/>
      <c r="D1699" s="98" t="s">
        <v>266</v>
      </c>
      <c r="E1699" s="276"/>
    </row>
    <row r="1700" spans="1:5" ht="30">
      <c r="A1700" s="129"/>
      <c r="B1700" s="274" t="s">
        <v>1959</v>
      </c>
      <c r="C1700" s="98"/>
      <c r="D1700" s="98" t="s">
        <v>266</v>
      </c>
      <c r="E1700" s="276"/>
    </row>
    <row r="1701" spans="1:5" ht="30">
      <c r="A1701" s="129"/>
      <c r="B1701" s="274" t="s">
        <v>1960</v>
      </c>
      <c r="C1701" s="98"/>
      <c r="D1701" s="98" t="s">
        <v>266</v>
      </c>
      <c r="E1701" s="276"/>
    </row>
    <row r="1702" spans="1:5" ht="30">
      <c r="A1702" s="129"/>
      <c r="B1702" s="274" t="s">
        <v>1961</v>
      </c>
      <c r="C1702" s="98"/>
      <c r="D1702" s="98" t="s">
        <v>266</v>
      </c>
      <c r="E1702" s="276"/>
    </row>
    <row r="1703" spans="1:5" ht="30">
      <c r="A1703" s="129"/>
      <c r="B1703" s="274" t="s">
        <v>1962</v>
      </c>
      <c r="C1703" s="98"/>
      <c r="D1703" s="98" t="s">
        <v>266</v>
      </c>
      <c r="E1703" s="276"/>
    </row>
    <row r="1704" spans="1:5" ht="30">
      <c r="A1704" s="129"/>
      <c r="B1704" s="274" t="s">
        <v>1963</v>
      </c>
      <c r="C1704" s="98"/>
      <c r="D1704" s="98" t="s">
        <v>266</v>
      </c>
      <c r="E1704" s="276"/>
    </row>
    <row r="1705" spans="1:5" ht="30">
      <c r="A1705" s="129"/>
      <c r="B1705" s="274" t="s">
        <v>1964</v>
      </c>
      <c r="C1705" s="98"/>
      <c r="D1705" s="98" t="s">
        <v>266</v>
      </c>
      <c r="E1705" s="276"/>
    </row>
    <row r="1706" spans="1:5" ht="30">
      <c r="A1706" s="129"/>
      <c r="B1706" s="274" t="s">
        <v>1965</v>
      </c>
      <c r="C1706" s="98"/>
      <c r="D1706" s="98" t="s">
        <v>266</v>
      </c>
      <c r="E1706" s="276"/>
    </row>
    <row r="1707" spans="1:5" ht="30">
      <c r="A1707" s="129"/>
      <c r="B1707" s="274" t="s">
        <v>1966</v>
      </c>
      <c r="C1707" s="98"/>
      <c r="D1707" s="98" t="s">
        <v>266</v>
      </c>
      <c r="E1707" s="276"/>
    </row>
    <row r="1708" spans="1:5" ht="30">
      <c r="A1708" s="129"/>
      <c r="B1708" s="274" t="s">
        <v>1967</v>
      </c>
      <c r="C1708" s="98"/>
      <c r="D1708" s="98" t="s">
        <v>266</v>
      </c>
      <c r="E1708" s="276"/>
    </row>
    <row r="1709" spans="1:5" ht="30">
      <c r="A1709" s="129"/>
      <c r="B1709" s="274" t="s">
        <v>1968</v>
      </c>
      <c r="C1709" s="98"/>
      <c r="D1709" s="98" t="s">
        <v>266</v>
      </c>
      <c r="E1709" s="276"/>
    </row>
    <row r="1710" spans="1:5" ht="30">
      <c r="A1710" s="129"/>
      <c r="B1710" s="274" t="s">
        <v>1969</v>
      </c>
      <c r="C1710" s="98"/>
      <c r="D1710" s="98" t="s">
        <v>266</v>
      </c>
      <c r="E1710" s="276"/>
    </row>
    <row r="1711" spans="1:5" ht="30">
      <c r="A1711" s="129"/>
      <c r="B1711" s="274" t="s">
        <v>1970</v>
      </c>
      <c r="C1711" s="98"/>
      <c r="D1711" s="98" t="s">
        <v>266</v>
      </c>
      <c r="E1711" s="276"/>
    </row>
    <row r="1712" spans="1:5" ht="30">
      <c r="A1712" s="129"/>
      <c r="B1712" s="274" t="s">
        <v>1971</v>
      </c>
      <c r="C1712" s="98"/>
      <c r="D1712" s="98" t="s">
        <v>266</v>
      </c>
      <c r="E1712" s="276"/>
    </row>
    <row r="1713" spans="1:5" ht="30">
      <c r="A1713" s="129"/>
      <c r="B1713" s="274" t="s">
        <v>1972</v>
      </c>
      <c r="C1713" s="98"/>
      <c r="D1713" s="98" t="s">
        <v>266</v>
      </c>
      <c r="E1713" s="276"/>
    </row>
    <row r="1714" spans="1:5" ht="30">
      <c r="A1714" s="129"/>
      <c r="B1714" s="274" t="s">
        <v>1973</v>
      </c>
      <c r="C1714" s="98"/>
      <c r="D1714" s="98" t="s">
        <v>266</v>
      </c>
      <c r="E1714" s="276"/>
    </row>
    <row r="1715" spans="1:5" ht="30">
      <c r="A1715" s="129"/>
      <c r="B1715" s="274" t="s">
        <v>1974</v>
      </c>
      <c r="C1715" s="98"/>
      <c r="D1715" s="98" t="s">
        <v>266</v>
      </c>
      <c r="E1715" s="276"/>
    </row>
    <row r="1716" spans="1:5" ht="30">
      <c r="A1716" s="129"/>
      <c r="B1716" s="274" t="s">
        <v>1975</v>
      </c>
      <c r="C1716" s="98"/>
      <c r="D1716" s="98" t="s">
        <v>266</v>
      </c>
      <c r="E1716" s="276"/>
    </row>
    <row r="1717" spans="1:5" ht="30">
      <c r="A1717" s="129"/>
      <c r="B1717" s="274" t="s">
        <v>1976</v>
      </c>
      <c r="C1717" s="98"/>
      <c r="D1717" s="98" t="s">
        <v>266</v>
      </c>
      <c r="E1717" s="276"/>
    </row>
    <row r="1718" spans="1:5" ht="30">
      <c r="A1718" s="129"/>
      <c r="B1718" s="274" t="s">
        <v>1977</v>
      </c>
      <c r="C1718" s="98"/>
      <c r="D1718" s="98" t="s">
        <v>266</v>
      </c>
      <c r="E1718" s="276"/>
    </row>
    <row r="1719" spans="1:5" ht="30">
      <c r="A1719" s="129"/>
      <c r="B1719" s="274" t="s">
        <v>1978</v>
      </c>
      <c r="C1719" s="98"/>
      <c r="D1719" s="98" t="s">
        <v>266</v>
      </c>
      <c r="E1719" s="276"/>
    </row>
    <row r="1720" spans="1:5" ht="30">
      <c r="A1720" s="129"/>
      <c r="B1720" s="274" t="s">
        <v>1979</v>
      </c>
      <c r="C1720" s="98"/>
      <c r="D1720" s="98" t="s">
        <v>266</v>
      </c>
      <c r="E1720" s="276"/>
    </row>
    <row r="1721" spans="1:5" ht="30">
      <c r="A1721" s="129"/>
      <c r="B1721" s="274" t="s">
        <v>1980</v>
      </c>
      <c r="C1721" s="98"/>
      <c r="D1721" s="98" t="s">
        <v>266</v>
      </c>
      <c r="E1721" s="276"/>
    </row>
    <row r="1722" spans="1:5" ht="30">
      <c r="A1722" s="129"/>
      <c r="B1722" s="274" t="s">
        <v>1981</v>
      </c>
      <c r="C1722" s="98"/>
      <c r="D1722" s="98" t="s">
        <v>266</v>
      </c>
      <c r="E1722" s="276"/>
    </row>
    <row r="1723" spans="1:5" ht="30">
      <c r="A1723" s="129"/>
      <c r="B1723" s="274" t="s">
        <v>1982</v>
      </c>
      <c r="C1723" s="98"/>
      <c r="D1723" s="98" t="s">
        <v>266</v>
      </c>
      <c r="E1723" s="276"/>
    </row>
    <row r="1724" spans="1:5" ht="30">
      <c r="A1724" s="129"/>
      <c r="B1724" s="274" t="s">
        <v>1983</v>
      </c>
      <c r="C1724" s="98"/>
      <c r="D1724" s="98" t="s">
        <v>266</v>
      </c>
      <c r="E1724" s="276"/>
    </row>
    <row r="1725" spans="1:5" ht="30">
      <c r="A1725" s="129"/>
      <c r="B1725" s="274" t="s">
        <v>1984</v>
      </c>
      <c r="C1725" s="98"/>
      <c r="D1725" s="98" t="s">
        <v>266</v>
      </c>
      <c r="E1725" s="276"/>
    </row>
    <row r="1726" spans="1:5" ht="30">
      <c r="A1726" s="129"/>
      <c r="B1726" s="274" t="s">
        <v>1985</v>
      </c>
      <c r="C1726" s="98"/>
      <c r="D1726" s="98" t="s">
        <v>266</v>
      </c>
      <c r="E1726" s="276"/>
    </row>
    <row r="1727" spans="1:5" ht="30">
      <c r="A1727" s="129"/>
      <c r="B1727" s="274" t="s">
        <v>1986</v>
      </c>
      <c r="C1727" s="98"/>
      <c r="D1727" s="98" t="s">
        <v>266</v>
      </c>
      <c r="E1727" s="276"/>
    </row>
    <row r="1728" spans="1:5" ht="30">
      <c r="A1728" s="129"/>
      <c r="B1728" s="274" t="s">
        <v>1987</v>
      </c>
      <c r="C1728" s="98"/>
      <c r="D1728" s="98" t="s">
        <v>266</v>
      </c>
      <c r="E1728" s="276"/>
    </row>
    <row r="1729" spans="1:5" ht="30">
      <c r="A1729" s="129"/>
      <c r="B1729" s="274" t="s">
        <v>1988</v>
      </c>
      <c r="C1729" s="98"/>
      <c r="D1729" s="98" t="s">
        <v>266</v>
      </c>
      <c r="E1729" s="276"/>
    </row>
    <row r="1730" spans="1:5" ht="30">
      <c r="A1730" s="129"/>
      <c r="B1730" s="274" t="s">
        <v>1989</v>
      </c>
      <c r="C1730" s="98"/>
      <c r="D1730" s="98" t="s">
        <v>266</v>
      </c>
      <c r="E1730" s="276"/>
    </row>
    <row r="1731" spans="1:5" ht="30">
      <c r="A1731" s="129"/>
      <c r="B1731" s="274" t="s">
        <v>1990</v>
      </c>
      <c r="C1731" s="98"/>
      <c r="D1731" s="98" t="s">
        <v>266</v>
      </c>
      <c r="E1731" s="276"/>
    </row>
    <row r="1732" spans="1:5" ht="30">
      <c r="A1732" s="129"/>
      <c r="B1732" s="274" t="s">
        <v>1991</v>
      </c>
      <c r="C1732" s="98"/>
      <c r="D1732" s="98" t="s">
        <v>266</v>
      </c>
      <c r="E1732" s="276"/>
    </row>
    <row r="1733" spans="1:5" ht="30">
      <c r="A1733" s="129"/>
      <c r="B1733" s="274" t="s">
        <v>1992</v>
      </c>
      <c r="C1733" s="98"/>
      <c r="D1733" s="98" t="s">
        <v>266</v>
      </c>
      <c r="E1733" s="276"/>
    </row>
    <row r="1734" spans="1:5" ht="30">
      <c r="A1734" s="129"/>
      <c r="B1734" s="274" t="s">
        <v>1993</v>
      </c>
      <c r="C1734" s="98"/>
      <c r="D1734" s="98" t="s">
        <v>266</v>
      </c>
      <c r="E1734" s="276"/>
    </row>
    <row r="1735" spans="1:5" ht="30">
      <c r="A1735" s="129"/>
      <c r="B1735" s="274" t="s">
        <v>1994</v>
      </c>
      <c r="C1735" s="98"/>
      <c r="D1735" s="98" t="s">
        <v>266</v>
      </c>
      <c r="E1735" s="276"/>
    </row>
    <row r="1736" spans="1:5" ht="30">
      <c r="A1736" s="129"/>
      <c r="B1736" s="274" t="s">
        <v>1995</v>
      </c>
      <c r="C1736" s="98"/>
      <c r="D1736" s="98" t="s">
        <v>266</v>
      </c>
      <c r="E1736" s="276"/>
    </row>
    <row r="1737" spans="1:5" ht="30">
      <c r="A1737" s="129"/>
      <c r="B1737" s="274" t="s">
        <v>1996</v>
      </c>
      <c r="C1737" s="98"/>
      <c r="D1737" s="98" t="s">
        <v>266</v>
      </c>
      <c r="E1737" s="276"/>
    </row>
    <row r="1738" spans="1:5" ht="30">
      <c r="A1738" s="129"/>
      <c r="B1738" s="274" t="s">
        <v>1997</v>
      </c>
      <c r="C1738" s="98"/>
      <c r="D1738" s="98" t="s">
        <v>266</v>
      </c>
      <c r="E1738" s="276"/>
    </row>
    <row r="1739" spans="1:5" ht="30">
      <c r="A1739" s="129"/>
      <c r="B1739" s="274" t="s">
        <v>1998</v>
      </c>
      <c r="C1739" s="98"/>
      <c r="D1739" s="98" t="s">
        <v>266</v>
      </c>
      <c r="E1739" s="276"/>
    </row>
    <row r="1740" spans="1:5" ht="30">
      <c r="A1740" s="129"/>
      <c r="B1740" s="274" t="s">
        <v>1999</v>
      </c>
      <c r="C1740" s="98"/>
      <c r="D1740" s="98" t="s">
        <v>266</v>
      </c>
      <c r="E1740" s="276"/>
    </row>
    <row r="1741" spans="1:5" ht="30">
      <c r="A1741" s="129"/>
      <c r="B1741" s="274" t="s">
        <v>2000</v>
      </c>
      <c r="C1741" s="98"/>
      <c r="D1741" s="98" t="s">
        <v>266</v>
      </c>
      <c r="E1741" s="276"/>
    </row>
    <row r="1742" spans="1:5" ht="30">
      <c r="A1742" s="129"/>
      <c r="B1742" s="274" t="s">
        <v>2001</v>
      </c>
      <c r="C1742" s="98"/>
      <c r="D1742" s="98" t="s">
        <v>266</v>
      </c>
      <c r="E1742" s="276"/>
    </row>
    <row r="1743" spans="1:5" ht="30">
      <c r="A1743" s="129"/>
      <c r="B1743" s="274" t="s">
        <v>2002</v>
      </c>
      <c r="C1743" s="98"/>
      <c r="D1743" s="98" t="s">
        <v>266</v>
      </c>
      <c r="E1743" s="276"/>
    </row>
    <row r="1744" spans="1:5" ht="30">
      <c r="A1744" s="129"/>
      <c r="B1744" s="274" t="s">
        <v>2003</v>
      </c>
      <c r="C1744" s="98"/>
      <c r="D1744" s="98" t="s">
        <v>266</v>
      </c>
      <c r="E1744" s="276"/>
    </row>
    <row r="1745" spans="1:5" ht="30">
      <c r="A1745" s="129"/>
      <c r="B1745" s="274" t="s">
        <v>2004</v>
      </c>
      <c r="C1745" s="98"/>
      <c r="D1745" s="98" t="s">
        <v>266</v>
      </c>
      <c r="E1745" s="276"/>
    </row>
    <row r="1746" spans="1:5" ht="30">
      <c r="A1746" s="129"/>
      <c r="B1746" s="274" t="s">
        <v>2005</v>
      </c>
      <c r="C1746" s="98"/>
      <c r="D1746" s="98" t="s">
        <v>266</v>
      </c>
      <c r="E1746" s="276"/>
    </row>
    <row r="1747" spans="1:5" ht="30">
      <c r="A1747" s="129"/>
      <c r="B1747" s="274" t="s">
        <v>2006</v>
      </c>
      <c r="C1747" s="98"/>
      <c r="D1747" s="98" t="s">
        <v>266</v>
      </c>
      <c r="E1747" s="276"/>
    </row>
    <row r="1748" spans="1:5" ht="30">
      <c r="A1748" s="129"/>
      <c r="B1748" s="274" t="s">
        <v>2007</v>
      </c>
      <c r="C1748" s="98"/>
      <c r="D1748" s="98" t="s">
        <v>266</v>
      </c>
      <c r="E1748" s="276"/>
    </row>
    <row r="1749" spans="1:5" ht="30">
      <c r="A1749" s="129"/>
      <c r="B1749" s="274" t="s">
        <v>2008</v>
      </c>
      <c r="C1749" s="98"/>
      <c r="D1749" s="98" t="s">
        <v>266</v>
      </c>
      <c r="E1749" s="276"/>
    </row>
    <row r="1750" spans="1:5" ht="30">
      <c r="A1750" s="129"/>
      <c r="B1750" s="274" t="s">
        <v>2009</v>
      </c>
      <c r="C1750" s="98"/>
      <c r="D1750" s="98" t="s">
        <v>266</v>
      </c>
      <c r="E1750" s="276"/>
    </row>
    <row r="1751" spans="1:5" ht="30">
      <c r="A1751" s="129"/>
      <c r="B1751" s="274" t="s">
        <v>2010</v>
      </c>
      <c r="C1751" s="98"/>
      <c r="D1751" s="98" t="s">
        <v>266</v>
      </c>
      <c r="E1751" s="276"/>
    </row>
    <row r="1752" spans="1:5" ht="30">
      <c r="A1752" s="129"/>
      <c r="B1752" s="274" t="s">
        <v>2011</v>
      </c>
      <c r="C1752" s="98"/>
      <c r="D1752" s="98" t="s">
        <v>266</v>
      </c>
      <c r="E1752" s="276"/>
    </row>
    <row r="1753" spans="1:5" ht="30">
      <c r="A1753" s="129"/>
      <c r="B1753" s="274" t="s">
        <v>2012</v>
      </c>
      <c r="C1753" s="98"/>
      <c r="D1753" s="98" t="s">
        <v>266</v>
      </c>
      <c r="E1753" s="276"/>
    </row>
    <row r="1754" spans="1:5" ht="30">
      <c r="A1754" s="129"/>
      <c r="B1754" s="274" t="s">
        <v>2013</v>
      </c>
      <c r="C1754" s="98"/>
      <c r="D1754" s="98" t="s">
        <v>266</v>
      </c>
      <c r="E1754" s="276"/>
    </row>
    <row r="1755" spans="1:5" ht="30">
      <c r="A1755" s="129"/>
      <c r="B1755" s="274" t="s">
        <v>2014</v>
      </c>
      <c r="C1755" s="98"/>
      <c r="D1755" s="98" t="s">
        <v>266</v>
      </c>
      <c r="E1755" s="276"/>
    </row>
    <row r="1756" spans="1:5" ht="30">
      <c r="A1756" s="129"/>
      <c r="B1756" s="274" t="s">
        <v>2015</v>
      </c>
      <c r="C1756" s="98"/>
      <c r="D1756" s="98" t="s">
        <v>266</v>
      </c>
      <c r="E1756" s="276"/>
    </row>
    <row r="1757" spans="1:5" ht="30">
      <c r="A1757" s="129"/>
      <c r="B1757" s="274" t="s">
        <v>2016</v>
      </c>
      <c r="C1757" s="98"/>
      <c r="D1757" s="98" t="s">
        <v>266</v>
      </c>
      <c r="E1757" s="276"/>
    </row>
    <row r="1758" spans="1:5" ht="30">
      <c r="A1758" s="129"/>
      <c r="B1758" s="274" t="s">
        <v>2017</v>
      </c>
      <c r="C1758" s="98"/>
      <c r="D1758" s="98" t="s">
        <v>266</v>
      </c>
      <c r="E1758" s="276"/>
    </row>
    <row r="1759" spans="1:5" ht="30">
      <c r="A1759" s="129"/>
      <c r="B1759" s="274" t="s">
        <v>2018</v>
      </c>
      <c r="C1759" s="98"/>
      <c r="D1759" s="98" t="s">
        <v>266</v>
      </c>
      <c r="E1759" s="276"/>
    </row>
    <row r="1760" spans="1:5" ht="30">
      <c r="A1760" s="129"/>
      <c r="B1760" s="274" t="s">
        <v>2019</v>
      </c>
      <c r="C1760" s="98"/>
      <c r="D1760" s="98" t="s">
        <v>266</v>
      </c>
      <c r="E1760" s="276"/>
    </row>
    <row r="1761" spans="1:5" ht="30">
      <c r="A1761" s="129"/>
      <c r="B1761" s="274" t="s">
        <v>2020</v>
      </c>
      <c r="C1761" s="98"/>
      <c r="D1761" s="98" t="s">
        <v>266</v>
      </c>
      <c r="E1761" s="276"/>
    </row>
    <row r="1762" spans="1:5" ht="30">
      <c r="A1762" s="129"/>
      <c r="B1762" s="274" t="s">
        <v>2021</v>
      </c>
      <c r="C1762" s="98"/>
      <c r="D1762" s="98" t="s">
        <v>266</v>
      </c>
      <c r="E1762" s="276"/>
    </row>
    <row r="1763" spans="1:5" ht="30">
      <c r="A1763" s="129"/>
      <c r="B1763" s="274" t="s">
        <v>2022</v>
      </c>
      <c r="C1763" s="98"/>
      <c r="D1763" s="98" t="s">
        <v>266</v>
      </c>
      <c r="E1763" s="276"/>
    </row>
    <row r="1764" spans="1:5" ht="30">
      <c r="A1764" s="129"/>
      <c r="B1764" s="274" t="s">
        <v>2023</v>
      </c>
      <c r="C1764" s="98"/>
      <c r="D1764" s="98" t="s">
        <v>266</v>
      </c>
      <c r="E1764" s="276"/>
    </row>
    <row r="1765" spans="1:5" ht="30">
      <c r="A1765" s="129"/>
      <c r="B1765" s="274" t="s">
        <v>2024</v>
      </c>
      <c r="C1765" s="98"/>
      <c r="D1765" s="98" t="s">
        <v>266</v>
      </c>
      <c r="E1765" s="276"/>
    </row>
    <row r="1766" spans="1:5" ht="30">
      <c r="A1766" s="129"/>
      <c r="B1766" s="274" t="s">
        <v>2025</v>
      </c>
      <c r="C1766" s="98"/>
      <c r="D1766" s="98" t="s">
        <v>266</v>
      </c>
      <c r="E1766" s="276"/>
    </row>
    <row r="1767" spans="1:5" ht="30">
      <c r="A1767" s="129"/>
      <c r="B1767" s="274" t="s">
        <v>2026</v>
      </c>
      <c r="C1767" s="98"/>
      <c r="D1767" s="98" t="s">
        <v>266</v>
      </c>
      <c r="E1767" s="276"/>
    </row>
    <row r="1768" spans="1:5" ht="30">
      <c r="A1768" s="129"/>
      <c r="B1768" s="274" t="s">
        <v>2027</v>
      </c>
      <c r="C1768" s="98"/>
      <c r="D1768" s="98" t="s">
        <v>266</v>
      </c>
      <c r="E1768" s="276"/>
    </row>
    <row r="1769" spans="1:5" ht="30">
      <c r="A1769" s="129"/>
      <c r="B1769" s="274" t="s">
        <v>2028</v>
      </c>
      <c r="C1769" s="98"/>
      <c r="D1769" s="98" t="s">
        <v>266</v>
      </c>
      <c r="E1769" s="276"/>
    </row>
    <row r="1770" spans="1:5" ht="30">
      <c r="A1770" s="129"/>
      <c r="B1770" s="274" t="s">
        <v>2029</v>
      </c>
      <c r="C1770" s="98"/>
      <c r="D1770" s="98" t="s">
        <v>266</v>
      </c>
      <c r="E1770" s="276"/>
    </row>
    <row r="1771" spans="1:5" ht="30">
      <c r="A1771" s="129"/>
      <c r="B1771" s="274" t="s">
        <v>2030</v>
      </c>
      <c r="C1771" s="98"/>
      <c r="D1771" s="98" t="s">
        <v>266</v>
      </c>
      <c r="E1771" s="276"/>
    </row>
    <row r="1772" spans="1:5" ht="30">
      <c r="A1772" s="129"/>
      <c r="B1772" s="274" t="s">
        <v>2031</v>
      </c>
      <c r="C1772" s="98"/>
      <c r="D1772" s="98" t="s">
        <v>266</v>
      </c>
      <c r="E1772" s="276"/>
    </row>
    <row r="1773" spans="1:5" ht="30">
      <c r="A1773" s="129"/>
      <c r="B1773" s="274" t="s">
        <v>2032</v>
      </c>
      <c r="C1773" s="98"/>
      <c r="D1773" s="98" t="s">
        <v>266</v>
      </c>
      <c r="E1773" s="276"/>
    </row>
    <row r="1774" spans="1:5" ht="30">
      <c r="A1774" s="129"/>
      <c r="B1774" s="274" t="s">
        <v>2033</v>
      </c>
      <c r="C1774" s="98"/>
      <c r="D1774" s="98" t="s">
        <v>266</v>
      </c>
      <c r="E1774" s="276"/>
    </row>
    <row r="1775" spans="1:5" ht="30">
      <c r="A1775" s="129"/>
      <c r="B1775" s="274" t="s">
        <v>2034</v>
      </c>
      <c r="C1775" s="98"/>
      <c r="D1775" s="98" t="s">
        <v>266</v>
      </c>
      <c r="E1775" s="276"/>
    </row>
    <row r="1776" spans="1:5" ht="30">
      <c r="A1776" s="129"/>
      <c r="B1776" s="274" t="s">
        <v>2035</v>
      </c>
      <c r="C1776" s="98"/>
      <c r="D1776" s="98" t="s">
        <v>266</v>
      </c>
      <c r="E1776" s="276"/>
    </row>
    <row r="1777" spans="1:5" ht="30">
      <c r="A1777" s="129"/>
      <c r="B1777" s="274" t="s">
        <v>2036</v>
      </c>
      <c r="C1777" s="98"/>
      <c r="D1777" s="98" t="s">
        <v>266</v>
      </c>
      <c r="E1777" s="276"/>
    </row>
    <row r="1778" spans="1:5" ht="30">
      <c r="A1778" s="129"/>
      <c r="B1778" s="274" t="s">
        <v>2037</v>
      </c>
      <c r="C1778" s="98"/>
      <c r="D1778" s="98" t="s">
        <v>266</v>
      </c>
      <c r="E1778" s="276"/>
    </row>
    <row r="1779" spans="1:5" ht="30">
      <c r="A1779" s="129"/>
      <c r="B1779" s="274" t="s">
        <v>2038</v>
      </c>
      <c r="C1779" s="98"/>
      <c r="D1779" s="98" t="s">
        <v>266</v>
      </c>
      <c r="E1779" s="276"/>
    </row>
    <row r="1780" spans="1:5" ht="30">
      <c r="A1780" s="129"/>
      <c r="B1780" s="274" t="s">
        <v>2039</v>
      </c>
      <c r="C1780" s="98"/>
      <c r="D1780" s="98" t="s">
        <v>266</v>
      </c>
      <c r="E1780" s="276"/>
    </row>
    <row r="1781" spans="1:5" ht="30">
      <c r="A1781" s="129"/>
      <c r="B1781" s="274" t="s">
        <v>2040</v>
      </c>
      <c r="C1781" s="98"/>
      <c r="D1781" s="98" t="s">
        <v>266</v>
      </c>
      <c r="E1781" s="276"/>
    </row>
    <row r="1782" spans="1:5" ht="30">
      <c r="A1782" s="129"/>
      <c r="B1782" s="274" t="s">
        <v>2041</v>
      </c>
      <c r="C1782" s="98"/>
      <c r="D1782" s="98" t="s">
        <v>266</v>
      </c>
      <c r="E1782" s="276"/>
    </row>
    <row r="1783" spans="1:5" ht="30">
      <c r="A1783" s="129"/>
      <c r="B1783" s="274" t="s">
        <v>2042</v>
      </c>
      <c r="C1783" s="98"/>
      <c r="D1783" s="98" t="s">
        <v>266</v>
      </c>
      <c r="E1783" s="276"/>
    </row>
    <row r="1784" spans="1:5" ht="30">
      <c r="A1784" s="129"/>
      <c r="B1784" s="274" t="s">
        <v>2043</v>
      </c>
      <c r="C1784" s="98"/>
      <c r="D1784" s="98" t="s">
        <v>266</v>
      </c>
      <c r="E1784" s="276"/>
    </row>
    <row r="1785" spans="1:5" ht="30">
      <c r="A1785" s="129"/>
      <c r="B1785" s="274" t="s">
        <v>2044</v>
      </c>
      <c r="C1785" s="98"/>
      <c r="D1785" s="98" t="s">
        <v>266</v>
      </c>
      <c r="E1785" s="276"/>
    </row>
    <row r="1786" spans="1:5" ht="30">
      <c r="A1786" s="129"/>
      <c r="B1786" s="274" t="s">
        <v>2045</v>
      </c>
      <c r="C1786" s="98"/>
      <c r="D1786" s="98" t="s">
        <v>266</v>
      </c>
      <c r="E1786" s="276"/>
    </row>
    <row r="1787" spans="1:5" ht="30">
      <c r="A1787" s="129"/>
      <c r="B1787" s="274" t="s">
        <v>2046</v>
      </c>
      <c r="C1787" s="98"/>
      <c r="D1787" s="98" t="s">
        <v>266</v>
      </c>
      <c r="E1787" s="276"/>
    </row>
    <row r="1788" spans="1:5" ht="30">
      <c r="A1788" s="129"/>
      <c r="B1788" s="274" t="s">
        <v>2047</v>
      </c>
      <c r="C1788" s="98"/>
      <c r="D1788" s="98" t="s">
        <v>266</v>
      </c>
      <c r="E1788" s="276"/>
    </row>
    <row r="1789" spans="1:5" ht="30">
      <c r="A1789" s="129"/>
      <c r="B1789" s="274" t="s">
        <v>2048</v>
      </c>
      <c r="C1789" s="98"/>
      <c r="D1789" s="98" t="s">
        <v>266</v>
      </c>
      <c r="E1789" s="276"/>
    </row>
    <row r="1790" spans="1:5" ht="30">
      <c r="A1790" s="129"/>
      <c r="B1790" s="274" t="s">
        <v>2049</v>
      </c>
      <c r="C1790" s="98"/>
      <c r="D1790" s="98" t="s">
        <v>266</v>
      </c>
      <c r="E1790" s="276"/>
    </row>
    <row r="1791" spans="1:5" ht="30">
      <c r="A1791" s="129"/>
      <c r="B1791" s="274" t="s">
        <v>2050</v>
      </c>
      <c r="C1791" s="98"/>
      <c r="D1791" s="98" t="s">
        <v>266</v>
      </c>
      <c r="E1791" s="276"/>
    </row>
    <row r="1792" spans="1:5" ht="30">
      <c r="A1792" s="129"/>
      <c r="B1792" s="274" t="s">
        <v>2051</v>
      </c>
      <c r="C1792" s="98"/>
      <c r="D1792" s="98" t="s">
        <v>266</v>
      </c>
      <c r="E1792" s="276"/>
    </row>
    <row r="1793" spans="1:5" ht="30">
      <c r="A1793" s="129"/>
      <c r="B1793" s="274" t="s">
        <v>2052</v>
      </c>
      <c r="C1793" s="98"/>
      <c r="D1793" s="98" t="s">
        <v>266</v>
      </c>
      <c r="E1793" s="276"/>
    </row>
    <row r="1794" spans="1:5" ht="30">
      <c r="A1794" s="129"/>
      <c r="B1794" s="274" t="s">
        <v>2053</v>
      </c>
      <c r="C1794" s="98"/>
      <c r="D1794" s="98" t="s">
        <v>266</v>
      </c>
      <c r="E1794" s="276"/>
    </row>
    <row r="1795" spans="1:5" ht="30">
      <c r="A1795" s="129"/>
      <c r="B1795" s="274" t="s">
        <v>2054</v>
      </c>
      <c r="C1795" s="98"/>
      <c r="D1795" s="98" t="s">
        <v>266</v>
      </c>
      <c r="E1795" s="276"/>
    </row>
    <row r="1796" spans="1:5" ht="30">
      <c r="A1796" s="129"/>
      <c r="B1796" s="274" t="s">
        <v>2055</v>
      </c>
      <c r="C1796" s="98"/>
      <c r="D1796" s="98" t="s">
        <v>266</v>
      </c>
      <c r="E1796" s="276"/>
    </row>
    <row r="1797" spans="1:5" ht="30">
      <c r="A1797" s="129"/>
      <c r="B1797" s="274" t="s">
        <v>2056</v>
      </c>
      <c r="C1797" s="98"/>
      <c r="D1797" s="98" t="s">
        <v>266</v>
      </c>
      <c r="E1797" s="276"/>
    </row>
    <row r="1798" spans="1:5" ht="30">
      <c r="A1798" s="129"/>
      <c r="B1798" s="274" t="s">
        <v>2057</v>
      </c>
      <c r="C1798" s="98"/>
      <c r="D1798" s="98" t="s">
        <v>266</v>
      </c>
      <c r="E1798" s="276"/>
    </row>
    <row r="1799" spans="1:5" ht="30">
      <c r="A1799" s="129"/>
      <c r="B1799" s="274" t="s">
        <v>2058</v>
      </c>
      <c r="C1799" s="98"/>
      <c r="D1799" s="98" t="s">
        <v>266</v>
      </c>
      <c r="E1799" s="276"/>
    </row>
    <row r="1800" spans="1:5" ht="30">
      <c r="A1800" s="129"/>
      <c r="B1800" s="274" t="s">
        <v>2059</v>
      </c>
      <c r="C1800" s="98"/>
      <c r="D1800" s="98" t="s">
        <v>266</v>
      </c>
      <c r="E1800" s="276"/>
    </row>
    <row r="1801" spans="1:5" ht="30">
      <c r="A1801" s="129"/>
      <c r="B1801" s="274" t="s">
        <v>2060</v>
      </c>
      <c r="C1801" s="98"/>
      <c r="D1801" s="98" t="s">
        <v>266</v>
      </c>
      <c r="E1801" s="276"/>
    </row>
    <row r="1802" spans="1:5" ht="30">
      <c r="A1802" s="129"/>
      <c r="B1802" s="274" t="s">
        <v>2061</v>
      </c>
      <c r="C1802" s="98"/>
      <c r="D1802" s="98" t="s">
        <v>266</v>
      </c>
      <c r="E1802" s="276"/>
    </row>
    <row r="1803" spans="1:5" ht="30">
      <c r="A1803" s="129"/>
      <c r="B1803" s="274" t="s">
        <v>2062</v>
      </c>
      <c r="C1803" s="98"/>
      <c r="D1803" s="98" t="s">
        <v>266</v>
      </c>
      <c r="E1803" s="276"/>
    </row>
    <row r="1804" spans="1:5" ht="30">
      <c r="A1804" s="129"/>
      <c r="B1804" s="274" t="s">
        <v>2063</v>
      </c>
      <c r="C1804" s="98"/>
      <c r="D1804" s="98" t="s">
        <v>266</v>
      </c>
      <c r="E1804" s="276"/>
    </row>
    <row r="1805" spans="1:5" ht="30">
      <c r="A1805" s="129"/>
      <c r="B1805" s="274" t="s">
        <v>2064</v>
      </c>
      <c r="C1805" s="98"/>
      <c r="D1805" s="98" t="s">
        <v>266</v>
      </c>
      <c r="E1805" s="276"/>
    </row>
    <row r="1806" spans="1:5" ht="30">
      <c r="A1806" s="129"/>
      <c r="B1806" s="274" t="s">
        <v>2065</v>
      </c>
      <c r="C1806" s="98"/>
      <c r="D1806" s="98" t="s">
        <v>266</v>
      </c>
      <c r="E1806" s="276"/>
    </row>
    <row r="1807" spans="1:5" ht="30">
      <c r="A1807" s="129"/>
      <c r="B1807" s="274" t="s">
        <v>2066</v>
      </c>
      <c r="C1807" s="98"/>
      <c r="D1807" s="98" t="s">
        <v>266</v>
      </c>
      <c r="E1807" s="276"/>
    </row>
    <row r="1808" spans="1:5" ht="30">
      <c r="A1808" s="129"/>
      <c r="B1808" s="274" t="s">
        <v>2067</v>
      </c>
      <c r="C1808" s="98"/>
      <c r="D1808" s="98" t="s">
        <v>266</v>
      </c>
      <c r="E1808" s="276"/>
    </row>
    <row r="1809" spans="1:5" ht="30">
      <c r="A1809" s="129"/>
      <c r="B1809" s="274" t="s">
        <v>2068</v>
      </c>
      <c r="C1809" s="98"/>
      <c r="D1809" s="98" t="s">
        <v>266</v>
      </c>
      <c r="E1809" s="276"/>
    </row>
    <row r="1810" spans="1:5" ht="30">
      <c r="A1810" s="129"/>
      <c r="B1810" s="274" t="s">
        <v>2069</v>
      </c>
      <c r="C1810" s="98"/>
      <c r="D1810" s="98" t="s">
        <v>266</v>
      </c>
      <c r="E1810" s="276"/>
    </row>
    <row r="1811" spans="1:5" ht="30">
      <c r="A1811" s="129"/>
      <c r="B1811" s="274" t="s">
        <v>2070</v>
      </c>
      <c r="C1811" s="98"/>
      <c r="D1811" s="98" t="s">
        <v>266</v>
      </c>
      <c r="E1811" s="276"/>
    </row>
    <row r="1812" spans="1:5" ht="30">
      <c r="A1812" s="129"/>
      <c r="B1812" s="274" t="s">
        <v>2071</v>
      </c>
      <c r="C1812" s="98"/>
      <c r="D1812" s="98" t="s">
        <v>266</v>
      </c>
      <c r="E1812" s="276"/>
    </row>
    <row r="1813" spans="1:5" ht="30">
      <c r="A1813" s="129"/>
      <c r="B1813" s="274" t="s">
        <v>2072</v>
      </c>
      <c r="C1813" s="98"/>
      <c r="D1813" s="98" t="s">
        <v>266</v>
      </c>
      <c r="E1813" s="276"/>
    </row>
    <row r="1814" spans="1:5" ht="30">
      <c r="A1814" s="129"/>
      <c r="B1814" s="274" t="s">
        <v>2073</v>
      </c>
      <c r="C1814" s="98"/>
      <c r="D1814" s="98" t="s">
        <v>266</v>
      </c>
      <c r="E1814" s="276"/>
    </row>
    <row r="1815" spans="1:5" ht="30">
      <c r="A1815" s="129"/>
      <c r="B1815" s="274" t="s">
        <v>2074</v>
      </c>
      <c r="C1815" s="98"/>
      <c r="D1815" s="98" t="s">
        <v>266</v>
      </c>
      <c r="E1815" s="276"/>
    </row>
    <row r="1816" spans="1:5" ht="30">
      <c r="A1816" s="129"/>
      <c r="B1816" s="274" t="s">
        <v>2075</v>
      </c>
      <c r="C1816" s="98"/>
      <c r="D1816" s="98" t="s">
        <v>266</v>
      </c>
      <c r="E1816" s="276"/>
    </row>
    <row r="1817" spans="1:5" ht="30">
      <c r="A1817" s="129"/>
      <c r="B1817" s="274" t="s">
        <v>2076</v>
      </c>
      <c r="C1817" s="98"/>
      <c r="D1817" s="98" t="s">
        <v>266</v>
      </c>
      <c r="E1817" s="276"/>
    </row>
    <row r="1818" spans="1:5" ht="30">
      <c r="A1818" s="129"/>
      <c r="B1818" s="274" t="s">
        <v>2077</v>
      </c>
      <c r="C1818" s="98"/>
      <c r="D1818" s="98" t="s">
        <v>266</v>
      </c>
      <c r="E1818" s="276"/>
    </row>
    <row r="1819" spans="1:5" ht="30">
      <c r="A1819" s="129"/>
      <c r="B1819" s="274" t="s">
        <v>2078</v>
      </c>
      <c r="C1819" s="98"/>
      <c r="D1819" s="98" t="s">
        <v>266</v>
      </c>
      <c r="E1819" s="276"/>
    </row>
    <row r="1820" spans="1:5" ht="30">
      <c r="A1820" s="129"/>
      <c r="B1820" s="274" t="s">
        <v>2079</v>
      </c>
      <c r="C1820" s="98"/>
      <c r="D1820" s="98" t="s">
        <v>266</v>
      </c>
      <c r="E1820" s="276"/>
    </row>
    <row r="1821" spans="1:5" ht="30">
      <c r="A1821" s="129"/>
      <c r="B1821" s="274" t="s">
        <v>2080</v>
      </c>
      <c r="C1821" s="98"/>
      <c r="D1821" s="98" t="s">
        <v>266</v>
      </c>
      <c r="E1821" s="276"/>
    </row>
    <row r="1822" spans="1:5" ht="30">
      <c r="A1822" s="129"/>
      <c r="B1822" s="274" t="s">
        <v>2081</v>
      </c>
      <c r="C1822" s="98"/>
      <c r="D1822" s="98" t="s">
        <v>266</v>
      </c>
      <c r="E1822" s="276"/>
    </row>
    <row r="1823" spans="1:5" ht="30">
      <c r="A1823" s="129"/>
      <c r="B1823" s="274" t="s">
        <v>2082</v>
      </c>
      <c r="C1823" s="98"/>
      <c r="D1823" s="98" t="s">
        <v>266</v>
      </c>
      <c r="E1823" s="276"/>
    </row>
    <row r="1824" spans="1:5" ht="30">
      <c r="A1824" s="129"/>
      <c r="B1824" s="274" t="s">
        <v>2083</v>
      </c>
      <c r="C1824" s="98"/>
      <c r="D1824" s="98" t="s">
        <v>266</v>
      </c>
      <c r="E1824" s="276"/>
    </row>
    <row r="1825" spans="1:5" ht="30">
      <c r="A1825" s="129"/>
      <c r="B1825" s="274" t="s">
        <v>2084</v>
      </c>
      <c r="C1825" s="98"/>
      <c r="D1825" s="98" t="s">
        <v>266</v>
      </c>
      <c r="E1825" s="276"/>
    </row>
    <row r="1826" spans="1:5" ht="30">
      <c r="A1826" s="129"/>
      <c r="B1826" s="274" t="s">
        <v>2085</v>
      </c>
      <c r="C1826" s="98"/>
      <c r="D1826" s="98" t="s">
        <v>266</v>
      </c>
      <c r="E1826" s="276"/>
    </row>
    <row r="1827" spans="1:5" ht="30">
      <c r="A1827" s="129"/>
      <c r="B1827" s="274" t="s">
        <v>2086</v>
      </c>
      <c r="C1827" s="98"/>
      <c r="D1827" s="98" t="s">
        <v>266</v>
      </c>
      <c r="E1827" s="276"/>
    </row>
    <row r="1828" spans="1:5" ht="30">
      <c r="A1828" s="129"/>
      <c r="B1828" s="274" t="s">
        <v>2087</v>
      </c>
      <c r="C1828" s="98"/>
      <c r="D1828" s="98" t="s">
        <v>266</v>
      </c>
      <c r="E1828" s="276"/>
    </row>
    <row r="1829" spans="1:5" ht="30">
      <c r="A1829" s="129"/>
      <c r="B1829" s="274" t="s">
        <v>2088</v>
      </c>
      <c r="C1829" s="98"/>
      <c r="D1829" s="98" t="s">
        <v>266</v>
      </c>
      <c r="E1829" s="276"/>
    </row>
    <row r="1830" spans="1:5" ht="30">
      <c r="A1830" s="129"/>
      <c r="B1830" s="274" t="s">
        <v>2089</v>
      </c>
      <c r="C1830" s="98"/>
      <c r="D1830" s="98" t="s">
        <v>266</v>
      </c>
      <c r="E1830" s="276"/>
    </row>
    <row r="1831" spans="1:5" ht="30">
      <c r="A1831" s="129"/>
      <c r="B1831" s="274" t="s">
        <v>2090</v>
      </c>
      <c r="C1831" s="98"/>
      <c r="D1831" s="98" t="s">
        <v>266</v>
      </c>
      <c r="E1831" s="276"/>
    </row>
    <row r="1832" spans="1:5" ht="30">
      <c r="A1832" s="129"/>
      <c r="B1832" s="274" t="s">
        <v>2091</v>
      </c>
      <c r="C1832" s="98"/>
      <c r="D1832" s="98" t="s">
        <v>266</v>
      </c>
      <c r="E1832" s="276"/>
    </row>
    <row r="1833" spans="1:5" ht="30">
      <c r="A1833" s="129"/>
      <c r="B1833" s="274" t="s">
        <v>2092</v>
      </c>
      <c r="C1833" s="98"/>
      <c r="D1833" s="98" t="s">
        <v>266</v>
      </c>
      <c r="E1833" s="276"/>
    </row>
    <row r="1834" spans="1:5" ht="30">
      <c r="A1834" s="129"/>
      <c r="B1834" s="274" t="s">
        <v>2093</v>
      </c>
      <c r="C1834" s="98"/>
      <c r="D1834" s="98" t="s">
        <v>266</v>
      </c>
      <c r="E1834" s="276"/>
    </row>
    <row r="1835" spans="1:5" ht="30">
      <c r="A1835" s="129"/>
      <c r="B1835" s="274" t="s">
        <v>2094</v>
      </c>
      <c r="C1835" s="98"/>
      <c r="D1835" s="98" t="s">
        <v>266</v>
      </c>
      <c r="E1835" s="276"/>
    </row>
    <row r="1836" spans="1:5" ht="30">
      <c r="A1836" s="129"/>
      <c r="B1836" s="274" t="s">
        <v>2095</v>
      </c>
      <c r="C1836" s="98"/>
      <c r="D1836" s="98" t="s">
        <v>266</v>
      </c>
      <c r="E1836" s="276"/>
    </row>
    <row r="1837" spans="1:5" ht="30">
      <c r="A1837" s="129"/>
      <c r="B1837" s="274" t="s">
        <v>2096</v>
      </c>
      <c r="C1837" s="98"/>
      <c r="D1837" s="98" t="s">
        <v>266</v>
      </c>
      <c r="E1837" s="276"/>
    </row>
    <row r="1838" spans="1:5" ht="30">
      <c r="A1838" s="129"/>
      <c r="B1838" s="274" t="s">
        <v>2097</v>
      </c>
      <c r="C1838" s="98"/>
      <c r="D1838" s="98" t="s">
        <v>266</v>
      </c>
      <c r="E1838" s="276"/>
    </row>
    <row r="1839" spans="1:5" ht="30">
      <c r="A1839" s="129"/>
      <c r="B1839" s="274" t="s">
        <v>2098</v>
      </c>
      <c r="C1839" s="98"/>
      <c r="D1839" s="98" t="s">
        <v>266</v>
      </c>
      <c r="E1839" s="276"/>
    </row>
    <row r="1840" spans="1:5" ht="30">
      <c r="A1840" s="129"/>
      <c r="B1840" s="274" t="s">
        <v>2099</v>
      </c>
      <c r="C1840" s="98"/>
      <c r="D1840" s="98" t="s">
        <v>266</v>
      </c>
      <c r="E1840" s="276"/>
    </row>
    <row r="1841" spans="1:5" ht="30">
      <c r="A1841" s="129"/>
      <c r="B1841" s="274" t="s">
        <v>2100</v>
      </c>
      <c r="C1841" s="98"/>
      <c r="D1841" s="98" t="s">
        <v>266</v>
      </c>
      <c r="E1841" s="276"/>
    </row>
    <row r="1842" spans="1:5" ht="30">
      <c r="A1842" s="129"/>
      <c r="B1842" s="274" t="s">
        <v>2101</v>
      </c>
      <c r="C1842" s="98"/>
      <c r="D1842" s="98" t="s">
        <v>266</v>
      </c>
      <c r="E1842" s="276"/>
    </row>
    <row r="1843" spans="1:5" ht="30">
      <c r="A1843" s="129"/>
      <c r="B1843" s="274" t="s">
        <v>2102</v>
      </c>
      <c r="C1843" s="98"/>
      <c r="D1843" s="98" t="s">
        <v>266</v>
      </c>
      <c r="E1843" s="276"/>
    </row>
    <row r="1844" spans="1:5" ht="30">
      <c r="A1844" s="129"/>
      <c r="B1844" s="274" t="s">
        <v>2103</v>
      </c>
      <c r="C1844" s="98"/>
      <c r="D1844" s="98" t="s">
        <v>266</v>
      </c>
      <c r="E1844" s="276"/>
    </row>
    <row r="1845" spans="1:5" ht="30">
      <c r="A1845" s="129"/>
      <c r="B1845" s="274" t="s">
        <v>2104</v>
      </c>
      <c r="C1845" s="98"/>
      <c r="D1845" s="98" t="s">
        <v>266</v>
      </c>
      <c r="E1845" s="276"/>
    </row>
    <row r="1846" spans="1:5" ht="30">
      <c r="A1846" s="129"/>
      <c r="B1846" s="274" t="s">
        <v>2105</v>
      </c>
      <c r="C1846" s="98"/>
      <c r="D1846" s="98" t="s">
        <v>266</v>
      </c>
      <c r="E1846" s="276"/>
    </row>
    <row r="1847" spans="1:5" ht="30">
      <c r="A1847" s="129"/>
      <c r="B1847" s="274" t="s">
        <v>2106</v>
      </c>
      <c r="C1847" s="98"/>
      <c r="D1847" s="98" t="s">
        <v>266</v>
      </c>
      <c r="E1847" s="276"/>
    </row>
    <row r="1848" spans="1:5" ht="30">
      <c r="A1848" s="129"/>
      <c r="B1848" s="274" t="s">
        <v>2107</v>
      </c>
      <c r="C1848" s="98"/>
      <c r="D1848" s="98" t="s">
        <v>266</v>
      </c>
      <c r="E1848" s="276"/>
    </row>
    <row r="1849" spans="1:5" ht="30">
      <c r="A1849" s="129"/>
      <c r="B1849" s="274" t="s">
        <v>2108</v>
      </c>
      <c r="C1849" s="98"/>
      <c r="D1849" s="98" t="s">
        <v>266</v>
      </c>
      <c r="E1849" s="276"/>
    </row>
    <row r="1850" spans="1:5" ht="30">
      <c r="A1850" s="129"/>
      <c r="B1850" s="274" t="s">
        <v>2109</v>
      </c>
      <c r="C1850" s="98"/>
      <c r="D1850" s="98" t="s">
        <v>266</v>
      </c>
      <c r="E1850" s="276"/>
    </row>
    <row r="1851" spans="1:5" ht="30">
      <c r="A1851" s="129"/>
      <c r="B1851" s="274" t="s">
        <v>2110</v>
      </c>
      <c r="C1851" s="98"/>
      <c r="D1851" s="98" t="s">
        <v>266</v>
      </c>
      <c r="E1851" s="276"/>
    </row>
    <row r="1852" spans="1:5" ht="30">
      <c r="A1852" s="129"/>
      <c r="B1852" s="274" t="s">
        <v>2111</v>
      </c>
      <c r="C1852" s="98"/>
      <c r="D1852" s="98" t="s">
        <v>266</v>
      </c>
      <c r="E1852" s="276"/>
    </row>
    <row r="1853" spans="1:5" ht="30">
      <c r="A1853" s="129"/>
      <c r="B1853" s="274" t="s">
        <v>2112</v>
      </c>
      <c r="C1853" s="98"/>
      <c r="D1853" s="98" t="s">
        <v>266</v>
      </c>
      <c r="E1853" s="276"/>
    </row>
    <row r="1854" spans="1:5" ht="30">
      <c r="A1854" s="129"/>
      <c r="B1854" s="274" t="s">
        <v>2113</v>
      </c>
      <c r="C1854" s="98"/>
      <c r="D1854" s="98" t="s">
        <v>266</v>
      </c>
      <c r="E1854" s="276"/>
    </row>
    <row r="1855" spans="1:5" ht="30">
      <c r="A1855" s="129"/>
      <c r="B1855" s="274" t="s">
        <v>2114</v>
      </c>
      <c r="C1855" s="98"/>
      <c r="D1855" s="98" t="s">
        <v>266</v>
      </c>
      <c r="E1855" s="276"/>
    </row>
    <row r="1856" spans="1:5" ht="30">
      <c r="A1856" s="129"/>
      <c r="B1856" s="274" t="s">
        <v>2115</v>
      </c>
      <c r="C1856" s="98"/>
      <c r="D1856" s="98" t="s">
        <v>266</v>
      </c>
      <c r="E1856" s="276"/>
    </row>
    <row r="1857" spans="1:5" ht="30">
      <c r="A1857" s="129"/>
      <c r="B1857" s="274" t="s">
        <v>2116</v>
      </c>
      <c r="C1857" s="98"/>
      <c r="D1857" s="98" t="s">
        <v>266</v>
      </c>
      <c r="E1857" s="276"/>
    </row>
    <row r="1858" spans="1:5" ht="30">
      <c r="A1858" s="129"/>
      <c r="B1858" s="274" t="s">
        <v>2117</v>
      </c>
      <c r="C1858" s="98"/>
      <c r="D1858" s="98" t="s">
        <v>266</v>
      </c>
      <c r="E1858" s="276"/>
    </row>
    <row r="1859" spans="1:5" ht="30">
      <c r="A1859" s="129"/>
      <c r="B1859" s="274" t="s">
        <v>2118</v>
      </c>
      <c r="C1859" s="98"/>
      <c r="D1859" s="98" t="s">
        <v>266</v>
      </c>
      <c r="E1859" s="276"/>
    </row>
    <row r="1860" spans="1:5" ht="30">
      <c r="A1860" s="129"/>
      <c r="B1860" s="274" t="s">
        <v>2119</v>
      </c>
      <c r="C1860" s="98"/>
      <c r="D1860" s="98" t="s">
        <v>266</v>
      </c>
      <c r="E1860" s="276"/>
    </row>
    <row r="1861" spans="1:5" ht="30">
      <c r="A1861" s="129"/>
      <c r="B1861" s="274" t="s">
        <v>2120</v>
      </c>
      <c r="C1861" s="98"/>
      <c r="D1861" s="98" t="s">
        <v>266</v>
      </c>
      <c r="E1861" s="276"/>
    </row>
    <row r="1862" spans="1:5" ht="30">
      <c r="A1862" s="129"/>
      <c r="B1862" s="274" t="s">
        <v>2121</v>
      </c>
      <c r="C1862" s="98"/>
      <c r="D1862" s="98" t="s">
        <v>266</v>
      </c>
      <c r="E1862" s="276"/>
    </row>
    <row r="1863" spans="1:5" ht="30">
      <c r="A1863" s="129"/>
      <c r="B1863" s="274" t="s">
        <v>2122</v>
      </c>
      <c r="C1863" s="98"/>
      <c r="D1863" s="98" t="s">
        <v>266</v>
      </c>
      <c r="E1863" s="276"/>
    </row>
    <row r="1864" spans="1:5" ht="30">
      <c r="A1864" s="129"/>
      <c r="B1864" s="274" t="s">
        <v>2123</v>
      </c>
      <c r="C1864" s="98"/>
      <c r="D1864" s="98" t="s">
        <v>266</v>
      </c>
      <c r="E1864" s="276"/>
    </row>
    <row r="1865" spans="1:5" ht="30">
      <c r="A1865" s="129"/>
      <c r="B1865" s="274" t="s">
        <v>2124</v>
      </c>
      <c r="C1865" s="98"/>
      <c r="D1865" s="98" t="s">
        <v>266</v>
      </c>
      <c r="E1865" s="276"/>
    </row>
    <row r="1866" spans="1:5" ht="30">
      <c r="A1866" s="129"/>
      <c r="B1866" s="274" t="s">
        <v>2125</v>
      </c>
      <c r="C1866" s="98"/>
      <c r="D1866" s="98" t="s">
        <v>266</v>
      </c>
      <c r="E1866" s="276"/>
    </row>
    <row r="1867" spans="1:5" ht="30">
      <c r="A1867" s="129"/>
      <c r="B1867" s="274" t="s">
        <v>2126</v>
      </c>
      <c r="C1867" s="98"/>
      <c r="D1867" s="98" t="s">
        <v>266</v>
      </c>
      <c r="E1867" s="276"/>
    </row>
    <row r="1868" spans="1:5" ht="30">
      <c r="A1868" s="129"/>
      <c r="B1868" s="274" t="s">
        <v>2127</v>
      </c>
      <c r="C1868" s="98"/>
      <c r="D1868" s="98" t="s">
        <v>266</v>
      </c>
      <c r="E1868" s="276"/>
    </row>
    <row r="1869" spans="1:5" ht="30">
      <c r="A1869" s="129"/>
      <c r="B1869" s="274" t="s">
        <v>2128</v>
      </c>
      <c r="C1869" s="98"/>
      <c r="D1869" s="98" t="s">
        <v>266</v>
      </c>
      <c r="E1869" s="276"/>
    </row>
    <row r="1870" spans="1:5" ht="30">
      <c r="A1870" s="129"/>
      <c r="B1870" s="274" t="s">
        <v>2129</v>
      </c>
      <c r="C1870" s="98"/>
      <c r="D1870" s="98" t="s">
        <v>266</v>
      </c>
      <c r="E1870" s="276"/>
    </row>
    <row r="1871" spans="1:5" ht="30">
      <c r="A1871" s="129"/>
      <c r="B1871" s="274" t="s">
        <v>2130</v>
      </c>
      <c r="C1871" s="98"/>
      <c r="D1871" s="98" t="s">
        <v>266</v>
      </c>
      <c r="E1871" s="276"/>
    </row>
    <row r="1872" spans="1:5" ht="30">
      <c r="A1872" s="129"/>
      <c r="B1872" s="274" t="s">
        <v>2131</v>
      </c>
      <c r="C1872" s="98"/>
      <c r="D1872" s="98" t="s">
        <v>266</v>
      </c>
      <c r="E1872" s="276"/>
    </row>
    <row r="1873" spans="1:5" ht="30">
      <c r="A1873" s="129"/>
      <c r="B1873" s="274" t="s">
        <v>2132</v>
      </c>
      <c r="C1873" s="98"/>
      <c r="D1873" s="98" t="s">
        <v>266</v>
      </c>
      <c r="E1873" s="276"/>
    </row>
    <row r="1874" spans="1:5" ht="30">
      <c r="A1874" s="129"/>
      <c r="B1874" s="274" t="s">
        <v>2133</v>
      </c>
      <c r="C1874" s="98"/>
      <c r="D1874" s="98" t="s">
        <v>266</v>
      </c>
      <c r="E1874" s="276"/>
    </row>
    <row r="1875" spans="1:5" ht="30">
      <c r="A1875" s="129"/>
      <c r="B1875" s="274" t="s">
        <v>2134</v>
      </c>
      <c r="C1875" s="98"/>
      <c r="D1875" s="98" t="s">
        <v>266</v>
      </c>
      <c r="E1875" s="276"/>
    </row>
    <row r="1876" spans="1:5" ht="30">
      <c r="A1876" s="129"/>
      <c r="B1876" s="274" t="s">
        <v>2135</v>
      </c>
      <c r="C1876" s="98"/>
      <c r="D1876" s="98" t="s">
        <v>266</v>
      </c>
      <c r="E1876" s="276"/>
    </row>
    <row r="1877" spans="1:5" ht="30">
      <c r="A1877" s="129"/>
      <c r="B1877" s="274" t="s">
        <v>2136</v>
      </c>
      <c r="C1877" s="98"/>
      <c r="D1877" s="98" t="s">
        <v>266</v>
      </c>
      <c r="E1877" s="276"/>
    </row>
    <row r="1878" spans="1:5" ht="30">
      <c r="A1878" s="129"/>
      <c r="B1878" s="274" t="s">
        <v>2137</v>
      </c>
      <c r="C1878" s="98"/>
      <c r="D1878" s="98" t="s">
        <v>266</v>
      </c>
      <c r="E1878" s="276"/>
    </row>
    <row r="1879" spans="1:5" ht="30">
      <c r="A1879" s="129"/>
      <c r="B1879" s="274" t="s">
        <v>2138</v>
      </c>
      <c r="C1879" s="98"/>
      <c r="D1879" s="98" t="s">
        <v>266</v>
      </c>
      <c r="E1879" s="276"/>
    </row>
    <row r="1880" spans="1:5" ht="30">
      <c r="A1880" s="129"/>
      <c r="B1880" s="274" t="s">
        <v>2139</v>
      </c>
      <c r="C1880" s="98"/>
      <c r="D1880" s="98" t="s">
        <v>266</v>
      </c>
      <c r="E1880" s="276"/>
    </row>
    <row r="1881" spans="1:5" ht="30">
      <c r="A1881" s="129"/>
      <c r="B1881" s="274" t="s">
        <v>2140</v>
      </c>
      <c r="C1881" s="98"/>
      <c r="D1881" s="98" t="s">
        <v>266</v>
      </c>
      <c r="E1881" s="276"/>
    </row>
    <row r="1882" spans="1:5" ht="30">
      <c r="A1882" s="129"/>
      <c r="B1882" s="274" t="s">
        <v>2141</v>
      </c>
      <c r="C1882" s="98"/>
      <c r="D1882" s="98" t="s">
        <v>266</v>
      </c>
      <c r="E1882" s="276"/>
    </row>
    <row r="1883" spans="1:5" ht="30">
      <c r="A1883" s="129"/>
      <c r="B1883" s="274" t="s">
        <v>2142</v>
      </c>
      <c r="C1883" s="98"/>
      <c r="D1883" s="98" t="s">
        <v>266</v>
      </c>
      <c r="E1883" s="276"/>
    </row>
    <row r="1884" spans="1:5" ht="30">
      <c r="A1884" s="129"/>
      <c r="B1884" s="274" t="s">
        <v>2143</v>
      </c>
      <c r="C1884" s="98"/>
      <c r="D1884" s="98" t="s">
        <v>266</v>
      </c>
      <c r="E1884" s="276"/>
    </row>
    <row r="1885" spans="1:5" ht="30">
      <c r="A1885" s="129"/>
      <c r="B1885" s="274" t="s">
        <v>2144</v>
      </c>
      <c r="C1885" s="98"/>
      <c r="D1885" s="98" t="s">
        <v>266</v>
      </c>
      <c r="E1885" s="276"/>
    </row>
    <row r="1886" spans="1:5" ht="30">
      <c r="A1886" s="129"/>
      <c r="B1886" s="274" t="s">
        <v>2145</v>
      </c>
      <c r="C1886" s="98"/>
      <c r="D1886" s="98" t="s">
        <v>266</v>
      </c>
      <c r="E1886" s="276"/>
    </row>
    <row r="1887" spans="1:5" ht="30">
      <c r="A1887" s="129"/>
      <c r="B1887" s="274" t="s">
        <v>2146</v>
      </c>
      <c r="C1887" s="98"/>
      <c r="D1887" s="98" t="s">
        <v>266</v>
      </c>
      <c r="E1887" s="276"/>
    </row>
    <row r="1888" spans="1:5" ht="30">
      <c r="A1888" s="129"/>
      <c r="B1888" s="274" t="s">
        <v>2147</v>
      </c>
      <c r="C1888" s="98"/>
      <c r="D1888" s="98" t="s">
        <v>266</v>
      </c>
      <c r="E1888" s="276"/>
    </row>
    <row r="1889" spans="1:5" ht="30">
      <c r="A1889" s="129"/>
      <c r="B1889" s="274" t="s">
        <v>2148</v>
      </c>
      <c r="C1889" s="98"/>
      <c r="D1889" s="98" t="s">
        <v>266</v>
      </c>
      <c r="E1889" s="276"/>
    </row>
    <row r="1890" spans="1:5" ht="30">
      <c r="A1890" s="129"/>
      <c r="B1890" s="274" t="s">
        <v>2149</v>
      </c>
      <c r="C1890" s="98"/>
      <c r="D1890" s="98" t="s">
        <v>266</v>
      </c>
      <c r="E1890" s="276"/>
    </row>
    <row r="1891" spans="1:5" ht="30">
      <c r="A1891" s="129"/>
      <c r="B1891" s="274" t="s">
        <v>2150</v>
      </c>
      <c r="C1891" s="98"/>
      <c r="D1891" s="98" t="s">
        <v>266</v>
      </c>
      <c r="E1891" s="276"/>
    </row>
    <row r="1892" spans="1:5" ht="30">
      <c r="A1892" s="129"/>
      <c r="B1892" s="274" t="s">
        <v>2151</v>
      </c>
      <c r="C1892" s="98"/>
      <c r="D1892" s="98" t="s">
        <v>266</v>
      </c>
      <c r="E1892" s="276"/>
    </row>
    <row r="1893" spans="1:5" ht="30">
      <c r="A1893" s="129"/>
      <c r="B1893" s="274" t="s">
        <v>2152</v>
      </c>
      <c r="C1893" s="98"/>
      <c r="D1893" s="98" t="s">
        <v>266</v>
      </c>
      <c r="E1893" s="276"/>
    </row>
    <row r="1894" spans="1:5" ht="30">
      <c r="A1894" s="129"/>
      <c r="B1894" s="274" t="s">
        <v>2153</v>
      </c>
      <c r="C1894" s="98"/>
      <c r="D1894" s="98" t="s">
        <v>266</v>
      </c>
      <c r="E1894" s="276"/>
    </row>
    <row r="1895" spans="1:5" ht="30">
      <c r="A1895" s="129"/>
      <c r="B1895" s="274" t="s">
        <v>2154</v>
      </c>
      <c r="C1895" s="98"/>
      <c r="D1895" s="98" t="s">
        <v>266</v>
      </c>
      <c r="E1895" s="276"/>
    </row>
    <row r="1896" spans="1:5" ht="30">
      <c r="A1896" s="129"/>
      <c r="B1896" s="274" t="s">
        <v>2155</v>
      </c>
      <c r="C1896" s="98"/>
      <c r="D1896" s="98" t="s">
        <v>266</v>
      </c>
      <c r="E1896" s="276"/>
    </row>
    <row r="1897" spans="1:5" ht="30">
      <c r="A1897" s="129"/>
      <c r="B1897" s="274" t="s">
        <v>2156</v>
      </c>
      <c r="C1897" s="98"/>
      <c r="D1897" s="98" t="s">
        <v>266</v>
      </c>
      <c r="E1897" s="276"/>
    </row>
    <row r="1898" spans="1:5" ht="30">
      <c r="A1898" s="129"/>
      <c r="B1898" s="274" t="s">
        <v>2157</v>
      </c>
      <c r="C1898" s="98"/>
      <c r="D1898" s="98" t="s">
        <v>266</v>
      </c>
      <c r="E1898" s="276"/>
    </row>
    <row r="1899" spans="1:5" ht="30">
      <c r="A1899" s="129"/>
      <c r="B1899" s="274" t="s">
        <v>2158</v>
      </c>
      <c r="C1899" s="98"/>
      <c r="D1899" s="98" t="s">
        <v>266</v>
      </c>
      <c r="E1899" s="276"/>
    </row>
    <row r="1900" spans="1:5" ht="30">
      <c r="A1900" s="129"/>
      <c r="B1900" s="274" t="s">
        <v>2159</v>
      </c>
      <c r="C1900" s="98"/>
      <c r="D1900" s="98" t="s">
        <v>266</v>
      </c>
      <c r="E1900" s="276"/>
    </row>
    <row r="1901" spans="1:5" ht="30">
      <c r="A1901" s="129"/>
      <c r="B1901" s="274" t="s">
        <v>2160</v>
      </c>
      <c r="C1901" s="98"/>
      <c r="D1901" s="98" t="s">
        <v>266</v>
      </c>
      <c r="E1901" s="276"/>
    </row>
    <row r="1902" spans="1:5" ht="30">
      <c r="A1902" s="129"/>
      <c r="B1902" s="274" t="s">
        <v>2161</v>
      </c>
      <c r="C1902" s="98"/>
      <c r="D1902" s="98" t="s">
        <v>266</v>
      </c>
      <c r="E1902" s="276"/>
    </row>
    <row r="1903" spans="1:5" ht="30">
      <c r="A1903" s="129"/>
      <c r="B1903" s="274" t="s">
        <v>2162</v>
      </c>
      <c r="C1903" s="98"/>
      <c r="D1903" s="98" t="s">
        <v>266</v>
      </c>
      <c r="E1903" s="276"/>
    </row>
    <row r="1904" spans="1:5" ht="30">
      <c r="A1904" s="129"/>
      <c r="B1904" s="274" t="s">
        <v>2163</v>
      </c>
      <c r="C1904" s="98"/>
      <c r="D1904" s="98" t="s">
        <v>266</v>
      </c>
      <c r="E1904" s="276"/>
    </row>
    <row r="1905" spans="1:5" ht="30">
      <c r="A1905" s="129"/>
      <c r="B1905" s="274" t="s">
        <v>2164</v>
      </c>
      <c r="C1905" s="98"/>
      <c r="D1905" s="98" t="s">
        <v>266</v>
      </c>
      <c r="E1905" s="276"/>
    </row>
    <row r="1906" spans="1:5" ht="30">
      <c r="A1906" s="129"/>
      <c r="B1906" s="274" t="s">
        <v>2165</v>
      </c>
      <c r="C1906" s="98"/>
      <c r="D1906" s="98" t="s">
        <v>266</v>
      </c>
      <c r="E1906" s="276"/>
    </row>
    <row r="1907" spans="1:5" ht="30">
      <c r="A1907" s="129"/>
      <c r="B1907" s="274" t="s">
        <v>2166</v>
      </c>
      <c r="C1907" s="98"/>
      <c r="D1907" s="98" t="s">
        <v>266</v>
      </c>
      <c r="E1907" s="276"/>
    </row>
    <row r="1908" spans="1:5" ht="30">
      <c r="A1908" s="129"/>
      <c r="B1908" s="274" t="s">
        <v>2167</v>
      </c>
      <c r="C1908" s="98"/>
      <c r="D1908" s="98" t="s">
        <v>266</v>
      </c>
      <c r="E1908" s="276"/>
    </row>
    <row r="1909" spans="1:5" ht="30">
      <c r="A1909" s="129"/>
      <c r="B1909" s="274" t="s">
        <v>2168</v>
      </c>
      <c r="C1909" s="98"/>
      <c r="D1909" s="98" t="s">
        <v>266</v>
      </c>
      <c r="E1909" s="276"/>
    </row>
    <row r="1910" spans="1:5" ht="30">
      <c r="A1910" s="129"/>
      <c r="B1910" s="274" t="s">
        <v>2169</v>
      </c>
      <c r="C1910" s="98"/>
      <c r="D1910" s="98" t="s">
        <v>266</v>
      </c>
      <c r="E1910" s="276"/>
    </row>
    <row r="1911" spans="1:5" ht="30">
      <c r="A1911" s="129"/>
      <c r="B1911" s="274" t="s">
        <v>2170</v>
      </c>
      <c r="C1911" s="98"/>
      <c r="D1911" s="98" t="s">
        <v>266</v>
      </c>
      <c r="E1911" s="276"/>
    </row>
    <row r="1912" spans="1:5" ht="30">
      <c r="A1912" s="129"/>
      <c r="B1912" s="274" t="s">
        <v>2171</v>
      </c>
      <c r="C1912" s="98"/>
      <c r="D1912" s="98" t="s">
        <v>266</v>
      </c>
      <c r="E1912" s="276"/>
    </row>
    <row r="1913" spans="1:5" ht="30">
      <c r="A1913" s="129"/>
      <c r="B1913" s="274" t="s">
        <v>2172</v>
      </c>
      <c r="C1913" s="98"/>
      <c r="D1913" s="98" t="s">
        <v>266</v>
      </c>
      <c r="E1913" s="276"/>
    </row>
    <row r="1914" spans="1:5" ht="30">
      <c r="A1914" s="129"/>
      <c r="B1914" s="274" t="s">
        <v>2173</v>
      </c>
      <c r="C1914" s="98"/>
      <c r="D1914" s="98" t="s">
        <v>266</v>
      </c>
      <c r="E1914" s="276"/>
    </row>
    <row r="1915" spans="1:5" ht="30">
      <c r="A1915" s="129"/>
      <c r="B1915" s="274" t="s">
        <v>2174</v>
      </c>
      <c r="C1915" s="98"/>
      <c r="D1915" s="98" t="s">
        <v>266</v>
      </c>
      <c r="E1915" s="276"/>
    </row>
    <row r="1916" spans="1:5" ht="30">
      <c r="A1916" s="129"/>
      <c r="B1916" s="274" t="s">
        <v>2175</v>
      </c>
      <c r="C1916" s="98"/>
      <c r="D1916" s="98" t="s">
        <v>266</v>
      </c>
      <c r="E1916" s="276"/>
    </row>
    <row r="1917" spans="1:5" ht="30">
      <c r="A1917" s="129"/>
      <c r="B1917" s="274" t="s">
        <v>2176</v>
      </c>
      <c r="C1917" s="98"/>
      <c r="D1917" s="98" t="s">
        <v>266</v>
      </c>
      <c r="E1917" s="276"/>
    </row>
    <row r="1918" spans="1:5" ht="30">
      <c r="A1918" s="129"/>
      <c r="B1918" s="274" t="s">
        <v>2177</v>
      </c>
      <c r="C1918" s="98"/>
      <c r="D1918" s="98" t="s">
        <v>266</v>
      </c>
      <c r="E1918" s="276"/>
    </row>
    <row r="1919" spans="1:5" ht="30">
      <c r="A1919" s="129"/>
      <c r="B1919" s="274" t="s">
        <v>2178</v>
      </c>
      <c r="C1919" s="98"/>
      <c r="D1919" s="98" t="s">
        <v>266</v>
      </c>
      <c r="E1919" s="276"/>
    </row>
    <row r="1920" spans="1:5" ht="30">
      <c r="A1920" s="129"/>
      <c r="B1920" s="274" t="s">
        <v>2179</v>
      </c>
      <c r="C1920" s="98"/>
      <c r="D1920" s="98" t="s">
        <v>266</v>
      </c>
      <c r="E1920" s="276"/>
    </row>
    <row r="1921" spans="1:5" ht="30">
      <c r="A1921" s="129"/>
      <c r="B1921" s="274" t="s">
        <v>2180</v>
      </c>
      <c r="C1921" s="98"/>
      <c r="D1921" s="98" t="s">
        <v>266</v>
      </c>
      <c r="E1921" s="276"/>
    </row>
    <row r="1922" spans="1:5" ht="30">
      <c r="A1922" s="129"/>
      <c r="B1922" s="274" t="s">
        <v>2181</v>
      </c>
      <c r="C1922" s="98"/>
      <c r="D1922" s="98" t="s">
        <v>266</v>
      </c>
      <c r="E1922" s="276"/>
    </row>
    <row r="1923" spans="1:5" ht="30">
      <c r="A1923" s="129"/>
      <c r="B1923" s="274" t="s">
        <v>2182</v>
      </c>
      <c r="C1923" s="98"/>
      <c r="D1923" s="98" t="s">
        <v>266</v>
      </c>
      <c r="E1923" s="276"/>
    </row>
    <row r="1924" spans="1:5" ht="30">
      <c r="A1924" s="129"/>
      <c r="B1924" s="274" t="s">
        <v>2183</v>
      </c>
      <c r="C1924" s="98"/>
      <c r="D1924" s="98" t="s">
        <v>266</v>
      </c>
      <c r="E1924" s="276"/>
    </row>
    <row r="1925" spans="1:5" ht="30">
      <c r="A1925" s="129"/>
      <c r="B1925" s="274" t="s">
        <v>2184</v>
      </c>
      <c r="C1925" s="98"/>
      <c r="D1925" s="98" t="s">
        <v>266</v>
      </c>
      <c r="E1925" s="276"/>
    </row>
    <row r="1926" spans="1:5" ht="30">
      <c r="A1926" s="129"/>
      <c r="B1926" s="274" t="s">
        <v>2185</v>
      </c>
      <c r="C1926" s="98"/>
      <c r="D1926" s="98" t="s">
        <v>266</v>
      </c>
      <c r="E1926" s="276"/>
    </row>
    <row r="1927" spans="1:5" ht="30">
      <c r="A1927" s="129"/>
      <c r="B1927" s="274" t="s">
        <v>2186</v>
      </c>
      <c r="C1927" s="98"/>
      <c r="D1927" s="98" t="s">
        <v>266</v>
      </c>
      <c r="E1927" s="276"/>
    </row>
    <row r="1928" spans="1:5" ht="30">
      <c r="A1928" s="129"/>
      <c r="B1928" s="274" t="s">
        <v>2187</v>
      </c>
      <c r="C1928" s="98"/>
      <c r="D1928" s="98" t="s">
        <v>266</v>
      </c>
      <c r="E1928" s="276"/>
    </row>
    <row r="1929" spans="1:5" ht="30">
      <c r="A1929" s="129"/>
      <c r="B1929" s="274" t="s">
        <v>2188</v>
      </c>
      <c r="C1929" s="98"/>
      <c r="D1929" s="98" t="s">
        <v>266</v>
      </c>
      <c r="E1929" s="276"/>
    </row>
    <row r="1930" spans="1:5" ht="30">
      <c r="A1930" s="129"/>
      <c r="B1930" s="274" t="s">
        <v>2189</v>
      </c>
      <c r="C1930" s="98"/>
      <c r="D1930" s="98" t="s">
        <v>266</v>
      </c>
      <c r="E1930" s="276"/>
    </row>
    <row r="1931" spans="1:5" ht="30">
      <c r="A1931" s="129"/>
      <c r="B1931" s="274" t="s">
        <v>2190</v>
      </c>
      <c r="C1931" s="98"/>
      <c r="D1931" s="98" t="s">
        <v>266</v>
      </c>
      <c r="E1931" s="276"/>
    </row>
    <row r="1932" spans="1:5" ht="30">
      <c r="A1932" s="129"/>
      <c r="B1932" s="274" t="s">
        <v>2191</v>
      </c>
      <c r="C1932" s="98"/>
      <c r="D1932" s="98" t="s">
        <v>266</v>
      </c>
      <c r="E1932" s="276"/>
    </row>
    <row r="1933" spans="1:5" ht="30">
      <c r="A1933" s="129"/>
      <c r="B1933" s="274" t="s">
        <v>2192</v>
      </c>
      <c r="C1933" s="98"/>
      <c r="D1933" s="98" t="s">
        <v>266</v>
      </c>
      <c r="E1933" s="276"/>
    </row>
    <row r="1934" spans="1:5" ht="30">
      <c r="A1934" s="129"/>
      <c r="B1934" s="274" t="s">
        <v>2193</v>
      </c>
      <c r="C1934" s="98"/>
      <c r="D1934" s="98" t="s">
        <v>266</v>
      </c>
      <c r="E1934" s="276"/>
    </row>
    <row r="1935" spans="1:5" ht="30">
      <c r="A1935" s="129"/>
      <c r="B1935" s="274" t="s">
        <v>2194</v>
      </c>
      <c r="C1935" s="98"/>
      <c r="D1935" s="98" t="s">
        <v>266</v>
      </c>
      <c r="E1935" s="276"/>
    </row>
    <row r="1936" spans="1:5" ht="30">
      <c r="A1936" s="129"/>
      <c r="B1936" s="274" t="s">
        <v>2195</v>
      </c>
      <c r="C1936" s="98"/>
      <c r="D1936" s="98" t="s">
        <v>266</v>
      </c>
      <c r="E1936" s="276"/>
    </row>
    <row r="1937" spans="1:5" ht="30">
      <c r="A1937" s="129"/>
      <c r="B1937" s="274" t="s">
        <v>2196</v>
      </c>
      <c r="C1937" s="98"/>
      <c r="D1937" s="98" t="s">
        <v>266</v>
      </c>
      <c r="E1937" s="276"/>
    </row>
    <row r="1938" spans="1:5" ht="30">
      <c r="A1938" s="129"/>
      <c r="B1938" s="274" t="s">
        <v>2197</v>
      </c>
      <c r="C1938" s="98"/>
      <c r="D1938" s="98" t="s">
        <v>266</v>
      </c>
      <c r="E1938" s="276"/>
    </row>
    <row r="1939" spans="1:5" ht="30">
      <c r="A1939" s="129"/>
      <c r="B1939" s="274" t="s">
        <v>2198</v>
      </c>
      <c r="C1939" s="98"/>
      <c r="D1939" s="98" t="s">
        <v>266</v>
      </c>
      <c r="E1939" s="276"/>
    </row>
    <row r="1940" spans="1:5" ht="30">
      <c r="A1940" s="129"/>
      <c r="B1940" s="274" t="s">
        <v>2199</v>
      </c>
      <c r="C1940" s="98"/>
      <c r="D1940" s="98" t="s">
        <v>266</v>
      </c>
      <c r="E1940" s="276"/>
    </row>
    <row r="1941" spans="1:5" ht="30">
      <c r="A1941" s="129"/>
      <c r="B1941" s="274" t="s">
        <v>2200</v>
      </c>
      <c r="C1941" s="98"/>
      <c r="D1941" s="98" t="s">
        <v>266</v>
      </c>
      <c r="E1941" s="276"/>
    </row>
    <row r="1942" spans="1:5" ht="30">
      <c r="A1942" s="129"/>
      <c r="B1942" s="274" t="s">
        <v>2201</v>
      </c>
      <c r="C1942" s="98"/>
      <c r="D1942" s="98" t="s">
        <v>266</v>
      </c>
      <c r="E1942" s="276"/>
    </row>
    <row r="1943" spans="1:5" ht="30">
      <c r="A1943" s="129"/>
      <c r="B1943" s="274" t="s">
        <v>2202</v>
      </c>
      <c r="C1943" s="98"/>
      <c r="D1943" s="98" t="s">
        <v>266</v>
      </c>
      <c r="E1943" s="276"/>
    </row>
    <row r="1944" spans="1:5" ht="30">
      <c r="A1944" s="129"/>
      <c r="B1944" s="274" t="s">
        <v>2203</v>
      </c>
      <c r="C1944" s="98"/>
      <c r="D1944" s="98" t="s">
        <v>266</v>
      </c>
      <c r="E1944" s="276"/>
    </row>
    <row r="1945" spans="1:5" ht="30">
      <c r="A1945" s="129"/>
      <c r="B1945" s="274" t="s">
        <v>2204</v>
      </c>
      <c r="C1945" s="98"/>
      <c r="D1945" s="98" t="s">
        <v>266</v>
      </c>
      <c r="E1945" s="276"/>
    </row>
    <row r="1946" spans="1:5" ht="30">
      <c r="A1946" s="129"/>
      <c r="B1946" s="274" t="s">
        <v>2205</v>
      </c>
      <c r="C1946" s="98"/>
      <c r="D1946" s="98" t="s">
        <v>266</v>
      </c>
      <c r="E1946" s="276"/>
    </row>
    <row r="1947" spans="1:5" ht="30">
      <c r="A1947" s="129"/>
      <c r="B1947" s="274" t="s">
        <v>2206</v>
      </c>
      <c r="C1947" s="98"/>
      <c r="D1947" s="98" t="s">
        <v>266</v>
      </c>
      <c r="E1947" s="276"/>
    </row>
    <row r="1948" spans="1:5" ht="30">
      <c r="A1948" s="129"/>
      <c r="B1948" s="274" t="s">
        <v>2207</v>
      </c>
      <c r="C1948" s="98"/>
      <c r="D1948" s="98" t="s">
        <v>266</v>
      </c>
      <c r="E1948" s="276"/>
    </row>
    <row r="1949" spans="1:5" ht="30">
      <c r="A1949" s="129"/>
      <c r="B1949" s="274" t="s">
        <v>2208</v>
      </c>
      <c r="C1949" s="98"/>
      <c r="D1949" s="98" t="s">
        <v>266</v>
      </c>
      <c r="E1949" s="276"/>
    </row>
    <row r="1950" spans="1:5" ht="30">
      <c r="A1950" s="129"/>
      <c r="B1950" s="274" t="s">
        <v>2209</v>
      </c>
      <c r="C1950" s="98"/>
      <c r="D1950" s="98" t="s">
        <v>266</v>
      </c>
      <c r="E1950" s="276"/>
    </row>
    <row r="1951" spans="1:5" ht="30">
      <c r="A1951" s="129"/>
      <c r="B1951" s="274" t="s">
        <v>2210</v>
      </c>
      <c r="C1951" s="98"/>
      <c r="D1951" s="98" t="s">
        <v>266</v>
      </c>
      <c r="E1951" s="276"/>
    </row>
    <row r="1952" spans="1:5" ht="30">
      <c r="A1952" s="129"/>
      <c r="B1952" s="274" t="s">
        <v>2211</v>
      </c>
      <c r="C1952" s="98"/>
      <c r="D1952" s="98" t="s">
        <v>266</v>
      </c>
      <c r="E1952" s="276"/>
    </row>
    <row r="1953" spans="1:5" ht="30">
      <c r="A1953" s="129"/>
      <c r="B1953" s="274" t="s">
        <v>2212</v>
      </c>
      <c r="C1953" s="98"/>
      <c r="D1953" s="98" t="s">
        <v>266</v>
      </c>
      <c r="E1953" s="276"/>
    </row>
    <row r="1954" spans="1:5" ht="30">
      <c r="A1954" s="129"/>
      <c r="B1954" s="274" t="s">
        <v>2213</v>
      </c>
      <c r="C1954" s="98"/>
      <c r="D1954" s="98" t="s">
        <v>266</v>
      </c>
      <c r="E1954" s="276"/>
    </row>
    <row r="1955" spans="1:5" ht="30">
      <c r="A1955" s="129"/>
      <c r="B1955" s="274" t="s">
        <v>2214</v>
      </c>
      <c r="C1955" s="98"/>
      <c r="D1955" s="98" t="s">
        <v>266</v>
      </c>
      <c r="E1955" s="276"/>
    </row>
    <row r="1956" spans="1:5" ht="30">
      <c r="A1956" s="129"/>
      <c r="B1956" s="274" t="s">
        <v>2215</v>
      </c>
      <c r="C1956" s="98"/>
      <c r="D1956" s="98" t="s">
        <v>266</v>
      </c>
      <c r="E1956" s="276"/>
    </row>
    <row r="1957" spans="1:5" ht="30">
      <c r="A1957" s="129"/>
      <c r="B1957" s="274" t="s">
        <v>2216</v>
      </c>
      <c r="C1957" s="98"/>
      <c r="D1957" s="98" t="s">
        <v>266</v>
      </c>
      <c r="E1957" s="276"/>
    </row>
    <row r="1958" spans="1:5" ht="30">
      <c r="A1958" s="129"/>
      <c r="B1958" s="274" t="s">
        <v>2217</v>
      </c>
      <c r="C1958" s="98"/>
      <c r="D1958" s="98" t="s">
        <v>266</v>
      </c>
      <c r="E1958" s="276"/>
    </row>
    <row r="1959" spans="1:5" ht="30">
      <c r="A1959" s="129"/>
      <c r="B1959" s="274" t="s">
        <v>2218</v>
      </c>
      <c r="C1959" s="98"/>
      <c r="D1959" s="98" t="s">
        <v>266</v>
      </c>
      <c r="E1959" s="276"/>
    </row>
    <row r="1960" spans="1:5" ht="30">
      <c r="A1960" s="129"/>
      <c r="B1960" s="274" t="s">
        <v>2219</v>
      </c>
      <c r="C1960" s="98"/>
      <c r="D1960" s="98" t="s">
        <v>266</v>
      </c>
      <c r="E1960" s="276"/>
    </row>
    <row r="1961" spans="1:5" ht="30">
      <c r="A1961" s="129"/>
      <c r="B1961" s="274" t="s">
        <v>2220</v>
      </c>
      <c r="C1961" s="98"/>
      <c r="D1961" s="98" t="s">
        <v>266</v>
      </c>
      <c r="E1961" s="276"/>
    </row>
    <row r="1962" spans="1:5" ht="30">
      <c r="A1962" s="129"/>
      <c r="B1962" s="274" t="s">
        <v>2221</v>
      </c>
      <c r="C1962" s="98"/>
      <c r="D1962" s="98" t="s">
        <v>266</v>
      </c>
      <c r="E1962" s="276"/>
    </row>
    <row r="1963" spans="1:5" ht="30">
      <c r="A1963" s="129"/>
      <c r="B1963" s="274" t="s">
        <v>2222</v>
      </c>
      <c r="C1963" s="98"/>
      <c r="D1963" s="98" t="s">
        <v>266</v>
      </c>
      <c r="E1963" s="276"/>
    </row>
    <row r="1964" spans="1:5" ht="30">
      <c r="A1964" s="129"/>
      <c r="B1964" s="274" t="s">
        <v>2223</v>
      </c>
      <c r="C1964" s="98"/>
      <c r="D1964" s="98" t="s">
        <v>266</v>
      </c>
      <c r="E1964" s="276"/>
    </row>
    <row r="1965" spans="1:5" ht="30">
      <c r="A1965" s="129"/>
      <c r="B1965" s="274" t="s">
        <v>2224</v>
      </c>
      <c r="C1965" s="98"/>
      <c r="D1965" s="98" t="s">
        <v>266</v>
      </c>
      <c r="E1965" s="276"/>
    </row>
    <row r="1966" spans="1:5" ht="30">
      <c r="A1966" s="129"/>
      <c r="B1966" s="274" t="s">
        <v>2225</v>
      </c>
      <c r="C1966" s="98"/>
      <c r="D1966" s="98" t="s">
        <v>266</v>
      </c>
      <c r="E1966" s="276"/>
    </row>
    <row r="1967" spans="1:5" ht="30">
      <c r="A1967" s="129"/>
      <c r="B1967" s="274" t="s">
        <v>2226</v>
      </c>
      <c r="C1967" s="98"/>
      <c r="D1967" s="98" t="s">
        <v>266</v>
      </c>
      <c r="E1967" s="276"/>
    </row>
    <row r="1968" spans="1:5" ht="30">
      <c r="A1968" s="129"/>
      <c r="B1968" s="274" t="s">
        <v>2227</v>
      </c>
      <c r="C1968" s="98"/>
      <c r="D1968" s="98" t="s">
        <v>266</v>
      </c>
      <c r="E1968" s="276"/>
    </row>
    <row r="1969" spans="1:5" ht="30">
      <c r="A1969" s="129"/>
      <c r="B1969" s="274" t="s">
        <v>2228</v>
      </c>
      <c r="C1969" s="98"/>
      <c r="D1969" s="98" t="s">
        <v>266</v>
      </c>
      <c r="E1969" s="276"/>
    </row>
    <row r="1970" spans="1:5" ht="30">
      <c r="A1970" s="129"/>
      <c r="B1970" s="274" t="s">
        <v>2229</v>
      </c>
      <c r="C1970" s="98"/>
      <c r="D1970" s="98" t="s">
        <v>266</v>
      </c>
      <c r="E1970" s="276"/>
    </row>
    <row r="1971" spans="1:5" ht="30">
      <c r="A1971" s="129"/>
      <c r="B1971" s="274" t="s">
        <v>2230</v>
      </c>
      <c r="C1971" s="98"/>
      <c r="D1971" s="98" t="s">
        <v>266</v>
      </c>
      <c r="E1971" s="276"/>
    </row>
    <row r="1972" spans="1:5" ht="30">
      <c r="A1972" s="129"/>
      <c r="B1972" s="274" t="s">
        <v>2231</v>
      </c>
      <c r="C1972" s="98"/>
      <c r="D1972" s="98" t="s">
        <v>266</v>
      </c>
      <c r="E1972" s="276"/>
    </row>
    <row r="1973" spans="1:5" ht="30">
      <c r="A1973" s="129"/>
      <c r="B1973" s="274" t="s">
        <v>2232</v>
      </c>
      <c r="C1973" s="98"/>
      <c r="D1973" s="98" t="s">
        <v>266</v>
      </c>
      <c r="E1973" s="276"/>
    </row>
    <row r="1974" spans="1:5" ht="30">
      <c r="A1974" s="129"/>
      <c r="B1974" s="274" t="s">
        <v>2233</v>
      </c>
      <c r="C1974" s="98"/>
      <c r="D1974" s="98" t="s">
        <v>266</v>
      </c>
      <c r="E1974" s="276"/>
    </row>
    <row r="1975" spans="1:5" ht="30">
      <c r="A1975" s="129"/>
      <c r="B1975" s="274" t="s">
        <v>2234</v>
      </c>
      <c r="C1975" s="98"/>
      <c r="D1975" s="98" t="s">
        <v>266</v>
      </c>
      <c r="E1975" s="276"/>
    </row>
    <row r="1976" spans="1:5" ht="30">
      <c r="A1976" s="129"/>
      <c r="B1976" s="274" t="s">
        <v>2235</v>
      </c>
      <c r="C1976" s="98"/>
      <c r="D1976" s="98" t="s">
        <v>266</v>
      </c>
      <c r="E1976" s="276"/>
    </row>
    <row r="1977" spans="1:5" ht="30">
      <c r="A1977" s="129"/>
      <c r="B1977" s="274" t="s">
        <v>2236</v>
      </c>
      <c r="C1977" s="98"/>
      <c r="D1977" s="98" t="s">
        <v>266</v>
      </c>
      <c r="E1977" s="276"/>
    </row>
    <row r="1978" spans="1:5" ht="30">
      <c r="A1978" s="129"/>
      <c r="B1978" s="274" t="s">
        <v>2237</v>
      </c>
      <c r="C1978" s="98"/>
      <c r="D1978" s="98" t="s">
        <v>266</v>
      </c>
      <c r="E1978" s="276"/>
    </row>
    <row r="1979" spans="1:5" ht="30">
      <c r="A1979" s="129"/>
      <c r="B1979" s="274" t="s">
        <v>2238</v>
      </c>
      <c r="C1979" s="98"/>
      <c r="D1979" s="98" t="s">
        <v>266</v>
      </c>
      <c r="E1979" s="276"/>
    </row>
    <row r="1980" spans="1:5" ht="30">
      <c r="A1980" s="129"/>
      <c r="B1980" s="274" t="s">
        <v>2239</v>
      </c>
      <c r="C1980" s="98"/>
      <c r="D1980" s="98" t="s">
        <v>266</v>
      </c>
      <c r="E1980" s="276"/>
    </row>
    <row r="1981" spans="1:5" ht="30">
      <c r="A1981" s="129"/>
      <c r="B1981" s="274" t="s">
        <v>2240</v>
      </c>
      <c r="C1981" s="98"/>
      <c r="D1981" s="98" t="s">
        <v>266</v>
      </c>
      <c r="E1981" s="276"/>
    </row>
    <row r="1982" spans="1:5" ht="30">
      <c r="A1982" s="129"/>
      <c r="B1982" s="274" t="s">
        <v>2241</v>
      </c>
      <c r="C1982" s="98"/>
      <c r="D1982" s="98" t="s">
        <v>266</v>
      </c>
      <c r="E1982" s="276"/>
    </row>
    <row r="1983" spans="1:5" ht="30">
      <c r="A1983" s="129"/>
      <c r="B1983" s="274" t="s">
        <v>2242</v>
      </c>
      <c r="C1983" s="98"/>
      <c r="D1983" s="98" t="s">
        <v>266</v>
      </c>
      <c r="E1983" s="276"/>
    </row>
    <row r="1984" spans="1:5" ht="30">
      <c r="A1984" s="129"/>
      <c r="B1984" s="274" t="s">
        <v>2243</v>
      </c>
      <c r="C1984" s="98"/>
      <c r="D1984" s="98" t="s">
        <v>266</v>
      </c>
      <c r="E1984" s="276"/>
    </row>
    <row r="1985" spans="1:5" ht="30">
      <c r="A1985" s="129"/>
      <c r="B1985" s="274" t="s">
        <v>2244</v>
      </c>
      <c r="C1985" s="98"/>
      <c r="D1985" s="98" t="s">
        <v>266</v>
      </c>
      <c r="E1985" s="276"/>
    </row>
    <row r="1986" spans="1:5" ht="30">
      <c r="A1986" s="129"/>
      <c r="B1986" s="274" t="s">
        <v>2245</v>
      </c>
      <c r="C1986" s="98"/>
      <c r="D1986" s="98" t="s">
        <v>266</v>
      </c>
      <c r="E1986" s="276"/>
    </row>
    <row r="1987" spans="1:5" ht="30">
      <c r="A1987" s="129"/>
      <c r="B1987" s="274" t="s">
        <v>2246</v>
      </c>
      <c r="C1987" s="98"/>
      <c r="D1987" s="98" t="s">
        <v>266</v>
      </c>
      <c r="E1987" s="276"/>
    </row>
    <row r="1988" spans="1:5" ht="30">
      <c r="A1988" s="129"/>
      <c r="B1988" s="274" t="s">
        <v>2247</v>
      </c>
      <c r="C1988" s="98"/>
      <c r="D1988" s="98" t="s">
        <v>266</v>
      </c>
      <c r="E1988" s="276"/>
    </row>
    <row r="1989" spans="1:5" ht="30">
      <c r="A1989" s="129"/>
      <c r="B1989" s="274" t="s">
        <v>2248</v>
      </c>
      <c r="C1989" s="98"/>
      <c r="D1989" s="98" t="s">
        <v>266</v>
      </c>
      <c r="E1989" s="276"/>
    </row>
    <row r="1990" spans="1:5" ht="30">
      <c r="A1990" s="129"/>
      <c r="B1990" s="274" t="s">
        <v>2249</v>
      </c>
      <c r="C1990" s="98"/>
      <c r="D1990" s="98" t="s">
        <v>266</v>
      </c>
      <c r="E1990" s="276"/>
    </row>
    <row r="1991" spans="1:5" ht="30">
      <c r="A1991" s="129"/>
      <c r="B1991" s="274" t="s">
        <v>2250</v>
      </c>
      <c r="C1991" s="98"/>
      <c r="D1991" s="98" t="s">
        <v>266</v>
      </c>
      <c r="E1991" s="276"/>
    </row>
    <row r="1992" spans="1:5" ht="30">
      <c r="A1992" s="129"/>
      <c r="B1992" s="274" t="s">
        <v>2251</v>
      </c>
      <c r="C1992" s="98"/>
      <c r="D1992" s="98" t="s">
        <v>266</v>
      </c>
      <c r="E1992" s="276"/>
    </row>
    <row r="1993" spans="1:5" ht="30">
      <c r="A1993" s="129"/>
      <c r="B1993" s="274" t="s">
        <v>2252</v>
      </c>
      <c r="C1993" s="98"/>
      <c r="D1993" s="98" t="s">
        <v>266</v>
      </c>
      <c r="E1993" s="276"/>
    </row>
    <row r="1994" spans="1:5" ht="30">
      <c r="A1994" s="129"/>
      <c r="B1994" s="274" t="s">
        <v>2253</v>
      </c>
      <c r="C1994" s="98"/>
      <c r="D1994" s="98" t="s">
        <v>266</v>
      </c>
      <c r="E1994" s="276"/>
    </row>
    <row r="1995" spans="1:5" ht="30">
      <c r="A1995" s="129"/>
      <c r="B1995" s="274" t="s">
        <v>2254</v>
      </c>
      <c r="C1995" s="98"/>
      <c r="D1995" s="98" t="s">
        <v>266</v>
      </c>
      <c r="E1995" s="276"/>
    </row>
    <row r="1996" spans="1:5" ht="30">
      <c r="A1996" s="129"/>
      <c r="B1996" s="274" t="s">
        <v>2255</v>
      </c>
      <c r="C1996" s="98"/>
      <c r="D1996" s="98" t="s">
        <v>266</v>
      </c>
      <c r="E1996" s="276"/>
    </row>
    <row r="1997" spans="1:5" ht="30">
      <c r="A1997" s="129"/>
      <c r="B1997" s="274" t="s">
        <v>2256</v>
      </c>
      <c r="C1997" s="98"/>
      <c r="D1997" s="98" t="s">
        <v>266</v>
      </c>
      <c r="E1997" s="276"/>
    </row>
    <row r="1998" spans="1:5" ht="30">
      <c r="A1998" s="129"/>
      <c r="B1998" s="274" t="s">
        <v>2257</v>
      </c>
      <c r="C1998" s="98"/>
      <c r="D1998" s="98" t="s">
        <v>266</v>
      </c>
      <c r="E1998" s="276"/>
    </row>
    <row r="1999" spans="1:5" ht="30">
      <c r="A1999" s="129"/>
      <c r="B1999" s="274" t="s">
        <v>2258</v>
      </c>
      <c r="C1999" s="98"/>
      <c r="D1999" s="98" t="s">
        <v>266</v>
      </c>
      <c r="E1999" s="276"/>
    </row>
    <row r="2000" spans="1:5" ht="30">
      <c r="A2000" s="129"/>
      <c r="B2000" s="274" t="s">
        <v>2259</v>
      </c>
      <c r="C2000" s="98"/>
      <c r="D2000" s="98" t="s">
        <v>266</v>
      </c>
      <c r="E2000" s="276"/>
    </row>
    <row r="2001" spans="1:5" ht="30">
      <c r="A2001" s="129"/>
      <c r="B2001" s="274" t="s">
        <v>2260</v>
      </c>
      <c r="C2001" s="98"/>
      <c r="D2001" s="98" t="s">
        <v>266</v>
      </c>
      <c r="E2001" s="276"/>
    </row>
    <row r="2002" spans="1:5" ht="30">
      <c r="A2002" s="129"/>
      <c r="B2002" s="274" t="s">
        <v>2261</v>
      </c>
      <c r="C2002" s="98"/>
      <c r="D2002" s="98" t="s">
        <v>266</v>
      </c>
      <c r="E2002" s="276"/>
    </row>
    <row r="2003" spans="1:5" ht="30">
      <c r="A2003" s="129"/>
      <c r="B2003" s="274" t="s">
        <v>2262</v>
      </c>
      <c r="C2003" s="98"/>
      <c r="D2003" s="98" t="s">
        <v>266</v>
      </c>
      <c r="E2003" s="276"/>
    </row>
    <row r="2004" spans="1:5" ht="30">
      <c r="A2004" s="129"/>
      <c r="B2004" s="274" t="s">
        <v>2263</v>
      </c>
      <c r="C2004" s="98"/>
      <c r="D2004" s="98" t="s">
        <v>266</v>
      </c>
      <c r="E2004" s="276"/>
    </row>
    <row r="2005" spans="1:5" ht="30">
      <c r="A2005" s="129"/>
      <c r="B2005" s="274" t="s">
        <v>2264</v>
      </c>
      <c r="C2005" s="98"/>
      <c r="D2005" s="98" t="s">
        <v>266</v>
      </c>
      <c r="E2005" s="276"/>
    </row>
    <row r="2006" spans="1:5" ht="30">
      <c r="A2006" s="129"/>
      <c r="B2006" s="274" t="s">
        <v>2265</v>
      </c>
      <c r="C2006" s="98"/>
      <c r="D2006" s="98" t="s">
        <v>266</v>
      </c>
      <c r="E2006" s="276"/>
    </row>
    <row r="2007" spans="1:5" ht="30">
      <c r="A2007" s="129"/>
      <c r="B2007" s="274" t="s">
        <v>2266</v>
      </c>
      <c r="C2007" s="98"/>
      <c r="D2007" s="98" t="s">
        <v>266</v>
      </c>
      <c r="E2007" s="276"/>
    </row>
    <row r="2008" spans="1:5" ht="30">
      <c r="A2008" s="129"/>
      <c r="B2008" s="274" t="s">
        <v>2267</v>
      </c>
      <c r="C2008" s="98"/>
      <c r="D2008" s="98" t="s">
        <v>266</v>
      </c>
      <c r="E2008" s="276"/>
    </row>
    <row r="2009" spans="1:5" ht="30">
      <c r="A2009" s="129"/>
      <c r="B2009" s="274" t="s">
        <v>2268</v>
      </c>
      <c r="C2009" s="98"/>
      <c r="D2009" s="98" t="s">
        <v>266</v>
      </c>
      <c r="E2009" s="276"/>
    </row>
    <row r="2010" spans="1:5" ht="30">
      <c r="A2010" s="129"/>
      <c r="B2010" s="274" t="s">
        <v>2269</v>
      </c>
      <c r="C2010" s="98"/>
      <c r="D2010" s="98" t="s">
        <v>266</v>
      </c>
      <c r="E2010" s="276"/>
    </row>
    <row r="2011" spans="1:5" ht="30">
      <c r="A2011" s="129"/>
      <c r="B2011" s="274" t="s">
        <v>2270</v>
      </c>
      <c r="C2011" s="98"/>
      <c r="D2011" s="98" t="s">
        <v>266</v>
      </c>
      <c r="E2011" s="276"/>
    </row>
    <row r="2012" spans="1:5" ht="30">
      <c r="A2012" s="129"/>
      <c r="B2012" s="274" t="s">
        <v>2271</v>
      </c>
      <c r="C2012" s="98"/>
      <c r="D2012" s="98" t="s">
        <v>266</v>
      </c>
      <c r="E2012" s="276"/>
    </row>
    <row r="2013" spans="1:5" ht="30">
      <c r="A2013" s="129"/>
      <c r="B2013" s="274" t="s">
        <v>2272</v>
      </c>
      <c r="C2013" s="98"/>
      <c r="D2013" s="98" t="s">
        <v>266</v>
      </c>
      <c r="E2013" s="276"/>
    </row>
    <row r="2014" spans="1:5" ht="30">
      <c r="A2014" s="129"/>
      <c r="B2014" s="274" t="s">
        <v>2273</v>
      </c>
      <c r="C2014" s="98"/>
      <c r="D2014" s="98" t="s">
        <v>266</v>
      </c>
      <c r="E2014" s="276"/>
    </row>
    <row r="2015" spans="1:5" ht="30">
      <c r="A2015" s="129"/>
      <c r="B2015" s="274" t="s">
        <v>2274</v>
      </c>
      <c r="C2015" s="98"/>
      <c r="D2015" s="98" t="s">
        <v>266</v>
      </c>
      <c r="E2015" s="276"/>
    </row>
    <row r="2016" spans="1:5" ht="30">
      <c r="A2016" s="129"/>
      <c r="B2016" s="274" t="s">
        <v>2275</v>
      </c>
      <c r="C2016" s="98"/>
      <c r="D2016" s="98" t="s">
        <v>266</v>
      </c>
      <c r="E2016" s="276"/>
    </row>
    <row r="2017" spans="1:5" ht="30">
      <c r="A2017" s="129"/>
      <c r="B2017" s="274" t="s">
        <v>2276</v>
      </c>
      <c r="C2017" s="98"/>
      <c r="D2017" s="98" t="s">
        <v>266</v>
      </c>
      <c r="E2017" s="276"/>
    </row>
    <row r="2018" spans="1:5" ht="30">
      <c r="A2018" s="129"/>
      <c r="B2018" s="274" t="s">
        <v>2277</v>
      </c>
      <c r="C2018" s="98"/>
      <c r="D2018" s="98" t="s">
        <v>266</v>
      </c>
      <c r="E2018" s="276"/>
    </row>
    <row r="2019" spans="1:5" ht="30">
      <c r="A2019" s="129"/>
      <c r="B2019" s="274" t="s">
        <v>2278</v>
      </c>
      <c r="C2019" s="98"/>
      <c r="D2019" s="98" t="s">
        <v>266</v>
      </c>
      <c r="E2019" s="276"/>
    </row>
    <row r="2020" spans="1:5" ht="30">
      <c r="A2020" s="129"/>
      <c r="B2020" s="274" t="s">
        <v>2279</v>
      </c>
      <c r="C2020" s="98"/>
      <c r="D2020" s="98" t="s">
        <v>266</v>
      </c>
      <c r="E2020" s="276"/>
    </row>
    <row r="2021" spans="1:5" ht="30">
      <c r="A2021" s="129"/>
      <c r="B2021" s="274" t="s">
        <v>2280</v>
      </c>
      <c r="C2021" s="98"/>
      <c r="D2021" s="98" t="s">
        <v>266</v>
      </c>
      <c r="E2021" s="276"/>
    </row>
    <row r="2022" spans="1:5" ht="30">
      <c r="A2022" s="129"/>
      <c r="B2022" s="274" t="s">
        <v>2281</v>
      </c>
      <c r="C2022" s="98"/>
      <c r="D2022" s="98" t="s">
        <v>266</v>
      </c>
      <c r="E2022" s="276"/>
    </row>
    <row r="2023" spans="1:5" ht="30">
      <c r="A2023" s="129"/>
      <c r="B2023" s="274" t="s">
        <v>2282</v>
      </c>
      <c r="C2023" s="98"/>
      <c r="D2023" s="98" t="s">
        <v>266</v>
      </c>
      <c r="E2023" s="276"/>
    </row>
    <row r="2024" spans="1:5" ht="30">
      <c r="A2024" s="129"/>
      <c r="B2024" s="274" t="s">
        <v>2283</v>
      </c>
      <c r="C2024" s="98"/>
      <c r="D2024" s="98" t="s">
        <v>266</v>
      </c>
      <c r="E2024" s="276"/>
    </row>
    <row r="2025" spans="1:5" ht="30">
      <c r="A2025" s="129"/>
      <c r="B2025" s="274" t="s">
        <v>2284</v>
      </c>
      <c r="C2025" s="98"/>
      <c r="D2025" s="98" t="s">
        <v>266</v>
      </c>
      <c r="E2025" s="276"/>
    </row>
    <row r="2026" spans="1:5" ht="30">
      <c r="A2026" s="129"/>
      <c r="B2026" s="274" t="s">
        <v>2285</v>
      </c>
      <c r="C2026" s="98"/>
      <c r="D2026" s="98" t="s">
        <v>266</v>
      </c>
      <c r="E2026" s="276"/>
    </row>
    <row r="2027" spans="1:5" ht="30">
      <c r="A2027" s="129"/>
      <c r="B2027" s="274" t="s">
        <v>2286</v>
      </c>
      <c r="C2027" s="98"/>
      <c r="D2027" s="98" t="s">
        <v>266</v>
      </c>
      <c r="E2027" s="276"/>
    </row>
    <row r="2028" spans="1:5" ht="30">
      <c r="A2028" s="129"/>
      <c r="B2028" s="274" t="s">
        <v>2287</v>
      </c>
      <c r="C2028" s="98"/>
      <c r="D2028" s="98" t="s">
        <v>266</v>
      </c>
      <c r="E2028" s="276"/>
    </row>
    <row r="2029" spans="1:5" ht="30">
      <c r="A2029" s="129"/>
      <c r="B2029" s="274" t="s">
        <v>2288</v>
      </c>
      <c r="C2029" s="98"/>
      <c r="D2029" s="98" t="s">
        <v>266</v>
      </c>
      <c r="E2029" s="276"/>
    </row>
    <row r="2030" spans="1:5" ht="30">
      <c r="A2030" s="129"/>
      <c r="B2030" s="274" t="s">
        <v>2289</v>
      </c>
      <c r="C2030" s="98"/>
      <c r="D2030" s="98" t="s">
        <v>266</v>
      </c>
      <c r="E2030" s="276"/>
    </row>
    <row r="2031" spans="1:5" ht="30">
      <c r="A2031" s="129"/>
      <c r="B2031" s="274" t="s">
        <v>2290</v>
      </c>
      <c r="C2031" s="98"/>
      <c r="D2031" s="98" t="s">
        <v>266</v>
      </c>
      <c r="E2031" s="276"/>
    </row>
    <row r="2032" spans="1:5" ht="30">
      <c r="A2032" s="129"/>
      <c r="B2032" s="274" t="s">
        <v>2291</v>
      </c>
      <c r="C2032" s="98"/>
      <c r="D2032" s="98" t="s">
        <v>266</v>
      </c>
      <c r="E2032" s="276"/>
    </row>
    <row r="2033" spans="1:5" ht="30">
      <c r="A2033" s="129"/>
      <c r="B2033" s="274" t="s">
        <v>2292</v>
      </c>
      <c r="C2033" s="98"/>
      <c r="D2033" s="98" t="s">
        <v>266</v>
      </c>
      <c r="E2033" s="276"/>
    </row>
    <row r="2034" spans="1:5" ht="30">
      <c r="A2034" s="129"/>
      <c r="B2034" s="274" t="s">
        <v>2293</v>
      </c>
      <c r="C2034" s="98"/>
      <c r="D2034" s="98" t="s">
        <v>266</v>
      </c>
      <c r="E2034" s="276"/>
    </row>
    <row r="2035" spans="1:5" ht="30">
      <c r="A2035" s="129"/>
      <c r="B2035" s="274" t="s">
        <v>2294</v>
      </c>
      <c r="C2035" s="98"/>
      <c r="D2035" s="98" t="s">
        <v>266</v>
      </c>
      <c r="E2035" s="276"/>
    </row>
    <row r="2036" spans="1:5" ht="30">
      <c r="A2036" s="129"/>
      <c r="B2036" s="274" t="s">
        <v>2295</v>
      </c>
      <c r="C2036" s="98"/>
      <c r="D2036" s="98" t="s">
        <v>266</v>
      </c>
      <c r="E2036" s="276"/>
    </row>
    <row r="2037" spans="1:5" ht="30">
      <c r="A2037" s="129"/>
      <c r="B2037" s="274" t="s">
        <v>2296</v>
      </c>
      <c r="C2037" s="98"/>
      <c r="D2037" s="98" t="s">
        <v>266</v>
      </c>
      <c r="E2037" s="276"/>
    </row>
    <row r="2038" spans="1:5" ht="30">
      <c r="A2038" s="129"/>
      <c r="B2038" s="274" t="s">
        <v>2297</v>
      </c>
      <c r="C2038" s="98"/>
      <c r="D2038" s="98" t="s">
        <v>266</v>
      </c>
      <c r="E2038" s="276"/>
    </row>
    <row r="2039" spans="1:5" ht="30">
      <c r="A2039" s="129"/>
      <c r="B2039" s="274" t="s">
        <v>2298</v>
      </c>
      <c r="C2039" s="98"/>
      <c r="D2039" s="98" t="s">
        <v>266</v>
      </c>
      <c r="E2039" s="276"/>
    </row>
    <row r="2040" spans="1:5" ht="30">
      <c r="A2040" s="129"/>
      <c r="B2040" s="274" t="s">
        <v>2299</v>
      </c>
      <c r="C2040" s="98"/>
      <c r="D2040" s="98" t="s">
        <v>266</v>
      </c>
      <c r="E2040" s="276"/>
    </row>
    <row r="2041" spans="1:5" ht="30">
      <c r="A2041" s="129"/>
      <c r="B2041" s="274" t="s">
        <v>2300</v>
      </c>
      <c r="C2041" s="98"/>
      <c r="D2041" s="98" t="s">
        <v>266</v>
      </c>
      <c r="E2041" s="276"/>
    </row>
    <row r="2042" spans="1:5" ht="30">
      <c r="A2042" s="129"/>
      <c r="B2042" s="274" t="s">
        <v>2301</v>
      </c>
      <c r="C2042" s="98"/>
      <c r="D2042" s="98" t="s">
        <v>266</v>
      </c>
      <c r="E2042" s="276"/>
    </row>
    <row r="2043" spans="1:5" ht="30">
      <c r="A2043" s="129"/>
      <c r="B2043" s="274" t="s">
        <v>2302</v>
      </c>
      <c r="C2043" s="98"/>
      <c r="D2043" s="98" t="s">
        <v>266</v>
      </c>
      <c r="E2043" s="276"/>
    </row>
    <row r="2044" spans="1:5" ht="30">
      <c r="A2044" s="129"/>
      <c r="B2044" s="274" t="s">
        <v>2303</v>
      </c>
      <c r="C2044" s="98"/>
      <c r="D2044" s="98" t="s">
        <v>266</v>
      </c>
      <c r="E2044" s="276"/>
    </row>
    <row r="2045" spans="1:5" ht="30">
      <c r="A2045" s="129"/>
      <c r="B2045" s="274" t="s">
        <v>2304</v>
      </c>
      <c r="C2045" s="98"/>
      <c r="D2045" s="98" t="s">
        <v>266</v>
      </c>
      <c r="E2045" s="276"/>
    </row>
    <row r="2046" spans="1:5" ht="30">
      <c r="A2046" s="129"/>
      <c r="B2046" s="274" t="s">
        <v>2305</v>
      </c>
      <c r="C2046" s="98"/>
      <c r="D2046" s="98" t="s">
        <v>266</v>
      </c>
      <c r="E2046" s="276"/>
    </row>
    <row r="2047" spans="1:5" ht="30">
      <c r="A2047" s="129"/>
      <c r="B2047" s="274" t="s">
        <v>2306</v>
      </c>
      <c r="C2047" s="98"/>
      <c r="D2047" s="98" t="s">
        <v>266</v>
      </c>
      <c r="E2047" s="276"/>
    </row>
    <row r="2048" spans="1:5" ht="30">
      <c r="A2048" s="129"/>
      <c r="B2048" s="274" t="s">
        <v>2307</v>
      </c>
      <c r="C2048" s="98"/>
      <c r="D2048" s="98" t="s">
        <v>266</v>
      </c>
      <c r="E2048" s="276"/>
    </row>
    <row r="2049" spans="1:5" ht="30">
      <c r="A2049" s="129"/>
      <c r="B2049" s="274" t="s">
        <v>2308</v>
      </c>
      <c r="C2049" s="98"/>
      <c r="D2049" s="98" t="s">
        <v>266</v>
      </c>
      <c r="E2049" s="276"/>
    </row>
    <row r="2050" spans="1:5" ht="30">
      <c r="A2050" s="129"/>
      <c r="B2050" s="274" t="s">
        <v>2309</v>
      </c>
      <c r="C2050" s="98"/>
      <c r="D2050" s="98" t="s">
        <v>266</v>
      </c>
      <c r="E2050" s="276"/>
    </row>
    <row r="2051" spans="1:5" ht="30">
      <c r="A2051" s="129"/>
      <c r="B2051" s="274" t="s">
        <v>2310</v>
      </c>
      <c r="C2051" s="98"/>
      <c r="D2051" s="98" t="s">
        <v>266</v>
      </c>
      <c r="E2051" s="276"/>
    </row>
    <row r="2052" spans="1:5" ht="30">
      <c r="A2052" s="129"/>
      <c r="B2052" s="274" t="s">
        <v>2311</v>
      </c>
      <c r="C2052" s="98"/>
      <c r="D2052" s="98" t="s">
        <v>266</v>
      </c>
      <c r="E2052" s="276"/>
    </row>
    <row r="2053" spans="1:5" ht="30">
      <c r="A2053" s="129"/>
      <c r="B2053" s="274" t="s">
        <v>2312</v>
      </c>
      <c r="C2053" s="98"/>
      <c r="D2053" s="98" t="s">
        <v>266</v>
      </c>
      <c r="E2053" s="276"/>
    </row>
    <row r="2054" spans="1:5" ht="30">
      <c r="A2054" s="129"/>
      <c r="B2054" s="274" t="s">
        <v>2313</v>
      </c>
      <c r="C2054" s="98"/>
      <c r="D2054" s="98" t="s">
        <v>266</v>
      </c>
      <c r="E2054" s="276"/>
    </row>
    <row r="2055" spans="1:5" ht="30">
      <c r="A2055" s="129"/>
      <c r="B2055" s="274" t="s">
        <v>2314</v>
      </c>
      <c r="C2055" s="98"/>
      <c r="D2055" s="98" t="s">
        <v>266</v>
      </c>
      <c r="E2055" s="276"/>
    </row>
    <row r="2056" spans="1:5" ht="30">
      <c r="A2056" s="129"/>
      <c r="B2056" s="274" t="s">
        <v>2315</v>
      </c>
      <c r="C2056" s="98"/>
      <c r="D2056" s="98" t="s">
        <v>266</v>
      </c>
      <c r="E2056" s="276"/>
    </row>
    <row r="2057" spans="1:5" ht="30">
      <c r="A2057" s="129"/>
      <c r="B2057" s="274" t="s">
        <v>2316</v>
      </c>
      <c r="C2057" s="98"/>
      <c r="D2057" s="98" t="s">
        <v>266</v>
      </c>
      <c r="E2057" s="276"/>
    </row>
    <row r="2058" spans="1:5" ht="30">
      <c r="A2058" s="129"/>
      <c r="B2058" s="274" t="s">
        <v>2317</v>
      </c>
      <c r="C2058" s="98"/>
      <c r="D2058" s="98" t="s">
        <v>266</v>
      </c>
      <c r="E2058" s="276"/>
    </row>
    <row r="2059" spans="1:5" ht="30">
      <c r="A2059" s="129"/>
      <c r="B2059" s="274" t="s">
        <v>2318</v>
      </c>
      <c r="C2059" s="98"/>
      <c r="D2059" s="98" t="s">
        <v>266</v>
      </c>
      <c r="E2059" s="276"/>
    </row>
    <row r="2060" spans="1:5" ht="30">
      <c r="A2060" s="129"/>
      <c r="B2060" s="274" t="s">
        <v>2319</v>
      </c>
      <c r="C2060" s="98"/>
      <c r="D2060" s="98" t="s">
        <v>266</v>
      </c>
      <c r="E2060" s="276"/>
    </row>
    <row r="2061" spans="1:5" ht="30">
      <c r="A2061" s="129"/>
      <c r="B2061" s="274" t="s">
        <v>2320</v>
      </c>
      <c r="C2061" s="98"/>
      <c r="D2061" s="98" t="s">
        <v>266</v>
      </c>
      <c r="E2061" s="276"/>
    </row>
    <row r="2062" spans="1:5" ht="30">
      <c r="A2062" s="129"/>
      <c r="B2062" s="274" t="s">
        <v>2321</v>
      </c>
      <c r="C2062" s="98"/>
      <c r="D2062" s="98" t="s">
        <v>266</v>
      </c>
      <c r="E2062" s="276"/>
    </row>
    <row r="2063" spans="1:5" ht="30">
      <c r="A2063" s="129"/>
      <c r="B2063" s="274" t="s">
        <v>2322</v>
      </c>
      <c r="C2063" s="98"/>
      <c r="D2063" s="98" t="s">
        <v>266</v>
      </c>
      <c r="E2063" s="276"/>
    </row>
    <row r="2064" spans="1:5" ht="30">
      <c r="A2064" s="129"/>
      <c r="B2064" s="274" t="s">
        <v>2323</v>
      </c>
      <c r="C2064" s="98"/>
      <c r="D2064" s="98" t="s">
        <v>266</v>
      </c>
      <c r="E2064" s="276"/>
    </row>
    <row r="2065" spans="1:5" ht="30">
      <c r="A2065" s="129"/>
      <c r="B2065" s="274" t="s">
        <v>2324</v>
      </c>
      <c r="C2065" s="98"/>
      <c r="D2065" s="98" t="s">
        <v>266</v>
      </c>
      <c r="E2065" s="276"/>
    </row>
    <row r="2066" spans="1:5" ht="30">
      <c r="A2066" s="129"/>
      <c r="B2066" s="274" t="s">
        <v>2325</v>
      </c>
      <c r="C2066" s="98"/>
      <c r="D2066" s="98" t="s">
        <v>266</v>
      </c>
      <c r="E2066" s="276"/>
    </row>
    <row r="2067" spans="1:5" ht="30">
      <c r="A2067" s="129"/>
      <c r="B2067" s="274" t="s">
        <v>2326</v>
      </c>
      <c r="C2067" s="98"/>
      <c r="D2067" s="98" t="s">
        <v>266</v>
      </c>
      <c r="E2067" s="276"/>
    </row>
    <row r="2068" spans="1:5" ht="30">
      <c r="A2068" s="129"/>
      <c r="B2068" s="274" t="s">
        <v>2327</v>
      </c>
      <c r="C2068" s="98"/>
      <c r="D2068" s="98" t="s">
        <v>266</v>
      </c>
      <c r="E2068" s="276"/>
    </row>
    <row r="2069" spans="1:5" ht="30">
      <c r="A2069" s="129"/>
      <c r="B2069" s="274" t="s">
        <v>2328</v>
      </c>
      <c r="C2069" s="98"/>
      <c r="D2069" s="98" t="s">
        <v>266</v>
      </c>
      <c r="E2069" s="276"/>
    </row>
    <row r="2070" spans="1:5" ht="30">
      <c r="A2070" s="129"/>
      <c r="B2070" s="274" t="s">
        <v>2329</v>
      </c>
      <c r="C2070" s="98"/>
      <c r="D2070" s="98" t="s">
        <v>266</v>
      </c>
      <c r="E2070" s="276"/>
    </row>
    <row r="2071" spans="1:5" ht="30">
      <c r="A2071" s="129"/>
      <c r="B2071" s="274" t="s">
        <v>2330</v>
      </c>
      <c r="C2071" s="98"/>
      <c r="D2071" s="98" t="s">
        <v>266</v>
      </c>
      <c r="E2071" s="276"/>
    </row>
    <row r="2072" spans="1:5" ht="30">
      <c r="A2072" s="129"/>
      <c r="B2072" s="274" t="s">
        <v>2331</v>
      </c>
      <c r="C2072" s="98"/>
      <c r="D2072" s="98" t="s">
        <v>266</v>
      </c>
      <c r="E2072" s="276"/>
    </row>
    <row r="2073" spans="1:5" ht="30">
      <c r="A2073" s="129"/>
      <c r="B2073" s="274" t="s">
        <v>2332</v>
      </c>
      <c r="C2073" s="98"/>
      <c r="D2073" s="98" t="s">
        <v>266</v>
      </c>
      <c r="E2073" s="276"/>
    </row>
    <row r="2074" spans="1:5" ht="30">
      <c r="A2074" s="129"/>
      <c r="B2074" s="274" t="s">
        <v>2333</v>
      </c>
      <c r="C2074" s="98"/>
      <c r="D2074" s="98" t="s">
        <v>266</v>
      </c>
      <c r="E2074" s="276"/>
    </row>
    <row r="2075" spans="1:5" ht="30">
      <c r="A2075" s="129"/>
      <c r="B2075" s="274" t="s">
        <v>2334</v>
      </c>
      <c r="C2075" s="98"/>
      <c r="D2075" s="98" t="s">
        <v>266</v>
      </c>
      <c r="E2075" s="276"/>
    </row>
    <row r="2076" spans="1:5" ht="30">
      <c r="A2076" s="129"/>
      <c r="B2076" s="274" t="s">
        <v>2335</v>
      </c>
      <c r="C2076" s="98"/>
      <c r="D2076" s="98" t="s">
        <v>266</v>
      </c>
      <c r="E2076" s="276"/>
    </row>
    <row r="2077" spans="1:5" ht="30">
      <c r="A2077" s="129"/>
      <c r="B2077" s="274" t="s">
        <v>2336</v>
      </c>
      <c r="C2077" s="98"/>
      <c r="D2077" s="98" t="s">
        <v>266</v>
      </c>
      <c r="E2077" s="276"/>
    </row>
    <row r="2078" spans="1:5" ht="30">
      <c r="A2078" s="129"/>
      <c r="B2078" s="274" t="s">
        <v>2337</v>
      </c>
      <c r="C2078" s="98"/>
      <c r="D2078" s="98" t="s">
        <v>266</v>
      </c>
      <c r="E2078" s="276"/>
    </row>
    <row r="2079" spans="1:5" ht="30">
      <c r="A2079" s="129"/>
      <c r="B2079" s="274" t="s">
        <v>2338</v>
      </c>
      <c r="C2079" s="98"/>
      <c r="D2079" s="98" t="s">
        <v>266</v>
      </c>
      <c r="E2079" s="276"/>
    </row>
    <row r="2080" spans="1:5" ht="30">
      <c r="A2080" s="129"/>
      <c r="B2080" s="274" t="s">
        <v>2339</v>
      </c>
      <c r="C2080" s="98"/>
      <c r="D2080" s="98" t="s">
        <v>266</v>
      </c>
      <c r="E2080" s="276"/>
    </row>
    <row r="2081" spans="1:5" ht="30">
      <c r="A2081" s="129"/>
      <c r="B2081" s="274" t="s">
        <v>2340</v>
      </c>
      <c r="C2081" s="98"/>
      <c r="D2081" s="98" t="s">
        <v>266</v>
      </c>
      <c r="E2081" s="276"/>
    </row>
    <row r="2082" spans="1:5" ht="30">
      <c r="A2082" s="129"/>
      <c r="B2082" s="274" t="s">
        <v>2341</v>
      </c>
      <c r="C2082" s="98"/>
      <c r="D2082" s="98" t="s">
        <v>266</v>
      </c>
      <c r="E2082" s="276"/>
    </row>
    <row r="2083" spans="1:5" ht="30">
      <c r="A2083" s="129"/>
      <c r="B2083" s="274" t="s">
        <v>2342</v>
      </c>
      <c r="C2083" s="98"/>
      <c r="D2083" s="98" t="s">
        <v>266</v>
      </c>
      <c r="E2083" s="276"/>
    </row>
    <row r="2084" spans="1:5" ht="30">
      <c r="A2084" s="129"/>
      <c r="B2084" s="274" t="s">
        <v>2343</v>
      </c>
      <c r="C2084" s="98"/>
      <c r="D2084" s="98" t="s">
        <v>266</v>
      </c>
      <c r="E2084" s="276"/>
    </row>
    <row r="2085" spans="1:5" ht="30">
      <c r="A2085" s="129"/>
      <c r="B2085" s="274" t="s">
        <v>2344</v>
      </c>
      <c r="C2085" s="98"/>
      <c r="D2085" s="98" t="s">
        <v>266</v>
      </c>
      <c r="E2085" s="276"/>
    </row>
    <row r="2086" spans="1:5" ht="30">
      <c r="A2086" s="129"/>
      <c r="B2086" s="274" t="s">
        <v>2345</v>
      </c>
      <c r="C2086" s="98"/>
      <c r="D2086" s="98" t="s">
        <v>266</v>
      </c>
      <c r="E2086" s="276"/>
    </row>
    <row r="2087" spans="1:5" ht="30">
      <c r="A2087" s="129"/>
      <c r="B2087" s="274" t="s">
        <v>2346</v>
      </c>
      <c r="C2087" s="98"/>
      <c r="D2087" s="98" t="s">
        <v>266</v>
      </c>
      <c r="E2087" s="276"/>
    </row>
    <row r="2088" spans="1:5" ht="30">
      <c r="A2088" s="129"/>
      <c r="B2088" s="274" t="s">
        <v>2347</v>
      </c>
      <c r="C2088" s="98"/>
      <c r="D2088" s="98" t="s">
        <v>266</v>
      </c>
      <c r="E2088" s="276"/>
    </row>
    <row r="2089" spans="1:5" ht="30">
      <c r="A2089" s="129"/>
      <c r="B2089" s="274" t="s">
        <v>2348</v>
      </c>
      <c r="C2089" s="98"/>
      <c r="D2089" s="98" t="s">
        <v>266</v>
      </c>
      <c r="E2089" s="276"/>
    </row>
    <row r="2090" spans="1:5" ht="30">
      <c r="A2090" s="129"/>
      <c r="B2090" s="274" t="s">
        <v>2349</v>
      </c>
      <c r="C2090" s="98"/>
      <c r="D2090" s="98" t="s">
        <v>266</v>
      </c>
      <c r="E2090" s="276"/>
    </row>
    <row r="2091" spans="1:5" ht="30">
      <c r="A2091" s="129"/>
      <c r="B2091" s="274" t="s">
        <v>2350</v>
      </c>
      <c r="C2091" s="98"/>
      <c r="D2091" s="98" t="s">
        <v>266</v>
      </c>
      <c r="E2091" s="276"/>
    </row>
    <row r="2092" spans="1:5" ht="30">
      <c r="A2092" s="129"/>
      <c r="B2092" s="274" t="s">
        <v>2351</v>
      </c>
      <c r="C2092" s="98"/>
      <c r="D2092" s="98" t="s">
        <v>266</v>
      </c>
      <c r="E2092" s="276"/>
    </row>
    <row r="2093" spans="1:5" ht="30">
      <c r="A2093" s="129"/>
      <c r="B2093" s="274" t="s">
        <v>2352</v>
      </c>
      <c r="C2093" s="98"/>
      <c r="D2093" s="98" t="s">
        <v>266</v>
      </c>
      <c r="E2093" s="276"/>
    </row>
    <row r="2094" spans="1:5" ht="30">
      <c r="A2094" s="129"/>
      <c r="B2094" s="274" t="s">
        <v>2353</v>
      </c>
      <c r="C2094" s="98"/>
      <c r="D2094" s="98" t="s">
        <v>266</v>
      </c>
      <c r="E2094" s="276"/>
    </row>
    <row r="2095" spans="1:5" ht="30">
      <c r="A2095" s="129"/>
      <c r="B2095" s="274" t="s">
        <v>2354</v>
      </c>
      <c r="C2095" s="98"/>
      <c r="D2095" s="98" t="s">
        <v>266</v>
      </c>
      <c r="E2095" s="276"/>
    </row>
    <row r="2096" spans="1:5" ht="30">
      <c r="A2096" s="129"/>
      <c r="B2096" s="274" t="s">
        <v>2355</v>
      </c>
      <c r="C2096" s="98"/>
      <c r="D2096" s="98" t="s">
        <v>266</v>
      </c>
      <c r="E2096" s="276"/>
    </row>
    <row r="2097" spans="1:5" ht="30">
      <c r="A2097" s="129"/>
      <c r="B2097" s="274" t="s">
        <v>2356</v>
      </c>
      <c r="C2097" s="98"/>
      <c r="D2097" s="98" t="s">
        <v>266</v>
      </c>
      <c r="E2097" s="276"/>
    </row>
    <row r="2098" spans="1:5" ht="30">
      <c r="A2098" s="129"/>
      <c r="B2098" s="274" t="s">
        <v>2357</v>
      </c>
      <c r="C2098" s="98"/>
      <c r="D2098" s="98" t="s">
        <v>266</v>
      </c>
      <c r="E2098" s="276"/>
    </row>
    <row r="2099" spans="1:5" ht="30">
      <c r="A2099" s="129"/>
      <c r="B2099" s="274" t="s">
        <v>2358</v>
      </c>
      <c r="C2099" s="98"/>
      <c r="D2099" s="98" t="s">
        <v>266</v>
      </c>
      <c r="E2099" s="276"/>
    </row>
    <row r="2100" spans="1:5" ht="30">
      <c r="A2100" s="129"/>
      <c r="B2100" s="274" t="s">
        <v>2359</v>
      </c>
      <c r="C2100" s="98"/>
      <c r="D2100" s="98" t="s">
        <v>266</v>
      </c>
      <c r="E2100" s="276"/>
    </row>
    <row r="2101" spans="1:5" ht="30">
      <c r="A2101" s="129"/>
      <c r="B2101" s="274" t="s">
        <v>2360</v>
      </c>
      <c r="C2101" s="98"/>
      <c r="D2101" s="98" t="s">
        <v>266</v>
      </c>
      <c r="E2101" s="276"/>
    </row>
    <row r="2102" spans="1:5" ht="30">
      <c r="A2102" s="129"/>
      <c r="B2102" s="274" t="s">
        <v>2361</v>
      </c>
      <c r="C2102" s="98"/>
      <c r="D2102" s="98" t="s">
        <v>266</v>
      </c>
      <c r="E2102" s="276"/>
    </row>
    <row r="2103" spans="1:5" ht="30">
      <c r="A2103" s="129"/>
      <c r="B2103" s="274" t="s">
        <v>2362</v>
      </c>
      <c r="C2103" s="98"/>
      <c r="D2103" s="98" t="s">
        <v>266</v>
      </c>
      <c r="E2103" s="276"/>
    </row>
    <row r="2104" spans="1:5" ht="30">
      <c r="A2104" s="129"/>
      <c r="B2104" s="274" t="s">
        <v>2363</v>
      </c>
      <c r="C2104" s="98"/>
      <c r="D2104" s="98" t="s">
        <v>266</v>
      </c>
      <c r="E2104" s="276"/>
    </row>
    <row r="2105" spans="1:5" ht="30">
      <c r="A2105" s="129"/>
      <c r="B2105" s="274" t="s">
        <v>2364</v>
      </c>
      <c r="C2105" s="98"/>
      <c r="D2105" s="98" t="s">
        <v>266</v>
      </c>
      <c r="E2105" s="276"/>
    </row>
    <row r="2106" spans="1:5" ht="30">
      <c r="A2106" s="129"/>
      <c r="B2106" s="274" t="s">
        <v>2365</v>
      </c>
      <c r="C2106" s="98"/>
      <c r="D2106" s="98" t="s">
        <v>266</v>
      </c>
      <c r="E2106" s="276"/>
    </row>
    <row r="2107" spans="1:5" ht="30">
      <c r="A2107" s="129"/>
      <c r="B2107" s="274" t="s">
        <v>2366</v>
      </c>
      <c r="C2107" s="98"/>
      <c r="D2107" s="98" t="s">
        <v>266</v>
      </c>
      <c r="E2107" s="276"/>
    </row>
    <row r="2108" spans="1:5" ht="30">
      <c r="A2108" s="129"/>
      <c r="B2108" s="274" t="s">
        <v>2367</v>
      </c>
      <c r="C2108" s="98"/>
      <c r="D2108" s="98" t="s">
        <v>266</v>
      </c>
      <c r="E2108" s="276"/>
    </row>
    <row r="2109" spans="1:5" ht="30">
      <c r="A2109" s="129"/>
      <c r="B2109" s="274" t="s">
        <v>2368</v>
      </c>
      <c r="C2109" s="98"/>
      <c r="D2109" s="98" t="s">
        <v>266</v>
      </c>
      <c r="E2109" s="276"/>
    </row>
    <row r="2110" spans="1:5" ht="30">
      <c r="A2110" s="129"/>
      <c r="B2110" s="274" t="s">
        <v>2369</v>
      </c>
      <c r="C2110" s="98"/>
      <c r="D2110" s="98" t="s">
        <v>266</v>
      </c>
      <c r="E2110" s="276"/>
    </row>
    <row r="2111" spans="1:5" ht="30">
      <c r="A2111" s="129"/>
      <c r="B2111" s="274" t="s">
        <v>2370</v>
      </c>
      <c r="C2111" s="98"/>
      <c r="D2111" s="98" t="s">
        <v>266</v>
      </c>
      <c r="E2111" s="276"/>
    </row>
    <row r="2112" spans="1:5" ht="30">
      <c r="A2112" s="129"/>
      <c r="B2112" s="274" t="s">
        <v>2371</v>
      </c>
      <c r="C2112" s="98"/>
      <c r="D2112" s="98" t="s">
        <v>266</v>
      </c>
      <c r="E2112" s="276"/>
    </row>
    <row r="2113" spans="1:5" ht="30">
      <c r="A2113" s="129"/>
      <c r="B2113" s="274" t="s">
        <v>2372</v>
      </c>
      <c r="C2113" s="98"/>
      <c r="D2113" s="98" t="s">
        <v>266</v>
      </c>
      <c r="E2113" s="276"/>
    </row>
    <row r="2114" spans="1:5" ht="30">
      <c r="A2114" s="129"/>
      <c r="B2114" s="274" t="s">
        <v>2373</v>
      </c>
      <c r="C2114" s="98"/>
      <c r="D2114" s="98" t="s">
        <v>266</v>
      </c>
      <c r="E2114" s="276"/>
    </row>
    <row r="2115" spans="1:5" ht="30">
      <c r="A2115" s="129"/>
      <c r="B2115" s="274" t="s">
        <v>2374</v>
      </c>
      <c r="C2115" s="98"/>
      <c r="D2115" s="98" t="s">
        <v>266</v>
      </c>
      <c r="E2115" s="276"/>
    </row>
    <row r="2116" spans="1:5" ht="30">
      <c r="A2116" s="129"/>
      <c r="B2116" s="274" t="s">
        <v>2375</v>
      </c>
      <c r="C2116" s="98"/>
      <c r="D2116" s="98" t="s">
        <v>266</v>
      </c>
      <c r="E2116" s="276"/>
    </row>
    <row r="2117" spans="1:5" ht="30">
      <c r="A2117" s="129"/>
      <c r="B2117" s="274" t="s">
        <v>2376</v>
      </c>
      <c r="C2117" s="98"/>
      <c r="D2117" s="98" t="s">
        <v>266</v>
      </c>
      <c r="E2117" s="276"/>
    </row>
    <row r="2118" spans="1:5" ht="30">
      <c r="A2118" s="129"/>
      <c r="B2118" s="274" t="s">
        <v>2377</v>
      </c>
      <c r="C2118" s="98"/>
      <c r="D2118" s="98" t="s">
        <v>266</v>
      </c>
      <c r="E2118" s="276"/>
    </row>
    <row r="2119" spans="1:5" ht="30">
      <c r="A2119" s="129"/>
      <c r="B2119" s="274" t="s">
        <v>2378</v>
      </c>
      <c r="C2119" s="98"/>
      <c r="D2119" s="98" t="s">
        <v>266</v>
      </c>
      <c r="E2119" s="276"/>
    </row>
    <row r="2120" spans="1:5" ht="30">
      <c r="A2120" s="129"/>
      <c r="B2120" s="274" t="s">
        <v>2379</v>
      </c>
      <c r="C2120" s="98"/>
      <c r="D2120" s="98" t="s">
        <v>266</v>
      </c>
      <c r="E2120" s="276"/>
    </row>
    <row r="2121" spans="1:5" ht="30">
      <c r="A2121" s="129"/>
      <c r="B2121" s="274" t="s">
        <v>2380</v>
      </c>
      <c r="C2121" s="98"/>
      <c r="D2121" s="98" t="s">
        <v>266</v>
      </c>
      <c r="E2121" s="276"/>
    </row>
    <row r="2122" spans="1:5" ht="30">
      <c r="A2122" s="129"/>
      <c r="B2122" s="274" t="s">
        <v>2381</v>
      </c>
      <c r="C2122" s="98"/>
      <c r="D2122" s="98" t="s">
        <v>266</v>
      </c>
      <c r="E2122" s="276"/>
    </row>
    <row r="2123" spans="1:5" ht="30">
      <c r="A2123" s="129"/>
      <c r="B2123" s="274" t="s">
        <v>2382</v>
      </c>
      <c r="C2123" s="98"/>
      <c r="D2123" s="98" t="s">
        <v>266</v>
      </c>
      <c r="E2123" s="276"/>
    </row>
    <row r="2124" spans="1:5" ht="30">
      <c r="A2124" s="129"/>
      <c r="B2124" s="274" t="s">
        <v>2383</v>
      </c>
      <c r="C2124" s="98"/>
      <c r="D2124" s="98" t="s">
        <v>266</v>
      </c>
      <c r="E2124" s="276"/>
    </row>
    <row r="2125" spans="1:5" ht="30">
      <c r="A2125" s="129"/>
      <c r="B2125" s="274" t="s">
        <v>2384</v>
      </c>
      <c r="C2125" s="98"/>
      <c r="D2125" s="98" t="s">
        <v>266</v>
      </c>
      <c r="E2125" s="276"/>
    </row>
    <row r="2126" spans="1:5" ht="30">
      <c r="A2126" s="129"/>
      <c r="B2126" s="274" t="s">
        <v>2385</v>
      </c>
      <c r="C2126" s="98"/>
      <c r="D2126" s="98" t="s">
        <v>266</v>
      </c>
      <c r="E2126" s="276"/>
    </row>
    <row r="2127" spans="1:5" ht="30">
      <c r="A2127" s="129"/>
      <c r="B2127" s="274" t="s">
        <v>2386</v>
      </c>
      <c r="C2127" s="98"/>
      <c r="D2127" s="98" t="s">
        <v>266</v>
      </c>
      <c r="E2127" s="276"/>
    </row>
    <row r="2128" spans="1:5" ht="30">
      <c r="A2128" s="129"/>
      <c r="B2128" s="274" t="s">
        <v>2387</v>
      </c>
      <c r="C2128" s="98"/>
      <c r="D2128" s="98" t="s">
        <v>266</v>
      </c>
      <c r="E2128" s="276"/>
    </row>
    <row r="2129" spans="1:5" ht="30">
      <c r="A2129" s="129"/>
      <c r="B2129" s="274" t="s">
        <v>2388</v>
      </c>
      <c r="C2129" s="98"/>
      <c r="D2129" s="98" t="s">
        <v>266</v>
      </c>
      <c r="E2129" s="276"/>
    </row>
    <row r="2130" spans="1:5" ht="30">
      <c r="A2130" s="129"/>
      <c r="B2130" s="274" t="s">
        <v>2389</v>
      </c>
      <c r="C2130" s="98"/>
      <c r="D2130" s="98" t="s">
        <v>266</v>
      </c>
      <c r="E2130" s="276"/>
    </row>
    <row r="2131" spans="1:5" ht="30">
      <c r="A2131" s="129"/>
      <c r="B2131" s="274" t="s">
        <v>2390</v>
      </c>
      <c r="C2131" s="98"/>
      <c r="D2131" s="98" t="s">
        <v>266</v>
      </c>
      <c r="E2131" s="276"/>
    </row>
    <row r="2132" spans="1:5" ht="30">
      <c r="A2132" s="129"/>
      <c r="B2132" s="274" t="s">
        <v>2391</v>
      </c>
      <c r="C2132" s="98"/>
      <c r="D2132" s="98" t="s">
        <v>266</v>
      </c>
      <c r="E2132" s="276"/>
    </row>
    <row r="2133" spans="1:5" ht="30">
      <c r="A2133" s="129"/>
      <c r="B2133" s="274" t="s">
        <v>2392</v>
      </c>
      <c r="C2133" s="98"/>
      <c r="D2133" s="98" t="s">
        <v>266</v>
      </c>
      <c r="E2133" s="276"/>
    </row>
    <row r="2134" spans="1:5" ht="30">
      <c r="A2134" s="129"/>
      <c r="B2134" s="274" t="s">
        <v>2393</v>
      </c>
      <c r="C2134" s="98"/>
      <c r="D2134" s="98" t="s">
        <v>266</v>
      </c>
      <c r="E2134" s="276"/>
    </row>
    <row r="2135" spans="1:5" ht="30">
      <c r="A2135" s="129"/>
      <c r="B2135" s="274" t="s">
        <v>2394</v>
      </c>
      <c r="C2135" s="98"/>
      <c r="D2135" s="98" t="s">
        <v>266</v>
      </c>
      <c r="E2135" s="276"/>
    </row>
    <row r="2136" spans="1:5" ht="30">
      <c r="A2136" s="129"/>
      <c r="B2136" s="274" t="s">
        <v>2395</v>
      </c>
      <c r="C2136" s="98"/>
      <c r="D2136" s="98" t="s">
        <v>266</v>
      </c>
      <c r="E2136" s="276"/>
    </row>
    <row r="2137" spans="1:5" ht="30">
      <c r="A2137" s="129"/>
      <c r="B2137" s="274" t="s">
        <v>2396</v>
      </c>
      <c r="C2137" s="98"/>
      <c r="D2137" s="98" t="s">
        <v>266</v>
      </c>
      <c r="E2137" s="276"/>
    </row>
    <row r="2138" spans="1:5" ht="30">
      <c r="A2138" s="129"/>
      <c r="B2138" s="274" t="s">
        <v>2397</v>
      </c>
      <c r="C2138" s="98"/>
      <c r="D2138" s="98" t="s">
        <v>266</v>
      </c>
      <c r="E2138" s="276"/>
    </row>
    <row r="2139" spans="1:5" ht="30">
      <c r="A2139" s="129"/>
      <c r="B2139" s="274" t="s">
        <v>2398</v>
      </c>
      <c r="C2139" s="98"/>
      <c r="D2139" s="98" t="s">
        <v>266</v>
      </c>
      <c r="E2139" s="276"/>
    </row>
    <row r="2140" spans="1:5" ht="30">
      <c r="A2140" s="129"/>
      <c r="B2140" s="274" t="s">
        <v>2399</v>
      </c>
      <c r="C2140" s="98"/>
      <c r="D2140" s="98" t="s">
        <v>266</v>
      </c>
      <c r="E2140" s="276"/>
    </row>
    <row r="2141" spans="1:5" ht="30">
      <c r="A2141" s="129"/>
      <c r="B2141" s="274" t="s">
        <v>2400</v>
      </c>
      <c r="C2141" s="98"/>
      <c r="D2141" s="98" t="s">
        <v>266</v>
      </c>
      <c r="E2141" s="276"/>
    </row>
    <row r="2142" spans="1:5" ht="30">
      <c r="A2142" s="129"/>
      <c r="B2142" s="274" t="s">
        <v>2401</v>
      </c>
      <c r="C2142" s="98"/>
      <c r="D2142" s="98" t="s">
        <v>266</v>
      </c>
      <c r="E2142" s="276"/>
    </row>
    <row r="2143" spans="1:5" ht="30">
      <c r="A2143" s="129"/>
      <c r="B2143" s="274" t="s">
        <v>2402</v>
      </c>
      <c r="C2143" s="98"/>
      <c r="D2143" s="98" t="s">
        <v>266</v>
      </c>
      <c r="E2143" s="276"/>
    </row>
    <row r="2144" spans="1:5" ht="30">
      <c r="A2144" s="129"/>
      <c r="B2144" s="274" t="s">
        <v>2403</v>
      </c>
      <c r="C2144" s="98"/>
      <c r="D2144" s="98" t="s">
        <v>266</v>
      </c>
      <c r="E2144" s="276"/>
    </row>
    <row r="2145" spans="1:5" ht="30">
      <c r="A2145" s="129"/>
      <c r="B2145" s="274" t="s">
        <v>2404</v>
      </c>
      <c r="C2145" s="98"/>
      <c r="D2145" s="98" t="s">
        <v>266</v>
      </c>
      <c r="E2145" s="276"/>
    </row>
    <row r="2146" spans="1:5" ht="30">
      <c r="A2146" s="129"/>
      <c r="B2146" s="274" t="s">
        <v>2405</v>
      </c>
      <c r="C2146" s="98"/>
      <c r="D2146" s="98" t="s">
        <v>266</v>
      </c>
      <c r="E2146" s="276"/>
    </row>
    <row r="2147" spans="1:5" ht="30">
      <c r="A2147" s="129"/>
      <c r="B2147" s="274" t="s">
        <v>2406</v>
      </c>
      <c r="C2147" s="98"/>
      <c r="D2147" s="98" t="s">
        <v>266</v>
      </c>
      <c r="E2147" s="276"/>
    </row>
    <row r="2148" spans="1:5" ht="30">
      <c r="A2148" s="129"/>
      <c r="B2148" s="274" t="s">
        <v>2407</v>
      </c>
      <c r="C2148" s="98"/>
      <c r="D2148" s="98" t="s">
        <v>266</v>
      </c>
      <c r="E2148" s="276"/>
    </row>
    <row r="2149" spans="1:5" ht="30">
      <c r="A2149" s="129"/>
      <c r="B2149" s="274" t="s">
        <v>2408</v>
      </c>
      <c r="C2149" s="98"/>
      <c r="D2149" s="98" t="s">
        <v>266</v>
      </c>
      <c r="E2149" s="276"/>
    </row>
    <row r="2150" spans="1:5" ht="30">
      <c r="A2150" s="129"/>
      <c r="B2150" s="274" t="s">
        <v>2409</v>
      </c>
      <c r="C2150" s="98"/>
      <c r="D2150" s="98" t="s">
        <v>266</v>
      </c>
      <c r="E2150" s="276"/>
    </row>
    <row r="2151" spans="1:5" ht="30">
      <c r="A2151" s="129"/>
      <c r="B2151" s="274" t="s">
        <v>2410</v>
      </c>
      <c r="C2151" s="98"/>
      <c r="D2151" s="98" t="s">
        <v>266</v>
      </c>
      <c r="E2151" s="276"/>
    </row>
    <row r="2152" spans="1:5" ht="30">
      <c r="A2152" s="129"/>
      <c r="B2152" s="274" t="s">
        <v>2411</v>
      </c>
      <c r="C2152" s="98"/>
      <c r="D2152" s="98" t="s">
        <v>266</v>
      </c>
      <c r="E2152" s="276"/>
    </row>
    <row r="2153" spans="1:5" ht="30">
      <c r="A2153" s="129"/>
      <c r="B2153" s="274" t="s">
        <v>2412</v>
      </c>
      <c r="C2153" s="98"/>
      <c r="D2153" s="98" t="s">
        <v>266</v>
      </c>
      <c r="E2153" s="276"/>
    </row>
    <row r="2154" spans="1:5" ht="30">
      <c r="A2154" s="129"/>
      <c r="B2154" s="274" t="s">
        <v>2413</v>
      </c>
      <c r="C2154" s="98"/>
      <c r="D2154" s="98" t="s">
        <v>266</v>
      </c>
      <c r="E2154" s="276"/>
    </row>
    <row r="2155" spans="1:5" ht="30">
      <c r="A2155" s="129"/>
      <c r="B2155" s="274" t="s">
        <v>2414</v>
      </c>
      <c r="C2155" s="98"/>
      <c r="D2155" s="98" t="s">
        <v>266</v>
      </c>
      <c r="E2155" s="276"/>
    </row>
    <row r="2156" spans="1:5" ht="30">
      <c r="A2156" s="129"/>
      <c r="B2156" s="274" t="s">
        <v>2415</v>
      </c>
      <c r="C2156" s="98"/>
      <c r="D2156" s="98" t="s">
        <v>266</v>
      </c>
      <c r="E2156" s="276"/>
    </row>
    <row r="2157" spans="1:5" ht="30">
      <c r="A2157" s="129"/>
      <c r="B2157" s="274" t="s">
        <v>2416</v>
      </c>
      <c r="C2157" s="98"/>
      <c r="D2157" s="98" t="s">
        <v>266</v>
      </c>
      <c r="E2157" s="276"/>
    </row>
    <row r="2158" spans="1:5" ht="30">
      <c r="A2158" s="129"/>
      <c r="B2158" s="274" t="s">
        <v>2417</v>
      </c>
      <c r="C2158" s="98"/>
      <c r="D2158" s="98" t="s">
        <v>266</v>
      </c>
      <c r="E2158" s="276"/>
    </row>
    <row r="2159" spans="1:5" ht="30">
      <c r="A2159" s="129"/>
      <c r="B2159" s="274" t="s">
        <v>2418</v>
      </c>
      <c r="C2159" s="98"/>
      <c r="D2159" s="98" t="s">
        <v>266</v>
      </c>
      <c r="E2159" s="276"/>
    </row>
    <row r="2160" spans="1:5" ht="30">
      <c r="A2160" s="129"/>
      <c r="B2160" s="274" t="s">
        <v>2419</v>
      </c>
      <c r="C2160" s="98"/>
      <c r="D2160" s="98" t="s">
        <v>266</v>
      </c>
      <c r="E2160" s="276"/>
    </row>
    <row r="2161" spans="1:5" ht="30">
      <c r="A2161" s="129"/>
      <c r="B2161" s="274" t="s">
        <v>2420</v>
      </c>
      <c r="C2161" s="98"/>
      <c r="D2161" s="98" t="s">
        <v>266</v>
      </c>
      <c r="E2161" s="276"/>
    </row>
    <row r="2162" spans="1:5" ht="30">
      <c r="A2162" s="129"/>
      <c r="B2162" s="274" t="s">
        <v>2421</v>
      </c>
      <c r="C2162" s="98"/>
      <c r="D2162" s="98" t="s">
        <v>266</v>
      </c>
      <c r="E2162" s="276"/>
    </row>
    <row r="2163" spans="1:5" ht="30">
      <c r="A2163" s="129"/>
      <c r="B2163" s="274" t="s">
        <v>2422</v>
      </c>
      <c r="C2163" s="98"/>
      <c r="D2163" s="98" t="s">
        <v>266</v>
      </c>
      <c r="E2163" s="276"/>
    </row>
    <row r="2164" spans="1:5" ht="30">
      <c r="A2164" s="129"/>
      <c r="B2164" s="274" t="s">
        <v>2423</v>
      </c>
      <c r="C2164" s="98"/>
      <c r="D2164" s="98" t="s">
        <v>266</v>
      </c>
      <c r="E2164" s="276"/>
    </row>
    <row r="2165" spans="1:5" ht="30">
      <c r="A2165" s="129"/>
      <c r="B2165" s="274" t="s">
        <v>2424</v>
      </c>
      <c r="C2165" s="98"/>
      <c r="D2165" s="98" t="s">
        <v>266</v>
      </c>
      <c r="E2165" s="276"/>
    </row>
    <row r="2166" spans="1:5" ht="30">
      <c r="A2166" s="129"/>
      <c r="B2166" s="274" t="s">
        <v>2425</v>
      </c>
      <c r="C2166" s="98"/>
      <c r="D2166" s="98" t="s">
        <v>266</v>
      </c>
      <c r="E2166" s="276"/>
    </row>
    <row r="2167" spans="1:5" ht="30">
      <c r="A2167" s="129"/>
      <c r="B2167" s="274" t="s">
        <v>2426</v>
      </c>
      <c r="C2167" s="98"/>
      <c r="D2167" s="98" t="s">
        <v>266</v>
      </c>
      <c r="E2167" s="276"/>
    </row>
    <row r="2168" spans="1:5" ht="30">
      <c r="A2168" s="129"/>
      <c r="B2168" s="274" t="s">
        <v>2427</v>
      </c>
      <c r="C2168" s="98"/>
      <c r="D2168" s="98" t="s">
        <v>266</v>
      </c>
      <c r="E2168" s="276"/>
    </row>
    <row r="2169" spans="1:5" ht="30">
      <c r="A2169" s="129"/>
      <c r="B2169" s="274" t="s">
        <v>2428</v>
      </c>
      <c r="C2169" s="98"/>
      <c r="D2169" s="98" t="s">
        <v>266</v>
      </c>
      <c r="E2169" s="276"/>
    </row>
    <row r="2170" spans="1:5" ht="30">
      <c r="A2170" s="129"/>
      <c r="B2170" s="274" t="s">
        <v>2429</v>
      </c>
      <c r="C2170" s="98"/>
      <c r="D2170" s="98" t="s">
        <v>266</v>
      </c>
      <c r="E2170" s="276"/>
    </row>
    <row r="2171" spans="1:5" ht="30">
      <c r="A2171" s="129"/>
      <c r="B2171" s="274" t="s">
        <v>2430</v>
      </c>
      <c r="C2171" s="98"/>
      <c r="D2171" s="98" t="s">
        <v>266</v>
      </c>
      <c r="E2171" s="276"/>
    </row>
    <row r="2172" spans="1:5" ht="30">
      <c r="A2172" s="129"/>
      <c r="B2172" s="274" t="s">
        <v>2431</v>
      </c>
      <c r="C2172" s="98"/>
      <c r="D2172" s="98" t="s">
        <v>266</v>
      </c>
      <c r="E2172" s="276"/>
    </row>
    <row r="2173" spans="1:5" ht="30">
      <c r="A2173" s="129"/>
      <c r="B2173" s="274" t="s">
        <v>2432</v>
      </c>
      <c r="C2173" s="98"/>
      <c r="D2173" s="98" t="s">
        <v>266</v>
      </c>
      <c r="E2173" s="276"/>
    </row>
    <row r="2174" spans="1:5" ht="30">
      <c r="A2174" s="129"/>
      <c r="B2174" s="274" t="s">
        <v>2433</v>
      </c>
      <c r="C2174" s="98"/>
      <c r="D2174" s="98" t="s">
        <v>266</v>
      </c>
      <c r="E2174" s="276"/>
    </row>
    <row r="2175" spans="1:5" ht="30">
      <c r="A2175" s="129"/>
      <c r="B2175" s="274" t="s">
        <v>2434</v>
      </c>
      <c r="C2175" s="98"/>
      <c r="D2175" s="98" t="s">
        <v>266</v>
      </c>
      <c r="E2175" s="276"/>
    </row>
    <row r="2176" spans="1:5" ht="30">
      <c r="A2176" s="129"/>
      <c r="B2176" s="274" t="s">
        <v>2435</v>
      </c>
      <c r="C2176" s="98"/>
      <c r="D2176" s="98" t="s">
        <v>266</v>
      </c>
      <c r="E2176" s="276"/>
    </row>
    <row r="2177" spans="1:5" ht="30">
      <c r="A2177" s="129"/>
      <c r="B2177" s="274" t="s">
        <v>2436</v>
      </c>
      <c r="C2177" s="98"/>
      <c r="D2177" s="98" t="s">
        <v>266</v>
      </c>
      <c r="E2177" s="276"/>
    </row>
    <row r="2178" spans="1:5" ht="30">
      <c r="A2178" s="129"/>
      <c r="B2178" s="274" t="s">
        <v>2437</v>
      </c>
      <c r="C2178" s="98"/>
      <c r="D2178" s="98" t="s">
        <v>266</v>
      </c>
      <c r="E2178" s="276"/>
    </row>
    <row r="2179" spans="1:5" ht="30">
      <c r="A2179" s="129"/>
      <c r="B2179" s="274" t="s">
        <v>2438</v>
      </c>
      <c r="C2179" s="98"/>
      <c r="D2179" s="98" t="s">
        <v>266</v>
      </c>
      <c r="E2179" s="276"/>
    </row>
    <row r="2180" spans="1:5" ht="30">
      <c r="A2180" s="129"/>
      <c r="B2180" s="274" t="s">
        <v>2439</v>
      </c>
      <c r="C2180" s="98"/>
      <c r="D2180" s="98" t="s">
        <v>266</v>
      </c>
      <c r="E2180" s="276"/>
    </row>
    <row r="2181" spans="1:5" ht="30">
      <c r="A2181" s="129"/>
      <c r="B2181" s="274" t="s">
        <v>2440</v>
      </c>
      <c r="C2181" s="98"/>
      <c r="D2181" s="98" t="s">
        <v>266</v>
      </c>
      <c r="E2181" s="276"/>
    </row>
    <row r="2182" spans="1:5" ht="30">
      <c r="A2182" s="129"/>
      <c r="B2182" s="274" t="s">
        <v>2441</v>
      </c>
      <c r="C2182" s="98"/>
      <c r="D2182" s="98" t="s">
        <v>266</v>
      </c>
      <c r="E2182" s="276"/>
    </row>
    <row r="2183" spans="1:5" ht="30">
      <c r="A2183" s="129"/>
      <c r="B2183" s="274" t="s">
        <v>2442</v>
      </c>
      <c r="C2183" s="98"/>
      <c r="D2183" s="98" t="s">
        <v>266</v>
      </c>
      <c r="E2183" s="276"/>
    </row>
    <row r="2184" spans="1:5" ht="30">
      <c r="A2184" s="129"/>
      <c r="B2184" s="274" t="s">
        <v>2443</v>
      </c>
      <c r="C2184" s="98"/>
      <c r="D2184" s="98" t="s">
        <v>266</v>
      </c>
      <c r="E2184" s="276"/>
    </row>
    <row r="2185" spans="1:5" ht="30">
      <c r="A2185" s="129"/>
      <c r="B2185" s="274" t="s">
        <v>2444</v>
      </c>
      <c r="C2185" s="98"/>
      <c r="D2185" s="98" t="s">
        <v>266</v>
      </c>
      <c r="E2185" s="276"/>
    </row>
    <row r="2186" spans="1:5" ht="30">
      <c r="A2186" s="129"/>
      <c r="B2186" s="274" t="s">
        <v>2445</v>
      </c>
      <c r="C2186" s="98"/>
      <c r="D2186" s="98" t="s">
        <v>266</v>
      </c>
      <c r="E2186" s="276"/>
    </row>
    <row r="2187" spans="1:5" ht="30">
      <c r="A2187" s="129"/>
      <c r="B2187" s="274" t="s">
        <v>2446</v>
      </c>
      <c r="C2187" s="98"/>
      <c r="D2187" s="98" t="s">
        <v>266</v>
      </c>
      <c r="E2187" s="276"/>
    </row>
    <row r="2188" spans="1:5" ht="30">
      <c r="A2188" s="129"/>
      <c r="B2188" s="274" t="s">
        <v>2447</v>
      </c>
      <c r="C2188" s="98"/>
      <c r="D2188" s="98" t="s">
        <v>266</v>
      </c>
      <c r="E2188" s="276"/>
    </row>
    <row r="2189" spans="1:5" ht="30">
      <c r="A2189" s="129"/>
      <c r="B2189" s="274" t="s">
        <v>2448</v>
      </c>
      <c r="C2189" s="98"/>
      <c r="D2189" s="98" t="s">
        <v>266</v>
      </c>
      <c r="E2189" s="276"/>
    </row>
    <row r="2190" spans="1:5" ht="30">
      <c r="A2190" s="129"/>
      <c r="B2190" s="274" t="s">
        <v>2449</v>
      </c>
      <c r="C2190" s="98"/>
      <c r="D2190" s="98" t="s">
        <v>266</v>
      </c>
      <c r="E2190" s="276"/>
    </row>
    <row r="2191" spans="1:5" ht="30">
      <c r="A2191" s="129"/>
      <c r="B2191" s="274" t="s">
        <v>2450</v>
      </c>
      <c r="C2191" s="98"/>
      <c r="D2191" s="98" t="s">
        <v>266</v>
      </c>
      <c r="E2191" s="276"/>
    </row>
    <row r="2192" spans="1:5" ht="30">
      <c r="A2192" s="129"/>
      <c r="B2192" s="274" t="s">
        <v>2451</v>
      </c>
      <c r="C2192" s="98"/>
      <c r="D2192" s="98" t="s">
        <v>266</v>
      </c>
      <c r="E2192" s="276"/>
    </row>
    <row r="2193" spans="1:5" ht="30">
      <c r="A2193" s="129"/>
      <c r="B2193" s="274" t="s">
        <v>2452</v>
      </c>
      <c r="C2193" s="98"/>
      <c r="D2193" s="98" t="s">
        <v>266</v>
      </c>
      <c r="E2193" s="276"/>
    </row>
    <row r="2194" spans="1:5" ht="30">
      <c r="A2194" s="129"/>
      <c r="B2194" s="274" t="s">
        <v>2453</v>
      </c>
      <c r="C2194" s="98"/>
      <c r="D2194" s="98" t="s">
        <v>266</v>
      </c>
      <c r="E2194" s="276"/>
    </row>
    <row r="2195" spans="1:5" ht="30">
      <c r="A2195" s="129"/>
      <c r="B2195" s="274" t="s">
        <v>2454</v>
      </c>
      <c r="C2195" s="98"/>
      <c r="D2195" s="98" t="s">
        <v>266</v>
      </c>
      <c r="E2195" s="276"/>
    </row>
    <row r="2196" spans="1:5" ht="30">
      <c r="A2196" s="129"/>
      <c r="B2196" s="274" t="s">
        <v>2455</v>
      </c>
      <c r="C2196" s="98"/>
      <c r="D2196" s="98" t="s">
        <v>266</v>
      </c>
      <c r="E2196" s="276"/>
    </row>
    <row r="2197" spans="1:5" ht="30">
      <c r="A2197" s="129"/>
      <c r="B2197" s="274" t="s">
        <v>2456</v>
      </c>
      <c r="C2197" s="98"/>
      <c r="D2197" s="98" t="s">
        <v>266</v>
      </c>
      <c r="E2197" s="276"/>
    </row>
    <row r="2198" spans="1:5" ht="30">
      <c r="A2198" s="129"/>
      <c r="B2198" s="274" t="s">
        <v>2457</v>
      </c>
      <c r="C2198" s="98"/>
      <c r="D2198" s="98" t="s">
        <v>266</v>
      </c>
      <c r="E2198" s="276"/>
    </row>
    <row r="2199" spans="1:5" ht="30">
      <c r="A2199" s="129"/>
      <c r="B2199" s="274" t="s">
        <v>2458</v>
      </c>
      <c r="C2199" s="98"/>
      <c r="D2199" s="98" t="s">
        <v>266</v>
      </c>
      <c r="E2199" s="276"/>
    </row>
    <row r="2200" spans="1:5" ht="30">
      <c r="A2200" s="129"/>
      <c r="B2200" s="274" t="s">
        <v>2459</v>
      </c>
      <c r="C2200" s="98"/>
      <c r="D2200" s="98" t="s">
        <v>266</v>
      </c>
      <c r="E2200" s="276"/>
    </row>
    <row r="2201" spans="1:5" ht="30">
      <c r="A2201" s="129"/>
      <c r="B2201" s="274" t="s">
        <v>2460</v>
      </c>
      <c r="C2201" s="98"/>
      <c r="D2201" s="98" t="s">
        <v>266</v>
      </c>
      <c r="E2201" s="276"/>
    </row>
    <row r="2202" spans="1:5" ht="30">
      <c r="A2202" s="129"/>
      <c r="B2202" s="274" t="s">
        <v>2461</v>
      </c>
      <c r="C2202" s="98"/>
      <c r="D2202" s="98" t="s">
        <v>266</v>
      </c>
      <c r="E2202" s="276"/>
    </row>
    <row r="2203" spans="1:5" ht="30">
      <c r="A2203" s="129"/>
      <c r="B2203" s="274" t="s">
        <v>2462</v>
      </c>
      <c r="C2203" s="98"/>
      <c r="D2203" s="98" t="s">
        <v>266</v>
      </c>
      <c r="E2203" s="276"/>
    </row>
    <row r="2204" spans="1:5" ht="30">
      <c r="A2204" s="129"/>
      <c r="B2204" s="274" t="s">
        <v>2463</v>
      </c>
      <c r="C2204" s="98"/>
      <c r="D2204" s="98" t="s">
        <v>266</v>
      </c>
      <c r="E2204" s="276"/>
    </row>
    <row r="2205" spans="1:5" ht="30">
      <c r="A2205" s="129"/>
      <c r="B2205" s="274" t="s">
        <v>2464</v>
      </c>
      <c r="C2205" s="98"/>
      <c r="D2205" s="98" t="s">
        <v>266</v>
      </c>
      <c r="E2205" s="276"/>
    </row>
    <row r="2206" spans="1:5" ht="30">
      <c r="A2206" s="129"/>
      <c r="B2206" s="274" t="s">
        <v>2465</v>
      </c>
      <c r="C2206" s="98"/>
      <c r="D2206" s="98" t="s">
        <v>266</v>
      </c>
      <c r="E2206" s="276"/>
    </row>
    <row r="2207" spans="1:5" ht="30">
      <c r="A2207" s="129"/>
      <c r="B2207" s="274" t="s">
        <v>2466</v>
      </c>
      <c r="C2207" s="98"/>
      <c r="D2207" s="98" t="s">
        <v>266</v>
      </c>
      <c r="E2207" s="276"/>
    </row>
    <row r="2208" spans="1:5" ht="30">
      <c r="A2208" s="129"/>
      <c r="B2208" s="274" t="s">
        <v>2467</v>
      </c>
      <c r="C2208" s="98"/>
      <c r="D2208" s="98" t="s">
        <v>266</v>
      </c>
      <c r="E2208" s="276"/>
    </row>
    <row r="2209" spans="1:5" ht="30">
      <c r="A2209" s="129"/>
      <c r="B2209" s="274" t="s">
        <v>2468</v>
      </c>
      <c r="C2209" s="98"/>
      <c r="D2209" s="98" t="s">
        <v>266</v>
      </c>
      <c r="E2209" s="276"/>
    </row>
    <row r="2210" spans="1:5" ht="30">
      <c r="A2210" s="129"/>
      <c r="B2210" s="274" t="s">
        <v>2469</v>
      </c>
      <c r="C2210" s="98"/>
      <c r="D2210" s="98" t="s">
        <v>266</v>
      </c>
      <c r="E2210" s="276"/>
    </row>
    <row r="2211" spans="1:5" ht="30">
      <c r="A2211" s="129"/>
      <c r="B2211" s="274" t="s">
        <v>2470</v>
      </c>
      <c r="C2211" s="98"/>
      <c r="D2211" s="98" t="s">
        <v>266</v>
      </c>
      <c r="E2211" s="276"/>
    </row>
    <row r="2212" spans="1:5" ht="30">
      <c r="A2212" s="129"/>
      <c r="B2212" s="274" t="s">
        <v>2471</v>
      </c>
      <c r="C2212" s="98"/>
      <c r="D2212" s="98" t="s">
        <v>266</v>
      </c>
      <c r="E2212" s="276"/>
    </row>
    <row r="2213" spans="1:5" ht="30">
      <c r="A2213" s="129"/>
      <c r="B2213" s="274" t="s">
        <v>2472</v>
      </c>
      <c r="C2213" s="98"/>
      <c r="D2213" s="98" t="s">
        <v>266</v>
      </c>
      <c r="E2213" s="276"/>
    </row>
    <row r="2214" spans="1:5" ht="30">
      <c r="A2214" s="129"/>
      <c r="B2214" s="274" t="s">
        <v>2473</v>
      </c>
      <c r="C2214" s="98"/>
      <c r="D2214" s="98" t="s">
        <v>266</v>
      </c>
      <c r="E2214" s="276"/>
    </row>
    <row r="2215" spans="1:5" ht="30">
      <c r="A2215" s="129"/>
      <c r="B2215" s="274" t="s">
        <v>2474</v>
      </c>
      <c r="C2215" s="98"/>
      <c r="D2215" s="98" t="s">
        <v>266</v>
      </c>
      <c r="E2215" s="276"/>
    </row>
    <row r="2216" spans="1:5" ht="30">
      <c r="A2216" s="129"/>
      <c r="B2216" s="274" t="s">
        <v>2475</v>
      </c>
      <c r="C2216" s="98"/>
      <c r="D2216" s="98" t="s">
        <v>266</v>
      </c>
      <c r="E2216" s="276"/>
    </row>
    <row r="2217" spans="1:5" ht="30">
      <c r="A2217" s="129"/>
      <c r="B2217" s="274" t="s">
        <v>2476</v>
      </c>
      <c r="C2217" s="98"/>
      <c r="D2217" s="98" t="s">
        <v>266</v>
      </c>
      <c r="E2217" s="276"/>
    </row>
    <row r="2218" spans="1:5" ht="30">
      <c r="A2218" s="129"/>
      <c r="B2218" s="274" t="s">
        <v>2477</v>
      </c>
      <c r="C2218" s="98"/>
      <c r="D2218" s="98" t="s">
        <v>266</v>
      </c>
      <c r="E2218" s="276"/>
    </row>
    <row r="2219" spans="1:5" ht="30">
      <c r="A2219" s="129"/>
      <c r="B2219" s="274" t="s">
        <v>2478</v>
      </c>
      <c r="C2219" s="98"/>
      <c r="D2219" s="98" t="s">
        <v>266</v>
      </c>
      <c r="E2219" s="276"/>
    </row>
    <row r="2220" spans="1:5" ht="30">
      <c r="A2220" s="129"/>
      <c r="B2220" s="274" t="s">
        <v>2479</v>
      </c>
      <c r="C2220" s="98"/>
      <c r="D2220" s="98" t="s">
        <v>266</v>
      </c>
      <c r="E2220" s="276"/>
    </row>
    <row r="2221" spans="1:5" ht="30">
      <c r="A2221" s="129"/>
      <c r="B2221" s="274" t="s">
        <v>2480</v>
      </c>
      <c r="C2221" s="98"/>
      <c r="D2221" s="98" t="s">
        <v>266</v>
      </c>
      <c r="E2221" s="276"/>
    </row>
    <row r="2222" spans="1:5" ht="30">
      <c r="A2222" s="129"/>
      <c r="B2222" s="274" t="s">
        <v>2481</v>
      </c>
      <c r="C2222" s="98"/>
      <c r="D2222" s="98" t="s">
        <v>266</v>
      </c>
      <c r="E2222" s="276"/>
    </row>
    <row r="2223" spans="1:5" ht="30">
      <c r="A2223" s="129"/>
      <c r="B2223" s="274" t="s">
        <v>2482</v>
      </c>
      <c r="C2223" s="98"/>
      <c r="D2223" s="98" t="s">
        <v>266</v>
      </c>
      <c r="E2223" s="276"/>
    </row>
    <row r="2224" spans="1:5" ht="30">
      <c r="A2224" s="129"/>
      <c r="B2224" s="274" t="s">
        <v>2483</v>
      </c>
      <c r="C2224" s="98"/>
      <c r="D2224" s="98" t="s">
        <v>266</v>
      </c>
      <c r="E2224" s="276"/>
    </row>
    <row r="2225" spans="1:5" ht="30">
      <c r="A2225" s="129"/>
      <c r="B2225" s="274" t="s">
        <v>2484</v>
      </c>
      <c r="C2225" s="98"/>
      <c r="D2225" s="98" t="s">
        <v>266</v>
      </c>
      <c r="E2225" s="276"/>
    </row>
    <row r="2226" spans="1:5" ht="30">
      <c r="A2226" s="129"/>
      <c r="B2226" s="274" t="s">
        <v>2485</v>
      </c>
      <c r="C2226" s="98"/>
      <c r="D2226" s="98" t="s">
        <v>266</v>
      </c>
      <c r="E2226" s="276"/>
    </row>
    <row r="2227" spans="1:5" ht="30">
      <c r="A2227" s="129"/>
      <c r="B2227" s="274" t="s">
        <v>2486</v>
      </c>
      <c r="C2227" s="98"/>
      <c r="D2227" s="98" t="s">
        <v>266</v>
      </c>
      <c r="E2227" s="276"/>
    </row>
    <row r="2228" spans="1:5" ht="30">
      <c r="A2228" s="129"/>
      <c r="B2228" s="274" t="s">
        <v>2487</v>
      </c>
      <c r="C2228" s="98"/>
      <c r="D2228" s="98" t="s">
        <v>266</v>
      </c>
      <c r="E2228" s="276"/>
    </row>
    <row r="2229" spans="1:5" ht="30">
      <c r="A2229" s="129"/>
      <c r="B2229" s="274" t="s">
        <v>2488</v>
      </c>
      <c r="C2229" s="98"/>
      <c r="D2229" s="98" t="s">
        <v>266</v>
      </c>
      <c r="E2229" s="276"/>
    </row>
    <row r="2230" spans="1:5" ht="30">
      <c r="A2230" s="129"/>
      <c r="B2230" s="274" t="s">
        <v>2489</v>
      </c>
      <c r="C2230" s="98"/>
      <c r="D2230" s="98" t="s">
        <v>266</v>
      </c>
      <c r="E2230" s="276"/>
    </row>
    <row r="2231" spans="1:5" ht="30">
      <c r="A2231" s="129"/>
      <c r="B2231" s="274" t="s">
        <v>2490</v>
      </c>
      <c r="C2231" s="98"/>
      <c r="D2231" s="98" t="s">
        <v>266</v>
      </c>
      <c r="E2231" s="276"/>
    </row>
    <row r="2232" spans="1:5" ht="30">
      <c r="A2232" s="129"/>
      <c r="B2232" s="274" t="s">
        <v>2491</v>
      </c>
      <c r="C2232" s="98"/>
      <c r="D2232" s="98" t="s">
        <v>266</v>
      </c>
      <c r="E2232" s="276"/>
    </row>
    <row r="2233" spans="1:5" ht="30">
      <c r="A2233" s="129"/>
      <c r="B2233" s="274" t="s">
        <v>2492</v>
      </c>
      <c r="C2233" s="98"/>
      <c r="D2233" s="98" t="s">
        <v>266</v>
      </c>
      <c r="E2233" s="276"/>
    </row>
    <row r="2234" spans="1:5" ht="30">
      <c r="A2234" s="129"/>
      <c r="B2234" s="274" t="s">
        <v>2493</v>
      </c>
      <c r="C2234" s="98"/>
      <c r="D2234" s="98" t="s">
        <v>266</v>
      </c>
      <c r="E2234" s="276"/>
    </row>
    <row r="2235" spans="1:5" ht="30">
      <c r="A2235" s="129"/>
      <c r="B2235" s="274" t="s">
        <v>2494</v>
      </c>
      <c r="C2235" s="98"/>
      <c r="D2235" s="98" t="s">
        <v>266</v>
      </c>
      <c r="E2235" s="276"/>
    </row>
    <row r="2236" spans="1:5" ht="30">
      <c r="A2236" s="129"/>
      <c r="B2236" s="274" t="s">
        <v>2495</v>
      </c>
      <c r="C2236" s="98"/>
      <c r="D2236" s="98" t="s">
        <v>266</v>
      </c>
      <c r="E2236" s="276"/>
    </row>
    <row r="2237" spans="1:5" ht="30">
      <c r="A2237" s="129"/>
      <c r="B2237" s="274" t="s">
        <v>2496</v>
      </c>
      <c r="C2237" s="98"/>
      <c r="D2237" s="98" t="s">
        <v>266</v>
      </c>
      <c r="E2237" s="276"/>
    </row>
    <row r="2238" spans="1:5" ht="30">
      <c r="A2238" s="129"/>
      <c r="B2238" s="274" t="s">
        <v>2497</v>
      </c>
      <c r="C2238" s="98"/>
      <c r="D2238" s="98" t="s">
        <v>266</v>
      </c>
      <c r="E2238" s="276"/>
    </row>
    <row r="2239" spans="1:5" ht="30">
      <c r="A2239" s="129"/>
      <c r="B2239" s="274" t="s">
        <v>2498</v>
      </c>
      <c r="C2239" s="98"/>
      <c r="D2239" s="98" t="s">
        <v>266</v>
      </c>
      <c r="E2239" s="276"/>
    </row>
    <row r="2240" spans="1:5" ht="30">
      <c r="A2240" s="129"/>
      <c r="B2240" s="274" t="s">
        <v>2499</v>
      </c>
      <c r="C2240" s="98"/>
      <c r="D2240" s="98" t="s">
        <v>266</v>
      </c>
      <c r="E2240" s="276"/>
    </row>
    <row r="2241" spans="1:5" ht="30">
      <c r="A2241" s="129"/>
      <c r="B2241" s="274" t="s">
        <v>2500</v>
      </c>
      <c r="C2241" s="98"/>
      <c r="D2241" s="98" t="s">
        <v>266</v>
      </c>
      <c r="E2241" s="276"/>
    </row>
    <row r="2242" spans="1:5" ht="30">
      <c r="A2242" s="129"/>
      <c r="B2242" s="274" t="s">
        <v>2501</v>
      </c>
      <c r="C2242" s="98"/>
      <c r="D2242" s="98" t="s">
        <v>266</v>
      </c>
      <c r="E2242" s="276"/>
    </row>
    <row r="2243" spans="1:5" ht="30">
      <c r="A2243" s="129"/>
      <c r="B2243" s="274" t="s">
        <v>2502</v>
      </c>
      <c r="C2243" s="98"/>
      <c r="D2243" s="98" t="s">
        <v>266</v>
      </c>
      <c r="E2243" s="276"/>
    </row>
    <row r="2244" spans="1:5" ht="30">
      <c r="A2244" s="129"/>
      <c r="B2244" s="274" t="s">
        <v>2503</v>
      </c>
      <c r="C2244" s="98"/>
      <c r="D2244" s="98" t="s">
        <v>266</v>
      </c>
      <c r="E2244" s="276"/>
    </row>
    <row r="2245" spans="1:5" ht="30">
      <c r="A2245" s="129"/>
      <c r="B2245" s="274" t="s">
        <v>2504</v>
      </c>
      <c r="C2245" s="98"/>
      <c r="D2245" s="98" t="s">
        <v>266</v>
      </c>
      <c r="E2245" s="276"/>
    </row>
    <row r="2246" spans="1:5" ht="30">
      <c r="A2246" s="129"/>
      <c r="B2246" s="274" t="s">
        <v>2505</v>
      </c>
      <c r="C2246" s="98"/>
      <c r="D2246" s="98" t="s">
        <v>266</v>
      </c>
      <c r="E2246" s="276"/>
    </row>
    <row r="2247" spans="1:5" ht="30">
      <c r="A2247" s="129"/>
      <c r="B2247" s="274" t="s">
        <v>2506</v>
      </c>
      <c r="C2247" s="98"/>
      <c r="D2247" s="98" t="s">
        <v>266</v>
      </c>
      <c r="E2247" s="276"/>
    </row>
    <row r="2248" spans="1:5" ht="30">
      <c r="A2248" s="129"/>
      <c r="B2248" s="274" t="s">
        <v>2507</v>
      </c>
      <c r="C2248" s="98"/>
      <c r="D2248" s="98" t="s">
        <v>266</v>
      </c>
      <c r="E2248" s="276"/>
    </row>
    <row r="2249" spans="1:5" ht="30">
      <c r="A2249" s="129"/>
      <c r="B2249" s="274" t="s">
        <v>2508</v>
      </c>
      <c r="C2249" s="98"/>
      <c r="D2249" s="98" t="s">
        <v>266</v>
      </c>
      <c r="E2249" s="276"/>
    </row>
    <row r="2250" spans="1:5" ht="30">
      <c r="A2250" s="129"/>
      <c r="B2250" s="274" t="s">
        <v>2509</v>
      </c>
      <c r="C2250" s="98"/>
      <c r="D2250" s="98" t="s">
        <v>266</v>
      </c>
      <c r="E2250" s="276"/>
    </row>
    <row r="2251" spans="1:5" ht="30">
      <c r="A2251" s="129"/>
      <c r="B2251" s="274" t="s">
        <v>2510</v>
      </c>
      <c r="C2251" s="98"/>
      <c r="D2251" s="98" t="s">
        <v>266</v>
      </c>
      <c r="E2251" s="276"/>
    </row>
    <row r="2252" spans="1:5" ht="30">
      <c r="A2252" s="129"/>
      <c r="B2252" s="274" t="s">
        <v>2511</v>
      </c>
      <c r="C2252" s="98"/>
      <c r="D2252" s="98" t="s">
        <v>266</v>
      </c>
      <c r="E2252" s="276"/>
    </row>
    <row r="2253" spans="1:5" ht="30">
      <c r="A2253" s="129"/>
      <c r="B2253" s="274" t="s">
        <v>2512</v>
      </c>
      <c r="C2253" s="98"/>
      <c r="D2253" s="98" t="s">
        <v>266</v>
      </c>
      <c r="E2253" s="276"/>
    </row>
    <row r="2254" spans="1:5" ht="30">
      <c r="A2254" s="129"/>
      <c r="B2254" s="274" t="s">
        <v>2513</v>
      </c>
      <c r="C2254" s="98"/>
      <c r="D2254" s="98" t="s">
        <v>266</v>
      </c>
      <c r="E2254" s="276"/>
    </row>
    <row r="2255" spans="1:5" ht="30">
      <c r="A2255" s="129"/>
      <c r="B2255" s="274" t="s">
        <v>2514</v>
      </c>
      <c r="C2255" s="98"/>
      <c r="D2255" s="98" t="s">
        <v>266</v>
      </c>
      <c r="E2255" s="276"/>
    </row>
    <row r="2256" spans="1:5" ht="30">
      <c r="A2256" s="129"/>
      <c r="B2256" s="274" t="s">
        <v>2515</v>
      </c>
      <c r="C2256" s="98"/>
      <c r="D2256" s="98" t="s">
        <v>266</v>
      </c>
      <c r="E2256" s="276"/>
    </row>
    <row r="2257" spans="1:5" ht="30">
      <c r="A2257" s="129"/>
      <c r="B2257" s="274" t="s">
        <v>2516</v>
      </c>
      <c r="C2257" s="98"/>
      <c r="D2257" s="98" t="s">
        <v>266</v>
      </c>
      <c r="E2257" s="276"/>
    </row>
    <row r="2258" spans="1:5" ht="30">
      <c r="A2258" s="129"/>
      <c r="B2258" s="274" t="s">
        <v>2517</v>
      </c>
      <c r="C2258" s="98"/>
      <c r="D2258" s="98" t="s">
        <v>266</v>
      </c>
      <c r="E2258" s="276"/>
    </row>
    <row r="2259" spans="1:5" ht="30">
      <c r="A2259" s="129"/>
      <c r="B2259" s="274" t="s">
        <v>2518</v>
      </c>
      <c r="C2259" s="98"/>
      <c r="D2259" s="98" t="s">
        <v>266</v>
      </c>
      <c r="E2259" s="276"/>
    </row>
    <row r="2260" spans="1:5" ht="30">
      <c r="A2260" s="129"/>
      <c r="B2260" s="274" t="s">
        <v>2519</v>
      </c>
      <c r="C2260" s="98"/>
      <c r="D2260" s="98" t="s">
        <v>266</v>
      </c>
      <c r="E2260" s="276"/>
    </row>
    <row r="2261" spans="1:5" ht="30">
      <c r="A2261" s="129"/>
      <c r="B2261" s="274" t="s">
        <v>2520</v>
      </c>
      <c r="C2261" s="98"/>
      <c r="D2261" s="98" t="s">
        <v>266</v>
      </c>
      <c r="E2261" s="276"/>
    </row>
    <row r="2262" spans="1:5" ht="30">
      <c r="A2262" s="129"/>
      <c r="B2262" s="274" t="s">
        <v>2521</v>
      </c>
      <c r="C2262" s="98"/>
      <c r="D2262" s="98" t="s">
        <v>266</v>
      </c>
      <c r="E2262" s="276"/>
    </row>
    <row r="2263" spans="1:5" ht="30">
      <c r="A2263" s="129"/>
      <c r="B2263" s="274" t="s">
        <v>2522</v>
      </c>
      <c r="C2263" s="98"/>
      <c r="D2263" s="98" t="s">
        <v>266</v>
      </c>
      <c r="E2263" s="276"/>
    </row>
    <row r="2264" spans="1:5" ht="30">
      <c r="A2264" s="129"/>
      <c r="B2264" s="274" t="s">
        <v>2523</v>
      </c>
      <c r="C2264" s="98"/>
      <c r="D2264" s="98" t="s">
        <v>266</v>
      </c>
      <c r="E2264" s="276"/>
    </row>
    <row r="2265" spans="1:5" ht="30">
      <c r="A2265" s="129"/>
      <c r="B2265" s="274" t="s">
        <v>2524</v>
      </c>
      <c r="C2265" s="98"/>
      <c r="D2265" s="98" t="s">
        <v>266</v>
      </c>
      <c r="E2265" s="276"/>
    </row>
    <row r="2266" spans="1:5" ht="30">
      <c r="A2266" s="129"/>
      <c r="B2266" s="274" t="s">
        <v>2525</v>
      </c>
      <c r="C2266" s="98"/>
      <c r="D2266" s="98" t="s">
        <v>266</v>
      </c>
      <c r="E2266" s="276"/>
    </row>
    <row r="2267" spans="1:5" ht="30">
      <c r="A2267" s="129"/>
      <c r="B2267" s="274" t="s">
        <v>2526</v>
      </c>
      <c r="C2267" s="98"/>
      <c r="D2267" s="98" t="s">
        <v>266</v>
      </c>
      <c r="E2267" s="276"/>
    </row>
    <row r="2268" spans="1:5" ht="30">
      <c r="A2268" s="129"/>
      <c r="B2268" s="274" t="s">
        <v>2527</v>
      </c>
      <c r="C2268" s="98"/>
      <c r="D2268" s="98" t="s">
        <v>266</v>
      </c>
      <c r="E2268" s="276"/>
    </row>
    <row r="2269" spans="1:5" ht="30">
      <c r="A2269" s="129"/>
      <c r="B2269" s="274" t="s">
        <v>2528</v>
      </c>
      <c r="C2269" s="98"/>
      <c r="D2269" s="98" t="s">
        <v>266</v>
      </c>
      <c r="E2269" s="276"/>
    </row>
    <row r="2270" spans="1:5" ht="30">
      <c r="A2270" s="129"/>
      <c r="B2270" s="274" t="s">
        <v>2529</v>
      </c>
      <c r="C2270" s="98"/>
      <c r="D2270" s="98" t="s">
        <v>266</v>
      </c>
      <c r="E2270" s="276"/>
    </row>
    <row r="2271" spans="1:5" ht="30">
      <c r="A2271" s="129"/>
      <c r="B2271" s="274" t="s">
        <v>2530</v>
      </c>
      <c r="C2271" s="98"/>
      <c r="D2271" s="98" t="s">
        <v>266</v>
      </c>
      <c r="E2271" s="276"/>
    </row>
    <row r="2272" spans="1:5" ht="30">
      <c r="A2272" s="129"/>
      <c r="B2272" s="274" t="s">
        <v>2531</v>
      </c>
      <c r="C2272" s="98"/>
      <c r="D2272" s="98" t="s">
        <v>266</v>
      </c>
      <c r="E2272" s="276"/>
    </row>
    <row r="2273" spans="1:5" ht="30">
      <c r="A2273" s="129"/>
      <c r="B2273" s="274" t="s">
        <v>2532</v>
      </c>
      <c r="C2273" s="98"/>
      <c r="D2273" s="98" t="s">
        <v>266</v>
      </c>
      <c r="E2273" s="276"/>
    </row>
    <row r="2274" spans="1:5" ht="30">
      <c r="A2274" s="129"/>
      <c r="B2274" s="274" t="s">
        <v>2533</v>
      </c>
      <c r="C2274" s="98"/>
      <c r="D2274" s="98" t="s">
        <v>266</v>
      </c>
      <c r="E2274" s="276"/>
    </row>
    <row r="2275" spans="1:5" ht="30">
      <c r="A2275" s="129"/>
      <c r="B2275" s="274" t="s">
        <v>2534</v>
      </c>
      <c r="C2275" s="98"/>
      <c r="D2275" s="98" t="s">
        <v>266</v>
      </c>
      <c r="E2275" s="276"/>
    </row>
    <row r="2276" spans="1:5" ht="30">
      <c r="A2276" s="129"/>
      <c r="B2276" s="274" t="s">
        <v>2535</v>
      </c>
      <c r="C2276" s="98"/>
      <c r="D2276" s="98" t="s">
        <v>266</v>
      </c>
      <c r="E2276" s="276"/>
    </row>
    <row r="2277" spans="1:5" ht="30">
      <c r="A2277" s="129"/>
      <c r="B2277" s="274" t="s">
        <v>2536</v>
      </c>
      <c r="C2277" s="98"/>
      <c r="D2277" s="98" t="s">
        <v>266</v>
      </c>
      <c r="E2277" s="276"/>
    </row>
    <row r="2278" spans="1:5" ht="30">
      <c r="A2278" s="129"/>
      <c r="B2278" s="274" t="s">
        <v>2537</v>
      </c>
      <c r="C2278" s="98"/>
      <c r="D2278" s="98" t="s">
        <v>266</v>
      </c>
      <c r="E2278" s="276"/>
    </row>
    <row r="2279" spans="1:5" ht="30">
      <c r="A2279" s="129"/>
      <c r="B2279" s="274" t="s">
        <v>2538</v>
      </c>
      <c r="C2279" s="98"/>
      <c r="D2279" s="98" t="s">
        <v>266</v>
      </c>
      <c r="E2279" s="276"/>
    </row>
    <row r="2280" spans="1:5" ht="30">
      <c r="A2280" s="129"/>
      <c r="B2280" s="274" t="s">
        <v>2539</v>
      </c>
      <c r="C2280" s="98"/>
      <c r="D2280" s="98" t="s">
        <v>266</v>
      </c>
      <c r="E2280" s="276"/>
    </row>
    <row r="2281" spans="1:5" ht="30">
      <c r="A2281" s="129"/>
      <c r="B2281" s="274" t="s">
        <v>2540</v>
      </c>
      <c r="C2281" s="98"/>
      <c r="D2281" s="98" t="s">
        <v>266</v>
      </c>
      <c r="E2281" s="276"/>
    </row>
    <row r="2282" spans="1:5" ht="30">
      <c r="A2282" s="129"/>
      <c r="B2282" s="274" t="s">
        <v>2541</v>
      </c>
      <c r="C2282" s="98"/>
      <c r="D2282" s="98" t="s">
        <v>266</v>
      </c>
      <c r="E2282" s="276"/>
    </row>
    <row r="2283" spans="1:5" ht="30">
      <c r="A2283" s="129"/>
      <c r="B2283" s="274" t="s">
        <v>2542</v>
      </c>
      <c r="C2283" s="98"/>
      <c r="D2283" s="98" t="s">
        <v>266</v>
      </c>
      <c r="E2283" s="276"/>
    </row>
    <row r="2284" spans="1:5" ht="30">
      <c r="A2284" s="129"/>
      <c r="B2284" s="274" t="s">
        <v>2543</v>
      </c>
      <c r="C2284" s="98"/>
      <c r="D2284" s="98" t="s">
        <v>266</v>
      </c>
      <c r="E2284" s="276"/>
    </row>
    <row r="2285" spans="1:5" ht="30">
      <c r="A2285" s="129"/>
      <c r="B2285" s="274" t="s">
        <v>2544</v>
      </c>
      <c r="C2285" s="98"/>
      <c r="D2285" s="98" t="s">
        <v>266</v>
      </c>
      <c r="E2285" s="276"/>
    </row>
    <row r="2286" spans="1:5" ht="30">
      <c r="A2286" s="129"/>
      <c r="B2286" s="274" t="s">
        <v>2545</v>
      </c>
      <c r="C2286" s="98"/>
      <c r="D2286" s="98" t="s">
        <v>266</v>
      </c>
      <c r="E2286" s="276"/>
    </row>
    <row r="2287" spans="1:5" ht="30">
      <c r="A2287" s="129"/>
      <c r="B2287" s="274" t="s">
        <v>2546</v>
      </c>
      <c r="C2287" s="98"/>
      <c r="D2287" s="98" t="s">
        <v>266</v>
      </c>
      <c r="E2287" s="276"/>
    </row>
    <row r="2288" spans="1:5" ht="30">
      <c r="A2288" s="129"/>
      <c r="B2288" s="274" t="s">
        <v>2547</v>
      </c>
      <c r="C2288" s="98"/>
      <c r="D2288" s="98" t="s">
        <v>266</v>
      </c>
      <c r="E2288" s="276"/>
    </row>
    <row r="2289" spans="1:5" ht="30">
      <c r="A2289" s="129"/>
      <c r="B2289" s="274" t="s">
        <v>2548</v>
      </c>
      <c r="C2289" s="98"/>
      <c r="D2289" s="98" t="s">
        <v>266</v>
      </c>
      <c r="E2289" s="276"/>
    </row>
    <row r="2290" spans="1:5" ht="30">
      <c r="A2290" s="129"/>
      <c r="B2290" s="274" t="s">
        <v>2549</v>
      </c>
      <c r="C2290" s="98"/>
      <c r="D2290" s="98" t="s">
        <v>266</v>
      </c>
      <c r="E2290" s="276"/>
    </row>
    <row r="2291" spans="1:5" ht="30">
      <c r="A2291" s="129"/>
      <c r="B2291" s="274" t="s">
        <v>2550</v>
      </c>
      <c r="C2291" s="98"/>
      <c r="D2291" s="98" t="s">
        <v>266</v>
      </c>
      <c r="E2291" s="276"/>
    </row>
    <row r="2292" spans="1:5" ht="30">
      <c r="A2292" s="129"/>
      <c r="B2292" s="274" t="s">
        <v>2551</v>
      </c>
      <c r="C2292" s="98"/>
      <c r="D2292" s="98" t="s">
        <v>266</v>
      </c>
      <c r="E2292" s="276"/>
    </row>
    <row r="2293" spans="1:5" ht="30">
      <c r="A2293" s="129"/>
      <c r="B2293" s="274" t="s">
        <v>2552</v>
      </c>
      <c r="C2293" s="98"/>
      <c r="D2293" s="98" t="s">
        <v>266</v>
      </c>
      <c r="E2293" s="276"/>
    </row>
    <row r="2294" spans="1:5" ht="30">
      <c r="A2294" s="129"/>
      <c r="B2294" s="274" t="s">
        <v>2553</v>
      </c>
      <c r="C2294" s="98"/>
      <c r="D2294" s="98" t="s">
        <v>266</v>
      </c>
      <c r="E2294" s="276"/>
    </row>
    <row r="2295" spans="1:5" ht="30">
      <c r="A2295" s="129"/>
      <c r="B2295" s="274" t="s">
        <v>2554</v>
      </c>
      <c r="C2295" s="98"/>
      <c r="D2295" s="98" t="s">
        <v>266</v>
      </c>
      <c r="E2295" s="276"/>
    </row>
    <row r="2296" spans="1:5" ht="30">
      <c r="A2296" s="129"/>
      <c r="B2296" s="274" t="s">
        <v>2555</v>
      </c>
      <c r="C2296" s="98"/>
      <c r="D2296" s="98" t="s">
        <v>266</v>
      </c>
      <c r="E2296" s="276"/>
    </row>
    <row r="2297" spans="1:5" ht="30">
      <c r="A2297" s="129"/>
      <c r="B2297" s="274" t="s">
        <v>2556</v>
      </c>
      <c r="C2297" s="98"/>
      <c r="D2297" s="98" t="s">
        <v>266</v>
      </c>
      <c r="E2297" s="276"/>
    </row>
    <row r="2298" spans="1:5" ht="30">
      <c r="A2298" s="129"/>
      <c r="B2298" s="274" t="s">
        <v>2557</v>
      </c>
      <c r="C2298" s="98"/>
      <c r="D2298" s="98" t="s">
        <v>266</v>
      </c>
      <c r="E2298" s="276"/>
    </row>
    <row r="2299" spans="1:5" ht="30">
      <c r="A2299" s="129"/>
      <c r="B2299" s="274" t="s">
        <v>2558</v>
      </c>
      <c r="C2299" s="98"/>
      <c r="D2299" s="98" t="s">
        <v>266</v>
      </c>
      <c r="E2299" s="276"/>
    </row>
    <row r="2300" spans="1:5" ht="30">
      <c r="A2300" s="129"/>
      <c r="B2300" s="274" t="s">
        <v>2559</v>
      </c>
      <c r="C2300" s="98"/>
      <c r="D2300" s="98" t="s">
        <v>266</v>
      </c>
      <c r="E2300" s="276"/>
    </row>
    <row r="2301" spans="1:5" ht="30">
      <c r="A2301" s="129"/>
      <c r="B2301" s="274" t="s">
        <v>2560</v>
      </c>
      <c r="C2301" s="98"/>
      <c r="D2301" s="98" t="s">
        <v>266</v>
      </c>
      <c r="E2301" s="276"/>
    </row>
    <row r="2302" spans="1:5" ht="30">
      <c r="A2302" s="129"/>
      <c r="B2302" s="274" t="s">
        <v>2561</v>
      </c>
      <c r="C2302" s="98"/>
      <c r="D2302" s="98" t="s">
        <v>266</v>
      </c>
      <c r="E2302" s="276"/>
    </row>
    <row r="2303" spans="1:5" ht="30">
      <c r="A2303" s="129"/>
      <c r="B2303" s="274" t="s">
        <v>2562</v>
      </c>
      <c r="C2303" s="98"/>
      <c r="D2303" s="98" t="s">
        <v>266</v>
      </c>
      <c r="E2303" s="276"/>
    </row>
    <row r="2304" spans="1:5" ht="30">
      <c r="A2304" s="129"/>
      <c r="B2304" s="274" t="s">
        <v>2563</v>
      </c>
      <c r="C2304" s="98"/>
      <c r="D2304" s="98" t="s">
        <v>266</v>
      </c>
      <c r="E2304" s="276"/>
    </row>
    <row r="2305" spans="1:5" ht="30">
      <c r="A2305" s="129"/>
      <c r="B2305" s="274" t="s">
        <v>2564</v>
      </c>
      <c r="C2305" s="98"/>
      <c r="D2305" s="98" t="s">
        <v>266</v>
      </c>
      <c r="E2305" s="276"/>
    </row>
    <row r="2306" spans="1:5" ht="30">
      <c r="A2306" s="129"/>
      <c r="B2306" s="274" t="s">
        <v>2565</v>
      </c>
      <c r="C2306" s="98"/>
      <c r="D2306" s="98" t="s">
        <v>266</v>
      </c>
      <c r="E2306" s="276"/>
    </row>
    <row r="2307" spans="1:5" ht="30">
      <c r="A2307" s="129"/>
      <c r="B2307" s="274" t="s">
        <v>2566</v>
      </c>
      <c r="C2307" s="98"/>
      <c r="D2307" s="98" t="s">
        <v>266</v>
      </c>
      <c r="E2307" s="276"/>
    </row>
    <row r="2308" spans="1:5" ht="30">
      <c r="A2308" s="129"/>
      <c r="B2308" s="274" t="s">
        <v>2567</v>
      </c>
      <c r="C2308" s="98"/>
      <c r="D2308" s="98" t="s">
        <v>266</v>
      </c>
      <c r="E2308" s="276"/>
    </row>
    <row r="2309" spans="1:5" ht="30">
      <c r="A2309" s="129"/>
      <c r="B2309" s="274" t="s">
        <v>2568</v>
      </c>
      <c r="C2309" s="98"/>
      <c r="D2309" s="98" t="s">
        <v>266</v>
      </c>
      <c r="E2309" s="276"/>
    </row>
    <row r="2310" spans="1:5" ht="30">
      <c r="A2310" s="129"/>
      <c r="B2310" s="274" t="s">
        <v>2569</v>
      </c>
      <c r="C2310" s="98"/>
      <c r="D2310" s="98" t="s">
        <v>266</v>
      </c>
      <c r="E2310" s="276"/>
    </row>
    <row r="2311" spans="1:5" ht="30">
      <c r="A2311" s="129"/>
      <c r="B2311" s="274" t="s">
        <v>2570</v>
      </c>
      <c r="C2311" s="98"/>
      <c r="D2311" s="98" t="s">
        <v>266</v>
      </c>
      <c r="E2311" s="276"/>
    </row>
    <row r="2312" spans="1:5" ht="30">
      <c r="A2312" s="129"/>
      <c r="B2312" s="274" t="s">
        <v>2571</v>
      </c>
      <c r="C2312" s="98"/>
      <c r="D2312" s="98" t="s">
        <v>266</v>
      </c>
      <c r="E2312" s="276"/>
    </row>
    <row r="2313" spans="1:5" ht="30">
      <c r="A2313" s="129"/>
      <c r="B2313" s="274" t="s">
        <v>2572</v>
      </c>
      <c r="C2313" s="98"/>
      <c r="D2313" s="98" t="s">
        <v>266</v>
      </c>
      <c r="E2313" s="276"/>
    </row>
    <row r="2314" spans="1:5" ht="30">
      <c r="A2314" s="129"/>
      <c r="B2314" s="274" t="s">
        <v>2573</v>
      </c>
      <c r="C2314" s="98"/>
      <c r="D2314" s="98" t="s">
        <v>266</v>
      </c>
      <c r="E2314" s="276"/>
    </row>
    <row r="2315" spans="1:5" ht="30">
      <c r="A2315" s="129"/>
      <c r="B2315" s="274" t="s">
        <v>2574</v>
      </c>
      <c r="C2315" s="98"/>
      <c r="D2315" s="98" t="s">
        <v>266</v>
      </c>
      <c r="E2315" s="276"/>
    </row>
    <row r="2316" spans="1:5" ht="30">
      <c r="A2316" s="129"/>
      <c r="B2316" s="274" t="s">
        <v>2575</v>
      </c>
      <c r="C2316" s="98"/>
      <c r="D2316" s="98" t="s">
        <v>266</v>
      </c>
      <c r="E2316" s="276"/>
    </row>
    <row r="2317" spans="1:5" ht="30">
      <c r="A2317" s="129"/>
      <c r="B2317" s="274" t="s">
        <v>2576</v>
      </c>
      <c r="C2317" s="98"/>
      <c r="D2317" s="98" t="s">
        <v>266</v>
      </c>
      <c r="E2317" s="276"/>
    </row>
    <row r="2318" spans="1:5" ht="30">
      <c r="A2318" s="129"/>
      <c r="B2318" s="274" t="s">
        <v>2577</v>
      </c>
      <c r="C2318" s="98"/>
      <c r="D2318" s="98" t="s">
        <v>266</v>
      </c>
      <c r="E2318" s="276"/>
    </row>
    <row r="2319" spans="1:5" ht="30">
      <c r="A2319" s="129"/>
      <c r="B2319" s="274" t="s">
        <v>2578</v>
      </c>
      <c r="C2319" s="98"/>
      <c r="D2319" s="98" t="s">
        <v>266</v>
      </c>
      <c r="E2319" s="276"/>
    </row>
    <row r="2320" spans="1:5" ht="30">
      <c r="A2320" s="129"/>
      <c r="B2320" s="274" t="s">
        <v>2579</v>
      </c>
      <c r="C2320" s="98"/>
      <c r="D2320" s="98" t="s">
        <v>266</v>
      </c>
      <c r="E2320" s="276"/>
    </row>
    <row r="2321" spans="1:5" ht="30">
      <c r="A2321" s="129"/>
      <c r="B2321" s="274" t="s">
        <v>2580</v>
      </c>
      <c r="C2321" s="98"/>
      <c r="D2321" s="98" t="s">
        <v>266</v>
      </c>
      <c r="E2321" s="276"/>
    </row>
    <row r="2322" spans="1:5" ht="30">
      <c r="A2322" s="129"/>
      <c r="B2322" s="274" t="s">
        <v>2581</v>
      </c>
      <c r="C2322" s="98"/>
      <c r="D2322" s="98" t="s">
        <v>266</v>
      </c>
      <c r="E2322" s="276"/>
    </row>
    <row r="2323" spans="1:5" ht="30">
      <c r="A2323" s="129"/>
      <c r="B2323" s="274" t="s">
        <v>2582</v>
      </c>
      <c r="C2323" s="98"/>
      <c r="D2323" s="98" t="s">
        <v>266</v>
      </c>
      <c r="E2323" s="276"/>
    </row>
    <row r="2324" spans="1:5" ht="30">
      <c r="A2324" s="129"/>
      <c r="B2324" s="274" t="s">
        <v>2583</v>
      </c>
      <c r="C2324" s="98"/>
      <c r="D2324" s="98" t="s">
        <v>266</v>
      </c>
      <c r="E2324" s="276"/>
    </row>
    <row r="2325" spans="1:5" ht="30">
      <c r="A2325" s="129"/>
      <c r="B2325" s="274" t="s">
        <v>2584</v>
      </c>
      <c r="C2325" s="98"/>
      <c r="D2325" s="98" t="s">
        <v>266</v>
      </c>
      <c r="E2325" s="276"/>
    </row>
    <row r="2326" spans="1:5" ht="30">
      <c r="A2326" s="129"/>
      <c r="B2326" s="274" t="s">
        <v>2585</v>
      </c>
      <c r="C2326" s="98"/>
      <c r="D2326" s="98" t="s">
        <v>266</v>
      </c>
      <c r="E2326" s="276"/>
    </row>
    <row r="2327" spans="1:5" ht="30">
      <c r="A2327" s="129"/>
      <c r="B2327" s="274" t="s">
        <v>2586</v>
      </c>
      <c r="C2327" s="98"/>
      <c r="D2327" s="98" t="s">
        <v>266</v>
      </c>
      <c r="E2327" s="276"/>
    </row>
    <row r="2328" spans="1:5" ht="30">
      <c r="A2328" s="129"/>
      <c r="B2328" s="274" t="s">
        <v>2587</v>
      </c>
      <c r="C2328" s="98"/>
      <c r="D2328" s="98" t="s">
        <v>266</v>
      </c>
      <c r="E2328" s="276"/>
    </row>
    <row r="2329" spans="1:5" ht="30">
      <c r="A2329" s="129"/>
      <c r="B2329" s="274" t="s">
        <v>2588</v>
      </c>
      <c r="C2329" s="98"/>
      <c r="D2329" s="98" t="s">
        <v>266</v>
      </c>
      <c r="E2329" s="276"/>
    </row>
    <row r="2330" spans="1:5" ht="30">
      <c r="A2330" s="129"/>
      <c r="B2330" s="274" t="s">
        <v>2589</v>
      </c>
      <c r="C2330" s="98"/>
      <c r="D2330" s="98" t="s">
        <v>266</v>
      </c>
      <c r="E2330" s="276"/>
    </row>
    <row r="2331" spans="1:5" ht="30">
      <c r="A2331" s="129"/>
      <c r="B2331" s="274" t="s">
        <v>2590</v>
      </c>
      <c r="C2331" s="98"/>
      <c r="D2331" s="98" t="s">
        <v>266</v>
      </c>
      <c r="E2331" s="276"/>
    </row>
    <row r="2332" spans="1:5" ht="30">
      <c r="A2332" s="129"/>
      <c r="B2332" s="274" t="s">
        <v>2591</v>
      </c>
      <c r="C2332" s="98"/>
      <c r="D2332" s="98" t="s">
        <v>266</v>
      </c>
      <c r="E2332" s="276"/>
    </row>
    <row r="2333" spans="1:5" ht="30">
      <c r="A2333" s="129"/>
      <c r="B2333" s="274" t="s">
        <v>2592</v>
      </c>
      <c r="C2333" s="98"/>
      <c r="D2333" s="98" t="s">
        <v>266</v>
      </c>
      <c r="E2333" s="276"/>
    </row>
    <row r="2334" spans="1:5" ht="30">
      <c r="A2334" s="129"/>
      <c r="B2334" s="274" t="s">
        <v>2593</v>
      </c>
      <c r="C2334" s="98"/>
      <c r="D2334" s="98" t="s">
        <v>266</v>
      </c>
      <c r="E2334" s="276"/>
    </row>
    <row r="2335" spans="1:5" ht="30">
      <c r="A2335" s="129"/>
      <c r="B2335" s="274" t="s">
        <v>2594</v>
      </c>
      <c r="C2335" s="98"/>
      <c r="D2335" s="98" t="s">
        <v>266</v>
      </c>
      <c r="E2335" s="276"/>
    </row>
    <row r="2336" spans="1:5" ht="30">
      <c r="A2336" s="129"/>
      <c r="B2336" s="274" t="s">
        <v>2595</v>
      </c>
      <c r="C2336" s="98"/>
      <c r="D2336" s="98" t="s">
        <v>266</v>
      </c>
      <c r="E2336" s="276"/>
    </row>
    <row r="2337" spans="1:5" ht="30">
      <c r="A2337" s="129"/>
      <c r="B2337" s="274" t="s">
        <v>2596</v>
      </c>
      <c r="C2337" s="98"/>
      <c r="D2337" s="98" t="s">
        <v>266</v>
      </c>
      <c r="E2337" s="276"/>
    </row>
    <row r="2338" spans="1:5" ht="30">
      <c r="A2338" s="129"/>
      <c r="B2338" s="274" t="s">
        <v>2597</v>
      </c>
      <c r="C2338" s="98"/>
      <c r="D2338" s="98" t="s">
        <v>266</v>
      </c>
      <c r="E2338" s="276"/>
    </row>
    <row r="2339" spans="1:5" ht="30">
      <c r="A2339" s="129"/>
      <c r="B2339" s="274" t="s">
        <v>2598</v>
      </c>
      <c r="C2339" s="98"/>
      <c r="D2339" s="98" t="s">
        <v>266</v>
      </c>
      <c r="E2339" s="276"/>
    </row>
    <row r="2340" spans="1:5" ht="30">
      <c r="A2340" s="129"/>
      <c r="B2340" s="274" t="s">
        <v>2599</v>
      </c>
      <c r="C2340" s="98"/>
      <c r="D2340" s="98" t="s">
        <v>266</v>
      </c>
      <c r="E2340" s="276"/>
    </row>
    <row r="2341" spans="1:5" ht="30">
      <c r="A2341" s="129"/>
      <c r="B2341" s="274" t="s">
        <v>2600</v>
      </c>
      <c r="C2341" s="98"/>
      <c r="D2341" s="98" t="s">
        <v>266</v>
      </c>
      <c r="E2341" s="276"/>
    </row>
    <row r="2342" spans="1:5" ht="30">
      <c r="A2342" s="129"/>
      <c r="B2342" s="274" t="s">
        <v>2601</v>
      </c>
      <c r="C2342" s="98"/>
      <c r="D2342" s="98" t="s">
        <v>266</v>
      </c>
      <c r="E2342" s="276"/>
    </row>
    <row r="2343" spans="1:5" ht="30">
      <c r="A2343" s="129"/>
      <c r="B2343" s="274" t="s">
        <v>2602</v>
      </c>
      <c r="C2343" s="98"/>
      <c r="D2343" s="98" t="s">
        <v>266</v>
      </c>
      <c r="E2343" s="276"/>
    </row>
    <row r="2344" spans="1:5" ht="30">
      <c r="A2344" s="129"/>
      <c r="B2344" s="274" t="s">
        <v>2603</v>
      </c>
      <c r="C2344" s="98"/>
      <c r="D2344" s="98" t="s">
        <v>266</v>
      </c>
      <c r="E2344" s="276"/>
    </row>
    <row r="2345" spans="1:5" ht="30">
      <c r="A2345" s="129"/>
      <c r="B2345" s="274" t="s">
        <v>2604</v>
      </c>
      <c r="C2345" s="98"/>
      <c r="D2345" s="98" t="s">
        <v>266</v>
      </c>
      <c r="E2345" s="276"/>
    </row>
    <row r="2346" spans="1:5" ht="30">
      <c r="A2346" s="129"/>
      <c r="B2346" s="274" t="s">
        <v>2605</v>
      </c>
      <c r="C2346" s="98"/>
      <c r="D2346" s="98" t="s">
        <v>266</v>
      </c>
      <c r="E2346" s="276"/>
    </row>
    <row r="2347" spans="1:5" ht="30">
      <c r="A2347" s="129"/>
      <c r="B2347" s="274" t="s">
        <v>2606</v>
      </c>
      <c r="C2347" s="98"/>
      <c r="D2347" s="98" t="s">
        <v>266</v>
      </c>
      <c r="E2347" s="276"/>
    </row>
    <row r="2348" spans="1:5" ht="30">
      <c r="A2348" s="129"/>
      <c r="B2348" s="274" t="s">
        <v>2607</v>
      </c>
      <c r="C2348" s="98"/>
      <c r="D2348" s="98" t="s">
        <v>266</v>
      </c>
      <c r="E2348" s="276"/>
    </row>
    <row r="2349" spans="1:5" ht="30">
      <c r="A2349" s="129"/>
      <c r="B2349" s="274" t="s">
        <v>2608</v>
      </c>
      <c r="C2349" s="98"/>
      <c r="D2349" s="98" t="s">
        <v>266</v>
      </c>
      <c r="E2349" s="276"/>
    </row>
    <row r="2350" spans="1:5" ht="30">
      <c r="A2350" s="129"/>
      <c r="B2350" s="274" t="s">
        <v>2609</v>
      </c>
      <c r="C2350" s="98"/>
      <c r="D2350" s="98" t="s">
        <v>266</v>
      </c>
      <c r="E2350" s="276"/>
    </row>
    <row r="2351" spans="1:5" ht="30">
      <c r="A2351" s="129"/>
      <c r="B2351" s="274" t="s">
        <v>2610</v>
      </c>
      <c r="C2351" s="98"/>
      <c r="D2351" s="98" t="s">
        <v>266</v>
      </c>
      <c r="E2351" s="276"/>
    </row>
    <row r="2352" spans="1:5" ht="30">
      <c r="A2352" s="129"/>
      <c r="B2352" s="274" t="s">
        <v>2611</v>
      </c>
      <c r="C2352" s="98"/>
      <c r="D2352" s="98" t="s">
        <v>266</v>
      </c>
      <c r="E2352" s="276"/>
    </row>
    <row r="2353" spans="1:5" ht="30">
      <c r="A2353" s="129"/>
      <c r="B2353" s="274" t="s">
        <v>2612</v>
      </c>
      <c r="C2353" s="98"/>
      <c r="D2353" s="98" t="s">
        <v>266</v>
      </c>
      <c r="E2353" s="276"/>
    </row>
    <row r="2354" spans="1:5" ht="30">
      <c r="A2354" s="129"/>
      <c r="B2354" s="274" t="s">
        <v>2613</v>
      </c>
      <c r="C2354" s="98"/>
      <c r="D2354" s="98" t="s">
        <v>266</v>
      </c>
      <c r="E2354" s="276"/>
    </row>
    <row r="2355" spans="1:5" ht="30">
      <c r="A2355" s="129"/>
      <c r="B2355" s="274" t="s">
        <v>2614</v>
      </c>
      <c r="C2355" s="98"/>
      <c r="D2355" s="98" t="s">
        <v>266</v>
      </c>
      <c r="E2355" s="276"/>
    </row>
    <row r="2356" spans="1:5" ht="30">
      <c r="A2356" s="129"/>
      <c r="B2356" s="274" t="s">
        <v>2615</v>
      </c>
      <c r="C2356" s="98"/>
      <c r="D2356" s="98" t="s">
        <v>266</v>
      </c>
      <c r="E2356" s="276"/>
    </row>
    <row r="2357" spans="1:5" ht="30">
      <c r="A2357" s="129"/>
      <c r="B2357" s="274" t="s">
        <v>2616</v>
      </c>
      <c r="C2357" s="98"/>
      <c r="D2357" s="98" t="s">
        <v>266</v>
      </c>
      <c r="E2357" s="276"/>
    </row>
    <row r="2358" spans="1:5" ht="30">
      <c r="A2358" s="129"/>
      <c r="B2358" s="274" t="s">
        <v>2617</v>
      </c>
      <c r="C2358" s="98"/>
      <c r="D2358" s="98" t="s">
        <v>266</v>
      </c>
      <c r="E2358" s="276"/>
    </row>
    <row r="2359" spans="1:5" ht="30">
      <c r="A2359" s="129"/>
      <c r="B2359" s="274" t="s">
        <v>2618</v>
      </c>
      <c r="C2359" s="98"/>
      <c r="D2359" s="98" t="s">
        <v>266</v>
      </c>
      <c r="E2359" s="276"/>
    </row>
    <row r="2360" spans="1:5" ht="30">
      <c r="A2360" s="129"/>
      <c r="B2360" s="274" t="s">
        <v>2619</v>
      </c>
      <c r="C2360" s="98"/>
      <c r="D2360" s="98" t="s">
        <v>266</v>
      </c>
      <c r="E2360" s="276"/>
    </row>
    <row r="2361" spans="1:5" ht="30">
      <c r="A2361" s="129"/>
      <c r="B2361" s="274" t="s">
        <v>2620</v>
      </c>
      <c r="C2361" s="98"/>
      <c r="D2361" s="98" t="s">
        <v>266</v>
      </c>
      <c r="E2361" s="276"/>
    </row>
    <row r="2362" spans="1:5" ht="30">
      <c r="A2362" s="129"/>
      <c r="B2362" s="274" t="s">
        <v>2621</v>
      </c>
      <c r="C2362" s="98"/>
      <c r="D2362" s="98" t="s">
        <v>266</v>
      </c>
      <c r="E2362" s="276"/>
    </row>
    <row r="2363" spans="1:5" ht="30">
      <c r="A2363" s="129"/>
      <c r="B2363" s="274" t="s">
        <v>2622</v>
      </c>
      <c r="C2363" s="98"/>
      <c r="D2363" s="98" t="s">
        <v>266</v>
      </c>
      <c r="E2363" s="276"/>
    </row>
    <row r="2364" spans="1:5" ht="30">
      <c r="A2364" s="129"/>
      <c r="B2364" s="274" t="s">
        <v>2623</v>
      </c>
      <c r="C2364" s="98"/>
      <c r="D2364" s="98" t="s">
        <v>266</v>
      </c>
      <c r="E2364" s="276"/>
    </row>
    <row r="2365" spans="1:5" ht="30">
      <c r="A2365" s="129"/>
      <c r="B2365" s="274" t="s">
        <v>2624</v>
      </c>
      <c r="C2365" s="98"/>
      <c r="D2365" s="98" t="s">
        <v>266</v>
      </c>
      <c r="E2365" s="276"/>
    </row>
    <row r="2366" spans="1:5" ht="30">
      <c r="A2366" s="129"/>
      <c r="B2366" s="274" t="s">
        <v>2625</v>
      </c>
      <c r="C2366" s="98"/>
      <c r="D2366" s="98" t="s">
        <v>266</v>
      </c>
      <c r="E2366" s="276"/>
    </row>
    <row r="2367" spans="1:5" ht="30">
      <c r="A2367" s="129"/>
      <c r="B2367" s="274" t="s">
        <v>2626</v>
      </c>
      <c r="C2367" s="98"/>
      <c r="D2367" s="98" t="s">
        <v>266</v>
      </c>
      <c r="E2367" s="276"/>
    </row>
    <row r="2368" spans="1:5" ht="30">
      <c r="A2368" s="129"/>
      <c r="B2368" s="274" t="s">
        <v>2627</v>
      </c>
      <c r="C2368" s="98"/>
      <c r="D2368" s="98" t="s">
        <v>266</v>
      </c>
      <c r="E2368" s="276"/>
    </row>
    <row r="2369" spans="1:5" ht="30">
      <c r="A2369" s="129"/>
      <c r="B2369" s="274" t="s">
        <v>2628</v>
      </c>
      <c r="C2369" s="98"/>
      <c r="D2369" s="98" t="s">
        <v>266</v>
      </c>
      <c r="E2369" s="276"/>
    </row>
    <row r="2370" spans="1:5" ht="30">
      <c r="A2370" s="129"/>
      <c r="B2370" s="274" t="s">
        <v>2629</v>
      </c>
      <c r="C2370" s="98"/>
      <c r="D2370" s="98" t="s">
        <v>266</v>
      </c>
      <c r="E2370" s="276"/>
    </row>
    <row r="2371" spans="1:5" ht="30">
      <c r="A2371" s="129"/>
      <c r="B2371" s="274" t="s">
        <v>2630</v>
      </c>
      <c r="C2371" s="98"/>
      <c r="D2371" s="98" t="s">
        <v>266</v>
      </c>
      <c r="E2371" s="276"/>
    </row>
    <row r="2372" spans="1:5" ht="30">
      <c r="A2372" s="129"/>
      <c r="B2372" s="274" t="s">
        <v>2631</v>
      </c>
      <c r="C2372" s="98"/>
      <c r="D2372" s="98" t="s">
        <v>266</v>
      </c>
      <c r="E2372" s="276"/>
    </row>
    <row r="2373" spans="1:5" ht="30">
      <c r="A2373" s="129"/>
      <c r="B2373" s="274" t="s">
        <v>2632</v>
      </c>
      <c r="C2373" s="98"/>
      <c r="D2373" s="98" t="s">
        <v>266</v>
      </c>
      <c r="E2373" s="276"/>
    </row>
    <row r="2374" spans="1:5" ht="30">
      <c r="A2374" s="129"/>
      <c r="B2374" s="274" t="s">
        <v>2633</v>
      </c>
      <c r="C2374" s="98"/>
      <c r="D2374" s="98" t="s">
        <v>266</v>
      </c>
      <c r="E2374" s="276"/>
    </row>
    <row r="2375" spans="1:5" ht="30">
      <c r="A2375" s="129"/>
      <c r="B2375" s="274" t="s">
        <v>2634</v>
      </c>
      <c r="C2375" s="98"/>
      <c r="D2375" s="98" t="s">
        <v>266</v>
      </c>
      <c r="E2375" s="276"/>
    </row>
    <row r="2376" spans="1:5" ht="30">
      <c r="A2376" s="129"/>
      <c r="B2376" s="274" t="s">
        <v>2635</v>
      </c>
      <c r="C2376" s="98"/>
      <c r="D2376" s="98" t="s">
        <v>266</v>
      </c>
      <c r="E2376" s="276"/>
    </row>
    <row r="2377" spans="1:5" ht="30">
      <c r="A2377" s="129"/>
      <c r="B2377" s="274" t="s">
        <v>2636</v>
      </c>
      <c r="C2377" s="98"/>
      <c r="D2377" s="98" t="s">
        <v>266</v>
      </c>
      <c r="E2377" s="276"/>
    </row>
    <row r="2378" spans="1:5" ht="30">
      <c r="A2378" s="129"/>
      <c r="B2378" s="274" t="s">
        <v>2637</v>
      </c>
      <c r="C2378" s="98"/>
      <c r="D2378" s="98" t="s">
        <v>266</v>
      </c>
      <c r="E2378" s="276"/>
    </row>
    <row r="2379" spans="1:5" ht="30">
      <c r="A2379" s="129"/>
      <c r="B2379" s="274" t="s">
        <v>2638</v>
      </c>
      <c r="C2379" s="98"/>
      <c r="D2379" s="98" t="s">
        <v>266</v>
      </c>
      <c r="E2379" s="276"/>
    </row>
    <row r="2380" spans="1:5" ht="30">
      <c r="A2380" s="129"/>
      <c r="B2380" s="274" t="s">
        <v>2639</v>
      </c>
      <c r="C2380" s="98"/>
      <c r="D2380" s="98" t="s">
        <v>266</v>
      </c>
      <c r="E2380" s="276"/>
    </row>
    <row r="2381" spans="1:5" ht="30">
      <c r="A2381" s="129"/>
      <c r="B2381" s="274" t="s">
        <v>2640</v>
      </c>
      <c r="C2381" s="98"/>
      <c r="D2381" s="98" t="s">
        <v>266</v>
      </c>
      <c r="E2381" s="276"/>
    </row>
    <row r="2382" spans="1:5" ht="30">
      <c r="A2382" s="129"/>
      <c r="B2382" s="274" t="s">
        <v>2641</v>
      </c>
      <c r="C2382" s="98"/>
      <c r="D2382" s="98" t="s">
        <v>266</v>
      </c>
      <c r="E2382" s="276"/>
    </row>
    <row r="2383" spans="1:5" ht="30">
      <c r="A2383" s="129"/>
      <c r="B2383" s="274" t="s">
        <v>2642</v>
      </c>
      <c r="C2383" s="98"/>
      <c r="D2383" s="98" t="s">
        <v>266</v>
      </c>
      <c r="E2383" s="276"/>
    </row>
    <row r="2384" spans="1:5" ht="30">
      <c r="A2384" s="129"/>
      <c r="B2384" s="274" t="s">
        <v>2643</v>
      </c>
      <c r="C2384" s="98"/>
      <c r="D2384" s="98" t="s">
        <v>266</v>
      </c>
      <c r="E2384" s="276"/>
    </row>
    <row r="2385" spans="1:5" ht="30">
      <c r="A2385" s="129"/>
      <c r="B2385" s="274" t="s">
        <v>2644</v>
      </c>
      <c r="C2385" s="98"/>
      <c r="D2385" s="98" t="s">
        <v>266</v>
      </c>
      <c r="E2385" s="276"/>
    </row>
    <row r="2386" spans="1:5" ht="30">
      <c r="A2386" s="129"/>
      <c r="B2386" s="274" t="s">
        <v>2645</v>
      </c>
      <c r="C2386" s="98"/>
      <c r="D2386" s="98" t="s">
        <v>266</v>
      </c>
      <c r="E2386" s="276"/>
    </row>
    <row r="2387" spans="1:5" ht="30">
      <c r="A2387" s="129"/>
      <c r="B2387" s="274" t="s">
        <v>2646</v>
      </c>
      <c r="C2387" s="98"/>
      <c r="D2387" s="98" t="s">
        <v>266</v>
      </c>
      <c r="E2387" s="276"/>
    </row>
    <row r="2388" spans="1:5" ht="30">
      <c r="A2388" s="129"/>
      <c r="B2388" s="274" t="s">
        <v>2647</v>
      </c>
      <c r="C2388" s="98"/>
      <c r="D2388" s="98" t="s">
        <v>266</v>
      </c>
      <c r="E2388" s="276"/>
    </row>
    <row r="2389" spans="1:5" ht="30">
      <c r="A2389" s="129"/>
      <c r="B2389" s="274" t="s">
        <v>2648</v>
      </c>
      <c r="C2389" s="98"/>
      <c r="D2389" s="98" t="s">
        <v>266</v>
      </c>
      <c r="E2389" s="276"/>
    </row>
    <row r="2390" spans="1:5" ht="30">
      <c r="A2390" s="129"/>
      <c r="B2390" s="274" t="s">
        <v>2649</v>
      </c>
      <c r="C2390" s="98"/>
      <c r="D2390" s="98" t="s">
        <v>266</v>
      </c>
      <c r="E2390" s="276"/>
    </row>
    <row r="2391" spans="1:5" ht="30">
      <c r="A2391" s="129"/>
      <c r="B2391" s="274" t="s">
        <v>2650</v>
      </c>
      <c r="C2391" s="98"/>
      <c r="D2391" s="98" t="s">
        <v>266</v>
      </c>
      <c r="E2391" s="276"/>
    </row>
    <row r="2392" spans="1:5" ht="30">
      <c r="A2392" s="129"/>
      <c r="B2392" s="274" t="s">
        <v>2651</v>
      </c>
      <c r="C2392" s="98"/>
      <c r="D2392" s="98" t="s">
        <v>266</v>
      </c>
      <c r="E2392" s="276"/>
    </row>
    <row r="2393" spans="1:5" ht="30">
      <c r="A2393" s="129"/>
      <c r="B2393" s="274" t="s">
        <v>2652</v>
      </c>
      <c r="C2393" s="98"/>
      <c r="D2393" s="98" t="s">
        <v>266</v>
      </c>
      <c r="E2393" s="276"/>
    </row>
    <row r="2394" spans="1:5" ht="30">
      <c r="A2394" s="129"/>
      <c r="B2394" s="274" t="s">
        <v>2653</v>
      </c>
      <c r="C2394" s="98"/>
      <c r="D2394" s="98" t="s">
        <v>266</v>
      </c>
      <c r="E2394" s="276"/>
    </row>
    <row r="2395" spans="1:5" ht="30">
      <c r="A2395" s="129"/>
      <c r="B2395" s="274" t="s">
        <v>2654</v>
      </c>
      <c r="C2395" s="98"/>
      <c r="D2395" s="98" t="s">
        <v>266</v>
      </c>
      <c r="E2395" s="276"/>
    </row>
    <row r="2396" spans="1:5" ht="30">
      <c r="A2396" s="129"/>
      <c r="B2396" s="274" t="s">
        <v>2655</v>
      </c>
      <c r="C2396" s="98"/>
      <c r="D2396" s="98" t="s">
        <v>266</v>
      </c>
      <c r="E2396" s="276"/>
    </row>
    <row r="2397" spans="1:5" ht="30">
      <c r="A2397" s="129"/>
      <c r="B2397" s="274" t="s">
        <v>2656</v>
      </c>
      <c r="C2397" s="98"/>
      <c r="D2397" s="98" t="s">
        <v>266</v>
      </c>
      <c r="E2397" s="276"/>
    </row>
    <row r="2398" spans="1:5" ht="30">
      <c r="A2398" s="129"/>
      <c r="B2398" s="274" t="s">
        <v>2657</v>
      </c>
      <c r="C2398" s="98"/>
      <c r="D2398" s="98" t="s">
        <v>266</v>
      </c>
      <c r="E2398" s="276"/>
    </row>
    <row r="2399" spans="1:5" ht="30">
      <c r="A2399" s="129"/>
      <c r="B2399" s="274" t="s">
        <v>2658</v>
      </c>
      <c r="C2399" s="98"/>
      <c r="D2399" s="98" t="s">
        <v>266</v>
      </c>
      <c r="E2399" s="276"/>
    </row>
    <row r="2400" spans="1:5" ht="30">
      <c r="A2400" s="129"/>
      <c r="B2400" s="274" t="s">
        <v>2659</v>
      </c>
      <c r="C2400" s="98"/>
      <c r="D2400" s="98" t="s">
        <v>266</v>
      </c>
      <c r="E2400" s="276"/>
    </row>
    <row r="2401" spans="1:5" ht="30">
      <c r="A2401" s="129"/>
      <c r="B2401" s="274" t="s">
        <v>2660</v>
      </c>
      <c r="C2401" s="98"/>
      <c r="D2401" s="98" t="s">
        <v>266</v>
      </c>
      <c r="E2401" s="276"/>
    </row>
    <row r="2402" spans="1:5" ht="30">
      <c r="A2402" s="129"/>
      <c r="B2402" s="274" t="s">
        <v>2661</v>
      </c>
      <c r="C2402" s="98"/>
      <c r="D2402" s="98" t="s">
        <v>266</v>
      </c>
      <c r="E2402" s="276"/>
    </row>
    <row r="2403" spans="1:5" ht="30">
      <c r="A2403" s="129"/>
      <c r="B2403" s="274" t="s">
        <v>2662</v>
      </c>
      <c r="C2403" s="98"/>
      <c r="D2403" s="98" t="s">
        <v>266</v>
      </c>
      <c r="E2403" s="276"/>
    </row>
    <row r="2404" spans="1:5" ht="30">
      <c r="A2404" s="129"/>
      <c r="B2404" s="274" t="s">
        <v>2663</v>
      </c>
      <c r="C2404" s="98"/>
      <c r="D2404" s="98" t="s">
        <v>266</v>
      </c>
      <c r="E2404" s="276"/>
    </row>
    <row r="2405" spans="1:5" ht="30">
      <c r="A2405" s="129"/>
      <c r="B2405" s="274" t="s">
        <v>2664</v>
      </c>
      <c r="C2405" s="98"/>
      <c r="D2405" s="98" t="s">
        <v>266</v>
      </c>
      <c r="E2405" s="276"/>
    </row>
    <row r="2406" spans="1:5" ht="30">
      <c r="A2406" s="129"/>
      <c r="B2406" s="274" t="s">
        <v>2665</v>
      </c>
      <c r="C2406" s="98"/>
      <c r="D2406" s="98" t="s">
        <v>266</v>
      </c>
      <c r="E2406" s="276"/>
    </row>
    <row r="2407" spans="1:5" ht="30">
      <c r="A2407" s="129"/>
      <c r="B2407" s="274" t="s">
        <v>2666</v>
      </c>
      <c r="C2407" s="98"/>
      <c r="D2407" s="98" t="s">
        <v>266</v>
      </c>
      <c r="E2407" s="276"/>
    </row>
    <row r="2408" spans="1:5" ht="30">
      <c r="A2408" s="129"/>
      <c r="B2408" s="274" t="s">
        <v>2667</v>
      </c>
      <c r="C2408" s="98"/>
      <c r="D2408" s="98" t="s">
        <v>266</v>
      </c>
      <c r="E2408" s="276"/>
    </row>
    <row r="2409" spans="1:5" ht="30">
      <c r="A2409" s="129"/>
      <c r="B2409" s="274" t="s">
        <v>2668</v>
      </c>
      <c r="C2409" s="98"/>
      <c r="D2409" s="98" t="s">
        <v>266</v>
      </c>
      <c r="E2409" s="276"/>
    </row>
    <row r="2410" spans="1:5" ht="30">
      <c r="A2410" s="129"/>
      <c r="B2410" s="274" t="s">
        <v>2669</v>
      </c>
      <c r="C2410" s="98"/>
      <c r="D2410" s="98" t="s">
        <v>266</v>
      </c>
      <c r="E2410" s="276"/>
    </row>
    <row r="2411" spans="1:5" ht="30">
      <c r="A2411" s="129"/>
      <c r="B2411" s="274" t="s">
        <v>2670</v>
      </c>
      <c r="C2411" s="98"/>
      <c r="D2411" s="98" t="s">
        <v>266</v>
      </c>
      <c r="E2411" s="276"/>
    </row>
    <row r="2412" spans="1:5" ht="30">
      <c r="A2412" s="129"/>
      <c r="B2412" s="274" t="s">
        <v>2671</v>
      </c>
      <c r="C2412" s="98"/>
      <c r="D2412" s="98" t="s">
        <v>266</v>
      </c>
      <c r="E2412" s="276"/>
    </row>
    <row r="2413" spans="1:5" ht="30">
      <c r="A2413" s="129"/>
      <c r="B2413" s="274" t="s">
        <v>2672</v>
      </c>
      <c r="C2413" s="98"/>
      <c r="D2413" s="98" t="s">
        <v>266</v>
      </c>
      <c r="E2413" s="276"/>
    </row>
    <row r="2414" spans="1:5" ht="30">
      <c r="A2414" s="129"/>
      <c r="B2414" s="274" t="s">
        <v>2673</v>
      </c>
      <c r="C2414" s="98"/>
      <c r="D2414" s="98" t="s">
        <v>266</v>
      </c>
      <c r="E2414" s="276"/>
    </row>
    <row r="2415" spans="1:5" ht="30">
      <c r="A2415" s="129"/>
      <c r="B2415" s="274" t="s">
        <v>2674</v>
      </c>
      <c r="C2415" s="98"/>
      <c r="D2415" s="98" t="s">
        <v>266</v>
      </c>
      <c r="E2415" s="276"/>
    </row>
    <row r="2416" spans="1:5" ht="30">
      <c r="A2416" s="129"/>
      <c r="B2416" s="274" t="s">
        <v>2675</v>
      </c>
      <c r="C2416" s="98"/>
      <c r="D2416" s="98" t="s">
        <v>266</v>
      </c>
      <c r="E2416" s="276"/>
    </row>
    <row r="2417" spans="1:5" ht="30">
      <c r="A2417" s="129"/>
      <c r="B2417" s="274" t="s">
        <v>2676</v>
      </c>
      <c r="C2417" s="98"/>
      <c r="D2417" s="98" t="s">
        <v>266</v>
      </c>
      <c r="E2417" s="276"/>
    </row>
    <row r="2418" spans="1:5" ht="30">
      <c r="A2418" s="129"/>
      <c r="B2418" s="274" t="s">
        <v>2677</v>
      </c>
      <c r="C2418" s="98"/>
      <c r="D2418" s="98" t="s">
        <v>266</v>
      </c>
      <c r="E2418" s="276"/>
    </row>
    <row r="2419" spans="1:5" ht="30">
      <c r="A2419" s="129"/>
      <c r="B2419" s="274" t="s">
        <v>2678</v>
      </c>
      <c r="C2419" s="98"/>
      <c r="D2419" s="98" t="s">
        <v>266</v>
      </c>
      <c r="E2419" s="276"/>
    </row>
    <row r="2420" spans="1:5" ht="30">
      <c r="A2420" s="129"/>
      <c r="B2420" s="274" t="s">
        <v>2679</v>
      </c>
      <c r="C2420" s="98"/>
      <c r="D2420" s="98" t="s">
        <v>266</v>
      </c>
      <c r="E2420" s="276"/>
    </row>
    <row r="2421" spans="1:5" ht="30">
      <c r="A2421" s="129"/>
      <c r="B2421" s="274" t="s">
        <v>2680</v>
      </c>
      <c r="C2421" s="98"/>
      <c r="D2421" s="98" t="s">
        <v>266</v>
      </c>
      <c r="E2421" s="276"/>
    </row>
    <row r="2422" spans="1:5" ht="30">
      <c r="A2422" s="129"/>
      <c r="B2422" s="274" t="s">
        <v>2681</v>
      </c>
      <c r="C2422" s="98"/>
      <c r="D2422" s="98" t="s">
        <v>266</v>
      </c>
      <c r="E2422" s="276"/>
    </row>
    <row r="2423" spans="1:5" ht="30">
      <c r="A2423" s="129"/>
      <c r="B2423" s="274" t="s">
        <v>2682</v>
      </c>
      <c r="C2423" s="98"/>
      <c r="D2423" s="98" t="s">
        <v>266</v>
      </c>
      <c r="E2423" s="276"/>
    </row>
    <row r="2424" spans="1:5" ht="30">
      <c r="A2424" s="129"/>
      <c r="B2424" s="274" t="s">
        <v>2683</v>
      </c>
      <c r="C2424" s="98"/>
      <c r="D2424" s="98" t="s">
        <v>266</v>
      </c>
      <c r="E2424" s="276"/>
    </row>
    <row r="2425" spans="1:5" ht="30">
      <c r="A2425" s="129"/>
      <c r="B2425" s="274" t="s">
        <v>2684</v>
      </c>
      <c r="C2425" s="98"/>
      <c r="D2425" s="98" t="s">
        <v>266</v>
      </c>
      <c r="E2425" s="276"/>
    </row>
    <row r="2426" spans="1:5" ht="30">
      <c r="A2426" s="129"/>
      <c r="B2426" s="274" t="s">
        <v>2685</v>
      </c>
      <c r="C2426" s="98"/>
      <c r="D2426" s="98" t="s">
        <v>266</v>
      </c>
      <c r="E2426" s="276"/>
    </row>
    <row r="2427" spans="1:5" ht="30">
      <c r="A2427" s="129"/>
      <c r="B2427" s="274" t="s">
        <v>2686</v>
      </c>
      <c r="C2427" s="98"/>
      <c r="D2427" s="98" t="s">
        <v>266</v>
      </c>
      <c r="E2427" s="276"/>
    </row>
    <row r="2428" spans="1:5" ht="30">
      <c r="A2428" s="129"/>
      <c r="B2428" s="274" t="s">
        <v>2687</v>
      </c>
      <c r="C2428" s="98"/>
      <c r="D2428" s="98" t="s">
        <v>266</v>
      </c>
      <c r="E2428" s="276"/>
    </row>
    <row r="2429" spans="1:5" ht="30">
      <c r="A2429" s="129"/>
      <c r="B2429" s="274" t="s">
        <v>2688</v>
      </c>
      <c r="C2429" s="98"/>
      <c r="D2429" s="98" t="s">
        <v>266</v>
      </c>
      <c r="E2429" s="276"/>
    </row>
    <row r="2430" spans="1:5" ht="30">
      <c r="A2430" s="129"/>
      <c r="B2430" s="274" t="s">
        <v>2689</v>
      </c>
      <c r="C2430" s="98"/>
      <c r="D2430" s="98" t="s">
        <v>266</v>
      </c>
      <c r="E2430" s="276"/>
    </row>
    <row r="2431" spans="1:5" ht="30">
      <c r="A2431" s="129"/>
      <c r="B2431" s="274" t="s">
        <v>2690</v>
      </c>
      <c r="C2431" s="98"/>
      <c r="D2431" s="98" t="s">
        <v>266</v>
      </c>
      <c r="E2431" s="276"/>
    </row>
    <row r="2432" spans="1:5" ht="30">
      <c r="A2432" s="129"/>
      <c r="B2432" s="274" t="s">
        <v>2691</v>
      </c>
      <c r="C2432" s="98"/>
      <c r="D2432" s="98" t="s">
        <v>266</v>
      </c>
      <c r="E2432" s="276"/>
    </row>
    <row r="2433" spans="1:5" ht="30">
      <c r="A2433" s="129"/>
      <c r="B2433" s="274" t="s">
        <v>2692</v>
      </c>
      <c r="C2433" s="98"/>
      <c r="D2433" s="98" t="s">
        <v>266</v>
      </c>
      <c r="E2433" s="276"/>
    </row>
    <row r="2434" spans="1:5" ht="30">
      <c r="A2434" s="129"/>
      <c r="B2434" s="274" t="s">
        <v>2693</v>
      </c>
      <c r="C2434" s="98"/>
      <c r="D2434" s="98" t="s">
        <v>266</v>
      </c>
      <c r="E2434" s="276"/>
    </row>
    <row r="2435" spans="1:5" ht="30">
      <c r="A2435" s="129"/>
      <c r="B2435" s="274" t="s">
        <v>2694</v>
      </c>
      <c r="C2435" s="98"/>
      <c r="D2435" s="98" t="s">
        <v>266</v>
      </c>
      <c r="E2435" s="276"/>
    </row>
    <row r="2436" spans="1:5" ht="30">
      <c r="A2436" s="129"/>
      <c r="B2436" s="274" t="s">
        <v>2695</v>
      </c>
      <c r="C2436" s="98"/>
      <c r="D2436" s="98" t="s">
        <v>266</v>
      </c>
      <c r="E2436" s="276"/>
    </row>
    <row r="2437" spans="1:5" ht="30">
      <c r="A2437" s="129"/>
      <c r="B2437" s="274" t="s">
        <v>2696</v>
      </c>
      <c r="C2437" s="98"/>
      <c r="D2437" s="98" t="s">
        <v>266</v>
      </c>
      <c r="E2437" s="276"/>
    </row>
    <row r="2438" spans="1:5" ht="30">
      <c r="A2438" s="129"/>
      <c r="B2438" s="274" t="s">
        <v>2697</v>
      </c>
      <c r="C2438" s="98"/>
      <c r="D2438" s="98" t="s">
        <v>266</v>
      </c>
      <c r="E2438" s="276"/>
    </row>
    <row r="2439" spans="1:5" ht="30">
      <c r="A2439" s="129"/>
      <c r="B2439" s="274" t="s">
        <v>2698</v>
      </c>
      <c r="C2439" s="98"/>
      <c r="D2439" s="98" t="s">
        <v>266</v>
      </c>
      <c r="E2439" s="276"/>
    </row>
    <row r="2440" spans="1:5" ht="30">
      <c r="A2440" s="129"/>
      <c r="B2440" s="274" t="s">
        <v>2699</v>
      </c>
      <c r="C2440" s="98"/>
      <c r="D2440" s="98" t="s">
        <v>266</v>
      </c>
      <c r="E2440" s="276"/>
    </row>
    <row r="2441" spans="1:5" ht="30">
      <c r="A2441" s="129"/>
      <c r="B2441" s="274" t="s">
        <v>2700</v>
      </c>
      <c r="C2441" s="98"/>
      <c r="D2441" s="98" t="s">
        <v>266</v>
      </c>
      <c r="E2441" s="276"/>
    </row>
    <row r="2442" spans="1:5" ht="30">
      <c r="A2442" s="129"/>
      <c r="B2442" s="274" t="s">
        <v>2701</v>
      </c>
      <c r="C2442" s="98"/>
      <c r="D2442" s="98" t="s">
        <v>266</v>
      </c>
      <c r="E2442" s="276"/>
    </row>
    <row r="2443" spans="1:5" ht="30">
      <c r="A2443" s="129"/>
      <c r="B2443" s="274" t="s">
        <v>2702</v>
      </c>
      <c r="C2443" s="98"/>
      <c r="D2443" s="98" t="s">
        <v>266</v>
      </c>
      <c r="E2443" s="276"/>
    </row>
    <row r="2444" spans="1:5" ht="30">
      <c r="A2444" s="129"/>
      <c r="B2444" s="274" t="s">
        <v>2703</v>
      </c>
      <c r="C2444" s="98"/>
      <c r="D2444" s="98" t="s">
        <v>266</v>
      </c>
      <c r="E2444" s="276"/>
    </row>
    <row r="2445" spans="1:5" ht="30">
      <c r="A2445" s="129"/>
      <c r="B2445" s="274" t="s">
        <v>2704</v>
      </c>
      <c r="C2445" s="98"/>
      <c r="D2445" s="98" t="s">
        <v>266</v>
      </c>
      <c r="E2445" s="276"/>
    </row>
    <row r="2446" spans="1:5" ht="30">
      <c r="A2446" s="129"/>
      <c r="B2446" s="274" t="s">
        <v>2705</v>
      </c>
      <c r="C2446" s="98"/>
      <c r="D2446" s="98" t="s">
        <v>266</v>
      </c>
      <c r="E2446" s="276"/>
    </row>
    <row r="2447" spans="1:5" ht="30">
      <c r="A2447" s="129"/>
      <c r="B2447" s="274" t="s">
        <v>2706</v>
      </c>
      <c r="C2447" s="98"/>
      <c r="D2447" s="98" t="s">
        <v>266</v>
      </c>
      <c r="E2447" s="276"/>
    </row>
    <row r="2448" spans="1:5" ht="30">
      <c r="A2448" s="129"/>
      <c r="B2448" s="274" t="s">
        <v>2707</v>
      </c>
      <c r="C2448" s="98"/>
      <c r="D2448" s="98" t="s">
        <v>266</v>
      </c>
      <c r="E2448" s="276"/>
    </row>
    <row r="2449" spans="1:5" ht="30">
      <c r="A2449" s="129"/>
      <c r="B2449" s="274" t="s">
        <v>2708</v>
      </c>
      <c r="C2449" s="98"/>
      <c r="D2449" s="98" t="s">
        <v>266</v>
      </c>
      <c r="E2449" s="276"/>
    </row>
    <row r="2450" spans="1:5" ht="30">
      <c r="A2450" s="129"/>
      <c r="B2450" s="274" t="s">
        <v>2709</v>
      </c>
      <c r="C2450" s="98"/>
      <c r="D2450" s="98" t="s">
        <v>266</v>
      </c>
      <c r="E2450" s="276"/>
    </row>
    <row r="2451" spans="1:5" ht="30">
      <c r="A2451" s="129"/>
      <c r="B2451" s="274" t="s">
        <v>2710</v>
      </c>
      <c r="C2451" s="98"/>
      <c r="D2451" s="98" t="s">
        <v>266</v>
      </c>
      <c r="E2451" s="276"/>
    </row>
    <row r="2452" spans="1:5" ht="30">
      <c r="A2452" s="129"/>
      <c r="B2452" s="274" t="s">
        <v>2711</v>
      </c>
      <c r="C2452" s="98"/>
      <c r="D2452" s="98" t="s">
        <v>266</v>
      </c>
      <c r="E2452" s="276"/>
    </row>
    <row r="2453" spans="1:5" ht="30">
      <c r="A2453" s="129"/>
      <c r="B2453" s="274" t="s">
        <v>2712</v>
      </c>
      <c r="C2453" s="98"/>
      <c r="D2453" s="98" t="s">
        <v>266</v>
      </c>
      <c r="E2453" s="276"/>
    </row>
    <row r="2454" spans="1:5" ht="30">
      <c r="A2454" s="129"/>
      <c r="B2454" s="274" t="s">
        <v>2713</v>
      </c>
      <c r="C2454" s="98"/>
      <c r="D2454" s="98" t="s">
        <v>266</v>
      </c>
      <c r="E2454" s="276"/>
    </row>
    <row r="2455" spans="1:5" ht="30">
      <c r="A2455" s="129"/>
      <c r="B2455" s="274" t="s">
        <v>2714</v>
      </c>
      <c r="C2455" s="98"/>
      <c r="D2455" s="98" t="s">
        <v>266</v>
      </c>
      <c r="E2455" s="276"/>
    </row>
    <row r="2456" spans="1:5" ht="30">
      <c r="A2456" s="129"/>
      <c r="B2456" s="274" t="s">
        <v>2715</v>
      </c>
      <c r="C2456" s="98"/>
      <c r="D2456" s="98" t="s">
        <v>266</v>
      </c>
      <c r="E2456" s="276"/>
    </row>
    <row r="2457" spans="1:5" ht="30">
      <c r="A2457" s="129"/>
      <c r="B2457" s="274" t="s">
        <v>2716</v>
      </c>
      <c r="C2457" s="98"/>
      <c r="D2457" s="98" t="s">
        <v>266</v>
      </c>
      <c r="E2457" s="276"/>
    </row>
    <row r="2458" spans="1:5" ht="30">
      <c r="A2458" s="129"/>
      <c r="B2458" s="274" t="s">
        <v>2717</v>
      </c>
      <c r="C2458" s="98"/>
      <c r="D2458" s="98" t="s">
        <v>266</v>
      </c>
      <c r="E2458" s="276"/>
    </row>
    <row r="2459" spans="1:5" ht="30">
      <c r="A2459" s="129"/>
      <c r="B2459" s="274" t="s">
        <v>2718</v>
      </c>
      <c r="C2459" s="98"/>
      <c r="D2459" s="98" t="s">
        <v>266</v>
      </c>
      <c r="E2459" s="276"/>
    </row>
    <row r="2460" spans="1:5" ht="30">
      <c r="A2460" s="129"/>
      <c r="B2460" s="274" t="s">
        <v>2719</v>
      </c>
      <c r="C2460" s="98"/>
      <c r="D2460" s="98" t="s">
        <v>266</v>
      </c>
      <c r="E2460" s="276"/>
    </row>
    <row r="2461" spans="1:5" ht="30">
      <c r="A2461" s="129"/>
      <c r="B2461" s="274" t="s">
        <v>2720</v>
      </c>
      <c r="C2461" s="98"/>
      <c r="D2461" s="98" t="s">
        <v>266</v>
      </c>
      <c r="E2461" s="276"/>
    </row>
    <row r="2462" spans="1:5" ht="30">
      <c r="A2462" s="129"/>
      <c r="B2462" s="274" t="s">
        <v>2721</v>
      </c>
      <c r="C2462" s="98"/>
      <c r="D2462" s="98" t="s">
        <v>266</v>
      </c>
      <c r="E2462" s="276"/>
    </row>
    <row r="2463" spans="1:5" ht="30">
      <c r="A2463" s="129"/>
      <c r="B2463" s="274" t="s">
        <v>2722</v>
      </c>
      <c r="C2463" s="98"/>
      <c r="D2463" s="98" t="s">
        <v>266</v>
      </c>
      <c r="E2463" s="276"/>
    </row>
    <row r="2464" spans="1:5" ht="30">
      <c r="A2464" s="129"/>
      <c r="B2464" s="274" t="s">
        <v>2723</v>
      </c>
      <c r="C2464" s="98"/>
      <c r="D2464" s="98" t="s">
        <v>266</v>
      </c>
      <c r="E2464" s="276"/>
    </row>
    <row r="2465" spans="1:5" ht="30">
      <c r="A2465" s="129"/>
      <c r="B2465" s="274" t="s">
        <v>2724</v>
      </c>
      <c r="C2465" s="98"/>
      <c r="D2465" s="98" t="s">
        <v>266</v>
      </c>
      <c r="E2465" s="276"/>
    </row>
    <row r="2466" spans="1:5" ht="30">
      <c r="A2466" s="129"/>
      <c r="B2466" s="274" t="s">
        <v>2725</v>
      </c>
      <c r="C2466" s="98"/>
      <c r="D2466" s="98" t="s">
        <v>266</v>
      </c>
      <c r="E2466" s="276"/>
    </row>
    <row r="2467" spans="1:5" ht="30">
      <c r="A2467" s="129"/>
      <c r="B2467" s="274" t="s">
        <v>2726</v>
      </c>
      <c r="C2467" s="98"/>
      <c r="D2467" s="98" t="s">
        <v>266</v>
      </c>
      <c r="E2467" s="276"/>
    </row>
    <row r="2468" spans="1:5" ht="30">
      <c r="A2468" s="129"/>
      <c r="B2468" s="274" t="s">
        <v>2727</v>
      </c>
      <c r="C2468" s="98"/>
      <c r="D2468" s="98" t="s">
        <v>266</v>
      </c>
      <c r="E2468" s="276"/>
    </row>
    <row r="2469" spans="1:5" ht="30">
      <c r="A2469" s="129"/>
      <c r="B2469" s="274" t="s">
        <v>2728</v>
      </c>
      <c r="C2469" s="98"/>
      <c r="D2469" s="98" t="s">
        <v>266</v>
      </c>
      <c r="E2469" s="276"/>
    </row>
    <row r="2470" spans="1:5" ht="30">
      <c r="A2470" s="129"/>
      <c r="B2470" s="274" t="s">
        <v>2729</v>
      </c>
      <c r="C2470" s="98"/>
      <c r="D2470" s="98" t="s">
        <v>266</v>
      </c>
      <c r="E2470" s="276"/>
    </row>
    <row r="2471" spans="1:5" ht="30">
      <c r="A2471" s="129"/>
      <c r="B2471" s="274" t="s">
        <v>2730</v>
      </c>
      <c r="C2471" s="98"/>
      <c r="D2471" s="98" t="s">
        <v>266</v>
      </c>
      <c r="E2471" s="276"/>
    </row>
    <row r="2472" spans="1:5" ht="30">
      <c r="A2472" s="129"/>
      <c r="B2472" s="274" t="s">
        <v>2731</v>
      </c>
      <c r="C2472" s="98"/>
      <c r="D2472" s="98" t="s">
        <v>266</v>
      </c>
      <c r="E2472" s="276"/>
    </row>
    <row r="2473" spans="1:5" ht="30">
      <c r="A2473" s="129"/>
      <c r="B2473" s="274" t="s">
        <v>2732</v>
      </c>
      <c r="C2473" s="98"/>
      <c r="D2473" s="98" t="s">
        <v>266</v>
      </c>
      <c r="E2473" s="276"/>
    </row>
    <row r="2474" spans="1:5" ht="30">
      <c r="A2474" s="129"/>
      <c r="B2474" s="274" t="s">
        <v>2733</v>
      </c>
      <c r="C2474" s="98"/>
      <c r="D2474" s="98" t="s">
        <v>266</v>
      </c>
      <c r="E2474" s="276"/>
    </row>
    <row r="2475" spans="1:5" ht="30">
      <c r="A2475" s="129"/>
      <c r="B2475" s="274" t="s">
        <v>2734</v>
      </c>
      <c r="C2475" s="98"/>
      <c r="D2475" s="98" t="s">
        <v>266</v>
      </c>
      <c r="E2475" s="276"/>
    </row>
    <row r="2476" spans="1:5" ht="30">
      <c r="A2476" s="129"/>
      <c r="B2476" s="274" t="s">
        <v>2735</v>
      </c>
      <c r="C2476" s="98"/>
      <c r="D2476" s="98" t="s">
        <v>266</v>
      </c>
      <c r="E2476" s="276"/>
    </row>
    <row r="2477" spans="1:5" ht="30">
      <c r="A2477" s="129"/>
      <c r="B2477" s="274" t="s">
        <v>2736</v>
      </c>
      <c r="C2477" s="98"/>
      <c r="D2477" s="98" t="s">
        <v>266</v>
      </c>
      <c r="E2477" s="276"/>
    </row>
    <row r="2478" spans="1:5" ht="30">
      <c r="A2478" s="129"/>
      <c r="B2478" s="274" t="s">
        <v>2737</v>
      </c>
      <c r="C2478" s="98"/>
      <c r="D2478" s="98" t="s">
        <v>266</v>
      </c>
      <c r="E2478" s="276"/>
    </row>
    <row r="2479" spans="1:5" ht="30">
      <c r="A2479" s="129"/>
      <c r="B2479" s="274" t="s">
        <v>2738</v>
      </c>
      <c r="C2479" s="98"/>
      <c r="D2479" s="98" t="s">
        <v>266</v>
      </c>
      <c r="E2479" s="276"/>
    </row>
    <row r="2480" spans="1:5" ht="30">
      <c r="A2480" s="129"/>
      <c r="B2480" s="274" t="s">
        <v>2739</v>
      </c>
      <c r="C2480" s="98"/>
      <c r="D2480" s="98" t="s">
        <v>266</v>
      </c>
      <c r="E2480" s="276"/>
    </row>
    <row r="2481" spans="1:5" ht="30">
      <c r="A2481" s="129"/>
      <c r="B2481" s="274" t="s">
        <v>2740</v>
      </c>
      <c r="C2481" s="98"/>
      <c r="D2481" s="98" t="s">
        <v>266</v>
      </c>
      <c r="E2481" s="276"/>
    </row>
    <row r="2482" spans="1:5" ht="30">
      <c r="A2482" s="129"/>
      <c r="B2482" s="274" t="s">
        <v>2741</v>
      </c>
      <c r="C2482" s="98"/>
      <c r="D2482" s="98" t="s">
        <v>266</v>
      </c>
      <c r="E2482" s="276"/>
    </row>
    <row r="2483" spans="1:5" ht="30">
      <c r="A2483" s="129"/>
      <c r="B2483" s="274" t="s">
        <v>2742</v>
      </c>
      <c r="C2483" s="98"/>
      <c r="D2483" s="98" t="s">
        <v>266</v>
      </c>
      <c r="E2483" s="276"/>
    </row>
    <row r="2484" spans="1:5" ht="30">
      <c r="A2484" s="129"/>
      <c r="B2484" s="274" t="s">
        <v>2743</v>
      </c>
      <c r="C2484" s="98"/>
      <c r="D2484" s="98" t="s">
        <v>266</v>
      </c>
      <c r="E2484" s="276"/>
    </row>
    <row r="2485" spans="1:5" ht="30">
      <c r="A2485" s="129"/>
      <c r="B2485" s="274" t="s">
        <v>2744</v>
      </c>
      <c r="C2485" s="98"/>
      <c r="D2485" s="98" t="s">
        <v>266</v>
      </c>
      <c r="E2485" s="276"/>
    </row>
    <row r="2486" spans="1:5" ht="30">
      <c r="A2486" s="129"/>
      <c r="B2486" s="274" t="s">
        <v>2745</v>
      </c>
      <c r="C2486" s="98"/>
      <c r="D2486" s="98" t="s">
        <v>266</v>
      </c>
      <c r="E2486" s="276"/>
    </row>
    <row r="2487" spans="1:5" ht="30">
      <c r="A2487" s="129"/>
      <c r="B2487" s="274" t="s">
        <v>2746</v>
      </c>
      <c r="C2487" s="98"/>
      <c r="D2487" s="98" t="s">
        <v>266</v>
      </c>
      <c r="E2487" s="276"/>
    </row>
    <row r="2488" spans="1:5" ht="30">
      <c r="A2488" s="129"/>
      <c r="B2488" s="274" t="s">
        <v>2747</v>
      </c>
      <c r="C2488" s="98"/>
      <c r="D2488" s="98" t="s">
        <v>266</v>
      </c>
      <c r="E2488" s="276"/>
    </row>
    <row r="2489" spans="1:5" ht="30">
      <c r="A2489" s="129"/>
      <c r="B2489" s="274" t="s">
        <v>2748</v>
      </c>
      <c r="C2489" s="98"/>
      <c r="D2489" s="98" t="s">
        <v>266</v>
      </c>
      <c r="E2489" s="276"/>
    </row>
    <row r="2490" spans="1:5" ht="30">
      <c r="A2490" s="129"/>
      <c r="B2490" s="274" t="s">
        <v>2749</v>
      </c>
      <c r="C2490" s="98"/>
      <c r="D2490" s="98" t="s">
        <v>266</v>
      </c>
      <c r="E2490" s="276"/>
    </row>
    <row r="2491" spans="1:5" ht="30">
      <c r="A2491" s="129"/>
      <c r="B2491" s="274" t="s">
        <v>2750</v>
      </c>
      <c r="C2491" s="98"/>
      <c r="D2491" s="98" t="s">
        <v>266</v>
      </c>
      <c r="E2491" s="276"/>
    </row>
    <row r="2492" spans="1:5" ht="30">
      <c r="A2492" s="129"/>
      <c r="B2492" s="274" t="s">
        <v>2751</v>
      </c>
      <c r="C2492" s="98"/>
      <c r="D2492" s="98" t="s">
        <v>266</v>
      </c>
      <c r="E2492" s="276"/>
    </row>
    <row r="2493" spans="1:5" ht="30">
      <c r="A2493" s="129"/>
      <c r="B2493" s="274" t="s">
        <v>2752</v>
      </c>
      <c r="C2493" s="98"/>
      <c r="D2493" s="98" t="s">
        <v>266</v>
      </c>
      <c r="E2493" s="276"/>
    </row>
    <row r="2494" spans="1:5" ht="30">
      <c r="A2494" s="129"/>
      <c r="B2494" s="274" t="s">
        <v>2753</v>
      </c>
      <c r="C2494" s="98"/>
      <c r="D2494" s="98" t="s">
        <v>266</v>
      </c>
      <c r="E2494" s="276"/>
    </row>
    <row r="2495" spans="1:5" ht="30">
      <c r="A2495" s="129"/>
      <c r="B2495" s="274" t="s">
        <v>2754</v>
      </c>
      <c r="C2495" s="98"/>
      <c r="D2495" s="98" t="s">
        <v>266</v>
      </c>
      <c r="E2495" s="276"/>
    </row>
    <row r="2496" spans="1:5" ht="30">
      <c r="A2496" s="129"/>
      <c r="B2496" s="274" t="s">
        <v>2755</v>
      </c>
      <c r="C2496" s="98"/>
      <c r="D2496" s="98" t="s">
        <v>266</v>
      </c>
      <c r="E2496" s="276"/>
    </row>
    <row r="2497" spans="1:5" ht="30">
      <c r="A2497" s="129"/>
      <c r="B2497" s="274" t="s">
        <v>2756</v>
      </c>
      <c r="C2497" s="98"/>
      <c r="D2497" s="98" t="s">
        <v>266</v>
      </c>
      <c r="E2497" s="276"/>
    </row>
    <row r="2498" spans="1:5" ht="30">
      <c r="A2498" s="129"/>
      <c r="B2498" s="274" t="s">
        <v>2757</v>
      </c>
      <c r="C2498" s="98"/>
      <c r="D2498" s="98" t="s">
        <v>266</v>
      </c>
      <c r="E2498" s="276"/>
    </row>
    <row r="2499" spans="1:5" ht="30">
      <c r="A2499" s="129"/>
      <c r="B2499" s="274" t="s">
        <v>2758</v>
      </c>
      <c r="C2499" s="98"/>
      <c r="D2499" s="98" t="s">
        <v>266</v>
      </c>
      <c r="E2499" s="276"/>
    </row>
    <row r="2500" spans="1:5" ht="30">
      <c r="A2500" s="129"/>
      <c r="B2500" s="274" t="s">
        <v>2759</v>
      </c>
      <c r="C2500" s="98"/>
      <c r="D2500" s="98" t="s">
        <v>266</v>
      </c>
      <c r="E2500" s="276"/>
    </row>
    <row r="2501" spans="1:5" ht="30">
      <c r="A2501" s="129"/>
      <c r="B2501" s="274" t="s">
        <v>2760</v>
      </c>
      <c r="C2501" s="98"/>
      <c r="D2501" s="98" t="s">
        <v>266</v>
      </c>
      <c r="E2501" s="276"/>
    </row>
    <row r="2502" spans="1:5" ht="30">
      <c r="A2502" s="129"/>
      <c r="B2502" s="274" t="s">
        <v>2761</v>
      </c>
      <c r="C2502" s="98"/>
      <c r="D2502" s="98" t="s">
        <v>266</v>
      </c>
      <c r="E2502" s="276"/>
    </row>
    <row r="2503" spans="1:5" ht="30">
      <c r="A2503" s="129"/>
      <c r="B2503" s="274" t="s">
        <v>2762</v>
      </c>
      <c r="C2503" s="98"/>
      <c r="D2503" s="98" t="s">
        <v>266</v>
      </c>
      <c r="E2503" s="276"/>
    </row>
    <row r="2504" spans="1:5" ht="30">
      <c r="A2504" s="129"/>
      <c r="B2504" s="274" t="s">
        <v>2763</v>
      </c>
      <c r="C2504" s="98"/>
      <c r="D2504" s="98" t="s">
        <v>266</v>
      </c>
      <c r="E2504" s="276"/>
    </row>
    <row r="2505" spans="1:5" ht="30">
      <c r="A2505" s="129"/>
      <c r="B2505" s="274" t="s">
        <v>2764</v>
      </c>
      <c r="C2505" s="98"/>
      <c r="D2505" s="98" t="s">
        <v>266</v>
      </c>
      <c r="E2505" s="276"/>
    </row>
    <row r="2506" spans="1:5" ht="30">
      <c r="A2506" s="129"/>
      <c r="B2506" s="274" t="s">
        <v>2765</v>
      </c>
      <c r="C2506" s="98"/>
      <c r="D2506" s="98" t="s">
        <v>266</v>
      </c>
      <c r="E2506" s="276"/>
    </row>
    <row r="2507" spans="1:5" ht="30">
      <c r="A2507" s="129"/>
      <c r="B2507" s="274" t="s">
        <v>2766</v>
      </c>
      <c r="C2507" s="98"/>
      <c r="D2507" s="98" t="s">
        <v>266</v>
      </c>
      <c r="E2507" s="276"/>
    </row>
    <row r="2508" spans="1:5" ht="30">
      <c r="A2508" s="129"/>
      <c r="B2508" s="274" t="s">
        <v>2767</v>
      </c>
      <c r="C2508" s="98"/>
      <c r="D2508" s="98" t="s">
        <v>266</v>
      </c>
      <c r="E2508" s="276"/>
    </row>
    <row r="2509" spans="1:5" ht="30">
      <c r="A2509" s="129"/>
      <c r="B2509" s="274" t="s">
        <v>2768</v>
      </c>
      <c r="C2509" s="98"/>
      <c r="D2509" s="98" t="s">
        <v>266</v>
      </c>
      <c r="E2509" s="276"/>
    </row>
    <row r="2510" spans="1:5" ht="30">
      <c r="A2510" s="129"/>
      <c r="B2510" s="274" t="s">
        <v>2769</v>
      </c>
      <c r="C2510" s="98"/>
      <c r="D2510" s="98" t="s">
        <v>266</v>
      </c>
      <c r="E2510" s="276"/>
    </row>
    <row r="2511" spans="1:5" ht="30">
      <c r="A2511" s="129"/>
      <c r="B2511" s="274" t="s">
        <v>2770</v>
      </c>
      <c r="C2511" s="98"/>
      <c r="D2511" s="98" t="s">
        <v>266</v>
      </c>
      <c r="E2511" s="276"/>
    </row>
    <row r="2512" spans="1:5" ht="30">
      <c r="A2512" s="129"/>
      <c r="B2512" s="274" t="s">
        <v>2771</v>
      </c>
      <c r="C2512" s="98"/>
      <c r="D2512" s="98" t="s">
        <v>266</v>
      </c>
      <c r="E2512" s="276"/>
    </row>
    <row r="2513" spans="1:5" ht="30">
      <c r="A2513" s="129"/>
      <c r="B2513" s="274" t="s">
        <v>2772</v>
      </c>
      <c r="C2513" s="98"/>
      <c r="D2513" s="98" t="s">
        <v>266</v>
      </c>
      <c r="E2513" s="276"/>
    </row>
    <row r="2514" spans="1:5" ht="30">
      <c r="A2514" s="129"/>
      <c r="B2514" s="274" t="s">
        <v>2773</v>
      </c>
      <c r="C2514" s="98"/>
      <c r="D2514" s="98" t="s">
        <v>266</v>
      </c>
      <c r="E2514" s="276"/>
    </row>
    <row r="2515" spans="1:5" ht="30">
      <c r="A2515" s="129"/>
      <c r="B2515" s="274" t="s">
        <v>2774</v>
      </c>
      <c r="C2515" s="98"/>
      <c r="D2515" s="98" t="s">
        <v>266</v>
      </c>
      <c r="E2515" s="276"/>
    </row>
    <row r="2516" spans="1:5" ht="30">
      <c r="A2516" s="129"/>
      <c r="B2516" s="274" t="s">
        <v>2775</v>
      </c>
      <c r="C2516" s="98"/>
      <c r="D2516" s="98" t="s">
        <v>266</v>
      </c>
      <c r="E2516" s="276"/>
    </row>
    <row r="2517" spans="1:5" ht="30">
      <c r="A2517" s="129"/>
      <c r="B2517" s="274" t="s">
        <v>2776</v>
      </c>
      <c r="C2517" s="98"/>
      <c r="D2517" s="98" t="s">
        <v>266</v>
      </c>
      <c r="E2517" s="276"/>
    </row>
    <row r="2518" spans="1:5" ht="30">
      <c r="A2518" s="129"/>
      <c r="B2518" s="274" t="s">
        <v>2777</v>
      </c>
      <c r="C2518" s="98"/>
      <c r="D2518" s="98" t="s">
        <v>266</v>
      </c>
      <c r="E2518" s="276"/>
    </row>
    <row r="2519" spans="1:5" ht="30">
      <c r="A2519" s="129"/>
      <c r="B2519" s="274" t="s">
        <v>2778</v>
      </c>
      <c r="C2519" s="98"/>
      <c r="D2519" s="98" t="s">
        <v>266</v>
      </c>
      <c r="E2519" s="276"/>
    </row>
    <row r="2520" spans="1:5" ht="30">
      <c r="A2520" s="129"/>
      <c r="B2520" s="274" t="s">
        <v>2779</v>
      </c>
      <c r="C2520" s="98"/>
      <c r="D2520" s="98" t="s">
        <v>266</v>
      </c>
      <c r="E2520" s="276"/>
    </row>
    <row r="2521" spans="1:5" ht="30">
      <c r="A2521" s="129"/>
      <c r="B2521" s="274" t="s">
        <v>2780</v>
      </c>
      <c r="C2521" s="98"/>
      <c r="D2521" s="98" t="s">
        <v>266</v>
      </c>
      <c r="E2521" s="276"/>
    </row>
    <row r="2522" spans="1:5" ht="30">
      <c r="A2522" s="129"/>
      <c r="B2522" s="274" t="s">
        <v>2781</v>
      </c>
      <c r="C2522" s="98"/>
      <c r="D2522" s="98" t="s">
        <v>266</v>
      </c>
      <c r="E2522" s="276"/>
    </row>
    <row r="2523" spans="1:5" ht="30">
      <c r="A2523" s="129"/>
      <c r="B2523" s="274" t="s">
        <v>2782</v>
      </c>
      <c r="C2523" s="98"/>
      <c r="D2523" s="98" t="s">
        <v>266</v>
      </c>
      <c r="E2523" s="276"/>
    </row>
    <row r="2524" spans="1:5" ht="30">
      <c r="A2524" s="129"/>
      <c r="B2524" s="274" t="s">
        <v>2783</v>
      </c>
      <c r="C2524" s="98"/>
      <c r="D2524" s="98" t="s">
        <v>266</v>
      </c>
      <c r="E2524" s="276"/>
    </row>
    <row r="2525" spans="1:5" ht="30">
      <c r="A2525" s="129"/>
      <c r="B2525" s="274" t="s">
        <v>2784</v>
      </c>
      <c r="C2525" s="98"/>
      <c r="D2525" s="98" t="s">
        <v>266</v>
      </c>
      <c r="E2525" s="276"/>
    </row>
    <row r="2526" spans="1:5" ht="30">
      <c r="A2526" s="129"/>
      <c r="B2526" s="274" t="s">
        <v>2785</v>
      </c>
      <c r="C2526" s="98"/>
      <c r="D2526" s="98" t="s">
        <v>266</v>
      </c>
      <c r="E2526" s="276"/>
    </row>
    <row r="2527" spans="1:5" ht="30">
      <c r="A2527" s="129"/>
      <c r="B2527" s="274" t="s">
        <v>2786</v>
      </c>
      <c r="C2527" s="98"/>
      <c r="D2527" s="98" t="s">
        <v>266</v>
      </c>
      <c r="E2527" s="276"/>
    </row>
    <row r="2528" spans="1:5" ht="30">
      <c r="A2528" s="129"/>
      <c r="B2528" s="274" t="s">
        <v>2787</v>
      </c>
      <c r="C2528" s="98"/>
      <c r="D2528" s="98" t="s">
        <v>266</v>
      </c>
      <c r="E2528" s="276"/>
    </row>
    <row r="2529" spans="1:5" ht="30">
      <c r="A2529" s="129"/>
      <c r="B2529" s="274" t="s">
        <v>2788</v>
      </c>
      <c r="C2529" s="98"/>
      <c r="D2529" s="98" t="s">
        <v>266</v>
      </c>
      <c r="E2529" s="276"/>
    </row>
    <row r="2530" spans="1:5" ht="30">
      <c r="A2530" s="129"/>
      <c r="B2530" s="274" t="s">
        <v>2789</v>
      </c>
      <c r="C2530" s="98"/>
      <c r="D2530" s="98" t="s">
        <v>266</v>
      </c>
      <c r="E2530" s="276"/>
    </row>
    <row r="2531" spans="1:5" ht="30">
      <c r="A2531" s="129"/>
      <c r="B2531" s="274" t="s">
        <v>2790</v>
      </c>
      <c r="C2531" s="98"/>
      <c r="D2531" s="98" t="s">
        <v>266</v>
      </c>
      <c r="E2531" s="276"/>
    </row>
    <row r="2532" spans="1:5" ht="30">
      <c r="A2532" s="129"/>
      <c r="B2532" s="274" t="s">
        <v>2791</v>
      </c>
      <c r="C2532" s="98"/>
      <c r="D2532" s="98" t="s">
        <v>266</v>
      </c>
      <c r="E2532" s="276"/>
    </row>
    <row r="2533" spans="1:5" ht="30">
      <c r="A2533" s="129"/>
      <c r="B2533" s="274" t="s">
        <v>2792</v>
      </c>
      <c r="C2533" s="98"/>
      <c r="D2533" s="98" t="s">
        <v>266</v>
      </c>
      <c r="E2533" s="276"/>
    </row>
    <row r="2534" spans="1:5" ht="30">
      <c r="A2534" s="129"/>
      <c r="B2534" s="274" t="s">
        <v>2793</v>
      </c>
      <c r="C2534" s="98"/>
      <c r="D2534" s="98" t="s">
        <v>266</v>
      </c>
      <c r="E2534" s="276"/>
    </row>
    <row r="2535" spans="1:5" ht="30">
      <c r="A2535" s="129"/>
      <c r="B2535" s="274" t="s">
        <v>2794</v>
      </c>
      <c r="C2535" s="98"/>
      <c r="D2535" s="98" t="s">
        <v>266</v>
      </c>
      <c r="E2535" s="276"/>
    </row>
    <row r="2536" spans="1:5" ht="30">
      <c r="A2536" s="129"/>
      <c r="B2536" s="274" t="s">
        <v>2795</v>
      </c>
      <c r="C2536" s="98"/>
      <c r="D2536" s="98" t="s">
        <v>266</v>
      </c>
      <c r="E2536" s="276"/>
    </row>
    <row r="2537" spans="1:5" ht="30">
      <c r="A2537" s="129"/>
      <c r="B2537" s="274" t="s">
        <v>2796</v>
      </c>
      <c r="C2537" s="98"/>
      <c r="D2537" s="98" t="s">
        <v>266</v>
      </c>
      <c r="E2537" s="276"/>
    </row>
    <row r="2538" spans="1:5" ht="30">
      <c r="A2538" s="129"/>
      <c r="B2538" s="274" t="s">
        <v>2797</v>
      </c>
      <c r="C2538" s="98"/>
      <c r="D2538" s="98" t="s">
        <v>266</v>
      </c>
      <c r="E2538" s="276"/>
    </row>
    <row r="2539" spans="1:5" ht="30">
      <c r="A2539" s="129"/>
      <c r="B2539" s="274" t="s">
        <v>2798</v>
      </c>
      <c r="C2539" s="98"/>
      <c r="D2539" s="98" t="s">
        <v>266</v>
      </c>
      <c r="E2539" s="276"/>
    </row>
    <row r="2540" spans="1:5" ht="30">
      <c r="A2540" s="129"/>
      <c r="B2540" s="274" t="s">
        <v>2799</v>
      </c>
      <c r="C2540" s="98"/>
      <c r="D2540" s="98" t="s">
        <v>266</v>
      </c>
      <c r="E2540" s="276"/>
    </row>
    <row r="2541" spans="1:5" ht="30">
      <c r="A2541" s="129"/>
      <c r="B2541" s="274" t="s">
        <v>2800</v>
      </c>
      <c r="C2541" s="98"/>
      <c r="D2541" s="98" t="s">
        <v>266</v>
      </c>
      <c r="E2541" s="276"/>
    </row>
    <row r="2542" spans="1:5" ht="30">
      <c r="A2542" s="129"/>
      <c r="B2542" s="274" t="s">
        <v>2801</v>
      </c>
      <c r="C2542" s="98"/>
      <c r="D2542" s="98" t="s">
        <v>266</v>
      </c>
      <c r="E2542" s="276"/>
    </row>
    <row r="2543" spans="1:5" ht="30">
      <c r="A2543" s="129"/>
      <c r="B2543" s="274" t="s">
        <v>2802</v>
      </c>
      <c r="C2543" s="98"/>
      <c r="D2543" s="98" t="s">
        <v>266</v>
      </c>
      <c r="E2543" s="276"/>
    </row>
    <row r="2544" spans="1:5" ht="30">
      <c r="A2544" s="129"/>
      <c r="B2544" s="274" t="s">
        <v>2803</v>
      </c>
      <c r="C2544" s="98"/>
      <c r="D2544" s="98" t="s">
        <v>266</v>
      </c>
      <c r="E2544" s="276"/>
    </row>
    <row r="2545" spans="1:5" ht="30">
      <c r="A2545" s="129"/>
      <c r="B2545" s="274" t="s">
        <v>2804</v>
      </c>
      <c r="C2545" s="98"/>
      <c r="D2545" s="98" t="s">
        <v>266</v>
      </c>
      <c r="E2545" s="276"/>
    </row>
    <row r="2546" spans="1:5" ht="30">
      <c r="A2546" s="129"/>
      <c r="B2546" s="274" t="s">
        <v>2805</v>
      </c>
      <c r="C2546" s="98"/>
      <c r="D2546" s="98" t="s">
        <v>266</v>
      </c>
      <c r="E2546" s="276"/>
    </row>
    <row r="2547" spans="1:5" ht="30">
      <c r="A2547" s="129"/>
      <c r="B2547" s="274" t="s">
        <v>2806</v>
      </c>
      <c r="C2547" s="98"/>
      <c r="D2547" s="98" t="s">
        <v>266</v>
      </c>
      <c r="E2547" s="276"/>
    </row>
    <row r="2548" spans="1:5" ht="30">
      <c r="A2548" s="129"/>
      <c r="B2548" s="274" t="s">
        <v>2807</v>
      </c>
      <c r="C2548" s="98"/>
      <c r="D2548" s="98" t="s">
        <v>266</v>
      </c>
      <c r="E2548" s="276"/>
    </row>
    <row r="2549" spans="1:5" ht="30">
      <c r="A2549" s="129"/>
      <c r="B2549" s="274" t="s">
        <v>2808</v>
      </c>
      <c r="C2549" s="98"/>
      <c r="D2549" s="98" t="s">
        <v>266</v>
      </c>
      <c r="E2549" s="276"/>
    </row>
    <row r="2550" spans="1:5" ht="30">
      <c r="A2550" s="129"/>
      <c r="B2550" s="274" t="s">
        <v>2809</v>
      </c>
      <c r="C2550" s="98"/>
      <c r="D2550" s="98" t="s">
        <v>266</v>
      </c>
      <c r="E2550" s="276"/>
    </row>
    <row r="2551" spans="1:5" ht="30">
      <c r="A2551" s="129"/>
      <c r="B2551" s="274" t="s">
        <v>2810</v>
      </c>
      <c r="C2551" s="98"/>
      <c r="D2551" s="98" t="s">
        <v>266</v>
      </c>
      <c r="E2551" s="276"/>
    </row>
    <row r="2552" spans="1:5" ht="30">
      <c r="A2552" s="129"/>
      <c r="B2552" s="274" t="s">
        <v>2811</v>
      </c>
      <c r="C2552" s="98"/>
      <c r="D2552" s="98" t="s">
        <v>266</v>
      </c>
      <c r="E2552" s="276"/>
    </row>
    <row r="2553" spans="1:5" ht="30">
      <c r="A2553" s="129"/>
      <c r="B2553" s="274" t="s">
        <v>2812</v>
      </c>
      <c r="C2553" s="98"/>
      <c r="D2553" s="98" t="s">
        <v>266</v>
      </c>
      <c r="E2553" s="276"/>
    </row>
    <row r="2554" spans="1:5" ht="30">
      <c r="A2554" s="129"/>
      <c r="B2554" s="274" t="s">
        <v>2813</v>
      </c>
      <c r="C2554" s="98"/>
      <c r="D2554" s="98" t="s">
        <v>266</v>
      </c>
      <c r="E2554" s="276"/>
    </row>
    <row r="2555" spans="1:5" ht="30">
      <c r="A2555" s="129"/>
      <c r="B2555" s="274" t="s">
        <v>2814</v>
      </c>
      <c r="C2555" s="98"/>
      <c r="D2555" s="98" t="s">
        <v>266</v>
      </c>
      <c r="E2555" s="276"/>
    </row>
    <row r="2556" spans="1:5" ht="30">
      <c r="A2556" s="129"/>
      <c r="B2556" s="274" t="s">
        <v>2815</v>
      </c>
      <c r="C2556" s="98"/>
      <c r="D2556" s="98" t="s">
        <v>266</v>
      </c>
      <c r="E2556" s="276"/>
    </row>
    <row r="2557" spans="1:5" ht="30">
      <c r="A2557" s="129"/>
      <c r="B2557" s="274" t="s">
        <v>2816</v>
      </c>
      <c r="C2557" s="98"/>
      <c r="D2557" s="98" t="s">
        <v>266</v>
      </c>
      <c r="E2557" s="276"/>
    </row>
    <row r="2558" spans="1:5" ht="30">
      <c r="A2558" s="129"/>
      <c r="B2558" s="274" t="s">
        <v>2817</v>
      </c>
      <c r="C2558" s="98"/>
      <c r="D2558" s="98" t="s">
        <v>266</v>
      </c>
      <c r="E2558" s="276"/>
    </row>
    <row r="2559" spans="1:5" ht="30">
      <c r="A2559" s="129"/>
      <c r="B2559" s="274" t="s">
        <v>2818</v>
      </c>
      <c r="C2559" s="98"/>
      <c r="D2559" s="98" t="s">
        <v>266</v>
      </c>
      <c r="E2559" s="276"/>
    </row>
    <row r="2560" spans="1:5" ht="30">
      <c r="A2560" s="129"/>
      <c r="B2560" s="274" t="s">
        <v>2819</v>
      </c>
      <c r="C2560" s="98"/>
      <c r="D2560" s="98" t="s">
        <v>266</v>
      </c>
      <c r="E2560" s="276"/>
    </row>
    <row r="2561" spans="1:5" ht="30">
      <c r="A2561" s="129"/>
      <c r="B2561" s="274" t="s">
        <v>2820</v>
      </c>
      <c r="C2561" s="98"/>
      <c r="D2561" s="98" t="s">
        <v>266</v>
      </c>
      <c r="E2561" s="276"/>
    </row>
    <row r="2562" spans="1:5" ht="30">
      <c r="A2562" s="129"/>
      <c r="B2562" s="274" t="s">
        <v>2821</v>
      </c>
      <c r="C2562" s="98"/>
      <c r="D2562" s="98" t="s">
        <v>266</v>
      </c>
      <c r="E2562" s="276"/>
    </row>
    <row r="2563" spans="1:5" ht="30">
      <c r="A2563" s="129"/>
      <c r="B2563" s="274" t="s">
        <v>2822</v>
      </c>
      <c r="C2563" s="98"/>
      <c r="D2563" s="98" t="s">
        <v>266</v>
      </c>
      <c r="E2563" s="276"/>
    </row>
    <row r="2564" spans="1:5" ht="30">
      <c r="A2564" s="129"/>
      <c r="B2564" s="274" t="s">
        <v>2823</v>
      </c>
      <c r="C2564" s="98"/>
      <c r="D2564" s="98" t="s">
        <v>266</v>
      </c>
      <c r="E2564" s="276"/>
    </row>
    <row r="2565" spans="1:5" ht="30">
      <c r="A2565" s="129"/>
      <c r="B2565" s="274" t="s">
        <v>2824</v>
      </c>
      <c r="C2565" s="98"/>
      <c r="D2565" s="98" t="s">
        <v>266</v>
      </c>
      <c r="E2565" s="276"/>
    </row>
    <row r="2566" spans="1:5" ht="30">
      <c r="A2566" s="129"/>
      <c r="B2566" s="274" t="s">
        <v>2825</v>
      </c>
      <c r="C2566" s="98"/>
      <c r="D2566" s="98" t="s">
        <v>266</v>
      </c>
      <c r="E2566" s="276"/>
    </row>
    <row r="2567" spans="1:5" ht="30">
      <c r="A2567" s="129"/>
      <c r="B2567" s="274" t="s">
        <v>2826</v>
      </c>
      <c r="C2567" s="98"/>
      <c r="D2567" s="98" t="s">
        <v>266</v>
      </c>
      <c r="E2567" s="276"/>
    </row>
    <row r="2568" spans="1:5" ht="30">
      <c r="A2568" s="129"/>
      <c r="B2568" s="274" t="s">
        <v>2827</v>
      </c>
      <c r="C2568" s="98"/>
      <c r="D2568" s="98" t="s">
        <v>266</v>
      </c>
      <c r="E2568" s="276"/>
    </row>
    <row r="2569" spans="1:5" ht="30">
      <c r="A2569" s="129"/>
      <c r="B2569" s="274" t="s">
        <v>2828</v>
      </c>
      <c r="C2569" s="98"/>
      <c r="D2569" s="98" t="s">
        <v>266</v>
      </c>
      <c r="E2569" s="276"/>
    </row>
    <row r="2570" spans="1:5" ht="30">
      <c r="A2570" s="129"/>
      <c r="B2570" s="274" t="s">
        <v>2829</v>
      </c>
      <c r="C2570" s="98"/>
      <c r="D2570" s="98" t="s">
        <v>266</v>
      </c>
      <c r="E2570" s="276"/>
    </row>
    <row r="2571" spans="1:5" ht="30">
      <c r="A2571" s="129"/>
      <c r="B2571" s="274" t="s">
        <v>2830</v>
      </c>
      <c r="C2571" s="98"/>
      <c r="D2571" s="98" t="s">
        <v>266</v>
      </c>
      <c r="E2571" s="276"/>
    </row>
    <row r="2572" spans="1:5" ht="30">
      <c r="A2572" s="129"/>
      <c r="B2572" s="274" t="s">
        <v>2831</v>
      </c>
      <c r="C2572" s="98"/>
      <c r="D2572" s="98" t="s">
        <v>266</v>
      </c>
      <c r="E2572" s="276"/>
    </row>
    <row r="2573" spans="1:5" ht="30">
      <c r="A2573" s="129"/>
      <c r="B2573" s="274" t="s">
        <v>2832</v>
      </c>
      <c r="C2573" s="98"/>
      <c r="D2573" s="98" t="s">
        <v>266</v>
      </c>
      <c r="E2573" s="276"/>
    </row>
    <row r="2574" spans="1:5" ht="30">
      <c r="A2574" s="129"/>
      <c r="B2574" s="274" t="s">
        <v>2833</v>
      </c>
      <c r="C2574" s="98"/>
      <c r="D2574" s="98" t="s">
        <v>266</v>
      </c>
      <c r="E2574" s="276"/>
    </row>
    <row r="2575" spans="1:5" ht="30">
      <c r="A2575" s="129"/>
      <c r="B2575" s="274" t="s">
        <v>2834</v>
      </c>
      <c r="C2575" s="98"/>
      <c r="D2575" s="98" t="s">
        <v>266</v>
      </c>
      <c r="E2575" s="276"/>
    </row>
    <row r="2576" spans="1:5" ht="30">
      <c r="A2576" s="129"/>
      <c r="B2576" s="274" t="s">
        <v>2835</v>
      </c>
      <c r="C2576" s="98"/>
      <c r="D2576" s="98" t="s">
        <v>266</v>
      </c>
      <c r="E2576" s="276"/>
    </row>
    <row r="2577" spans="1:5" ht="30">
      <c r="A2577" s="129"/>
      <c r="B2577" s="274" t="s">
        <v>2836</v>
      </c>
      <c r="C2577" s="98"/>
      <c r="D2577" s="98" t="s">
        <v>266</v>
      </c>
      <c r="E2577" s="276"/>
    </row>
    <row r="2578" spans="1:5" ht="30">
      <c r="A2578" s="129"/>
      <c r="B2578" s="274" t="s">
        <v>2837</v>
      </c>
      <c r="C2578" s="98"/>
      <c r="D2578" s="98" t="s">
        <v>266</v>
      </c>
      <c r="E2578" s="276"/>
    </row>
    <row r="2579" spans="1:5" ht="30">
      <c r="A2579" s="129"/>
      <c r="B2579" s="274" t="s">
        <v>2838</v>
      </c>
      <c r="C2579" s="98"/>
      <c r="D2579" s="98" t="s">
        <v>266</v>
      </c>
      <c r="E2579" s="276"/>
    </row>
    <row r="2580" spans="1:5" ht="30">
      <c r="A2580" s="129"/>
      <c r="B2580" s="274" t="s">
        <v>2839</v>
      </c>
      <c r="C2580" s="98"/>
      <c r="D2580" s="98" t="s">
        <v>266</v>
      </c>
      <c r="E2580" s="276"/>
    </row>
    <row r="2581" spans="1:5" ht="30">
      <c r="A2581" s="129"/>
      <c r="B2581" s="274" t="s">
        <v>2840</v>
      </c>
      <c r="C2581" s="98"/>
      <c r="D2581" s="98" t="s">
        <v>266</v>
      </c>
      <c r="E2581" s="276"/>
    </row>
    <row r="2582" spans="1:5" ht="30">
      <c r="A2582" s="129"/>
      <c r="B2582" s="274" t="s">
        <v>2841</v>
      </c>
      <c r="C2582" s="98"/>
      <c r="D2582" s="98" t="s">
        <v>266</v>
      </c>
      <c r="E2582" s="276"/>
    </row>
    <row r="2583" spans="1:5" ht="30">
      <c r="A2583" s="129"/>
      <c r="B2583" s="274" t="s">
        <v>2842</v>
      </c>
      <c r="C2583" s="98"/>
      <c r="D2583" s="98" t="s">
        <v>266</v>
      </c>
      <c r="E2583" s="276"/>
    </row>
    <row r="2584" spans="1:5" ht="30">
      <c r="A2584" s="129"/>
      <c r="B2584" s="274" t="s">
        <v>2843</v>
      </c>
      <c r="C2584" s="98"/>
      <c r="D2584" s="98" t="s">
        <v>266</v>
      </c>
      <c r="E2584" s="276"/>
    </row>
    <row r="2585" spans="1:5" ht="30">
      <c r="A2585" s="129"/>
      <c r="B2585" s="274" t="s">
        <v>2844</v>
      </c>
      <c r="C2585" s="98"/>
      <c r="D2585" s="98" t="s">
        <v>266</v>
      </c>
      <c r="E2585" s="276"/>
    </row>
    <row r="2586" spans="1:5" ht="30">
      <c r="A2586" s="129"/>
      <c r="B2586" s="274" t="s">
        <v>2845</v>
      </c>
      <c r="C2586" s="98"/>
      <c r="D2586" s="98" t="s">
        <v>266</v>
      </c>
      <c r="E2586" s="276"/>
    </row>
    <row r="2587" spans="1:5" ht="30">
      <c r="A2587" s="129"/>
      <c r="B2587" s="274" t="s">
        <v>2846</v>
      </c>
      <c r="C2587" s="98"/>
      <c r="D2587" s="98" t="s">
        <v>266</v>
      </c>
      <c r="E2587" s="276"/>
    </row>
    <row r="2588" spans="1:5" ht="30">
      <c r="A2588" s="129"/>
      <c r="B2588" s="274" t="s">
        <v>2847</v>
      </c>
      <c r="C2588" s="98"/>
      <c r="D2588" s="98" t="s">
        <v>266</v>
      </c>
      <c r="E2588" s="276"/>
    </row>
    <row r="2589" spans="1:5" ht="30">
      <c r="A2589" s="129"/>
      <c r="B2589" s="274" t="s">
        <v>2848</v>
      </c>
      <c r="C2589" s="98"/>
      <c r="D2589" s="98" t="s">
        <v>266</v>
      </c>
      <c r="E2589" s="276"/>
    </row>
    <row r="2590" spans="1:5" ht="30">
      <c r="A2590" s="129"/>
      <c r="B2590" s="274" t="s">
        <v>2849</v>
      </c>
      <c r="C2590" s="98"/>
      <c r="D2590" s="98" t="s">
        <v>266</v>
      </c>
      <c r="E2590" s="276"/>
    </row>
    <row r="2591" spans="1:5" ht="30">
      <c r="A2591" s="129"/>
      <c r="B2591" s="274" t="s">
        <v>2850</v>
      </c>
      <c r="C2591" s="98"/>
      <c r="D2591" s="98" t="s">
        <v>266</v>
      </c>
      <c r="E2591" s="276"/>
    </row>
    <row r="2592" spans="1:5" ht="30">
      <c r="A2592" s="129"/>
      <c r="B2592" s="274" t="s">
        <v>2851</v>
      </c>
      <c r="C2592" s="98"/>
      <c r="D2592" s="98" t="s">
        <v>266</v>
      </c>
      <c r="E2592" s="276"/>
    </row>
    <row r="2593" spans="1:5" ht="30">
      <c r="A2593" s="129"/>
      <c r="B2593" s="274" t="s">
        <v>2852</v>
      </c>
      <c r="C2593" s="98"/>
      <c r="D2593" s="98" t="s">
        <v>266</v>
      </c>
      <c r="E2593" s="276"/>
    </row>
    <row r="2594" spans="1:5" ht="30">
      <c r="A2594" s="129"/>
      <c r="B2594" s="274" t="s">
        <v>2853</v>
      </c>
      <c r="C2594" s="98"/>
      <c r="D2594" s="98" t="s">
        <v>266</v>
      </c>
      <c r="E2594" s="276"/>
    </row>
    <row r="2595" spans="1:5" ht="30">
      <c r="A2595" s="129"/>
      <c r="B2595" s="274" t="s">
        <v>2854</v>
      </c>
      <c r="C2595" s="98"/>
      <c r="D2595" s="98" t="s">
        <v>266</v>
      </c>
      <c r="E2595" s="276"/>
    </row>
    <row r="2596" spans="1:5" ht="30">
      <c r="A2596" s="129"/>
      <c r="B2596" s="274" t="s">
        <v>2855</v>
      </c>
      <c r="C2596" s="98"/>
      <c r="D2596" s="98" t="s">
        <v>266</v>
      </c>
      <c r="E2596" s="276"/>
    </row>
    <row r="2597" spans="1:5" ht="30">
      <c r="A2597" s="129"/>
      <c r="B2597" s="274" t="s">
        <v>2856</v>
      </c>
      <c r="C2597" s="98"/>
      <c r="D2597" s="98" t="s">
        <v>266</v>
      </c>
      <c r="E2597" s="276"/>
    </row>
    <row r="2598" spans="1:5" ht="30">
      <c r="A2598" s="129"/>
      <c r="B2598" s="274" t="s">
        <v>2857</v>
      </c>
      <c r="C2598" s="98"/>
      <c r="D2598" s="98" t="s">
        <v>266</v>
      </c>
      <c r="E2598" s="276"/>
    </row>
    <row r="2599" spans="1:5" ht="30">
      <c r="A2599" s="129"/>
      <c r="B2599" s="274" t="s">
        <v>2858</v>
      </c>
      <c r="C2599" s="98"/>
      <c r="D2599" s="98" t="s">
        <v>266</v>
      </c>
      <c r="E2599" s="276"/>
    </row>
    <row r="2600" spans="1:5" ht="30">
      <c r="A2600" s="129"/>
      <c r="B2600" s="274" t="s">
        <v>2859</v>
      </c>
      <c r="C2600" s="98"/>
      <c r="D2600" s="98" t="s">
        <v>266</v>
      </c>
      <c r="E2600" s="276"/>
    </row>
    <row r="2601" spans="1:5" ht="30">
      <c r="A2601" s="129"/>
      <c r="B2601" s="274" t="s">
        <v>2860</v>
      </c>
      <c r="C2601" s="98"/>
      <c r="D2601" s="98" t="s">
        <v>266</v>
      </c>
      <c r="E2601" s="276"/>
    </row>
    <row r="2602" spans="1:5" ht="30">
      <c r="A2602" s="129"/>
      <c r="B2602" s="274" t="s">
        <v>2861</v>
      </c>
      <c r="C2602" s="98"/>
      <c r="D2602" s="98" t="s">
        <v>266</v>
      </c>
      <c r="E2602" s="276"/>
    </row>
    <row r="2603" spans="1:5" ht="30">
      <c r="A2603" s="129"/>
      <c r="B2603" s="274" t="s">
        <v>2862</v>
      </c>
      <c r="C2603" s="98"/>
      <c r="D2603" s="98" t="s">
        <v>266</v>
      </c>
      <c r="E2603" s="276"/>
    </row>
    <row r="2604" spans="1:5" ht="30">
      <c r="A2604" s="129"/>
      <c r="B2604" s="274" t="s">
        <v>2863</v>
      </c>
      <c r="C2604" s="98"/>
      <c r="D2604" s="98" t="s">
        <v>266</v>
      </c>
      <c r="E2604" s="276"/>
    </row>
    <row r="2605" spans="1:5" ht="30">
      <c r="A2605" s="129"/>
      <c r="B2605" s="274" t="s">
        <v>2864</v>
      </c>
      <c r="C2605" s="98"/>
      <c r="D2605" s="98" t="s">
        <v>266</v>
      </c>
      <c r="E2605" s="276"/>
    </row>
    <row r="2606" spans="1:5" ht="30">
      <c r="A2606" s="129"/>
      <c r="B2606" s="274" t="s">
        <v>2865</v>
      </c>
      <c r="C2606" s="98"/>
      <c r="D2606" s="98" t="s">
        <v>266</v>
      </c>
      <c r="E2606" s="276"/>
    </row>
    <row r="2607" spans="1:5" ht="30">
      <c r="A2607" s="129"/>
      <c r="B2607" s="274" t="s">
        <v>2866</v>
      </c>
      <c r="C2607" s="98"/>
      <c r="D2607" s="98" t="s">
        <v>266</v>
      </c>
      <c r="E2607" s="276"/>
    </row>
    <row r="2608" spans="1:5" ht="30">
      <c r="A2608" s="129"/>
      <c r="B2608" s="274" t="s">
        <v>2867</v>
      </c>
      <c r="C2608" s="98"/>
      <c r="D2608" s="98" t="s">
        <v>266</v>
      </c>
      <c r="E2608" s="276"/>
    </row>
    <row r="2609" spans="1:5" ht="30">
      <c r="A2609" s="129"/>
      <c r="B2609" s="274" t="s">
        <v>2868</v>
      </c>
      <c r="C2609" s="98"/>
      <c r="D2609" s="98" t="s">
        <v>266</v>
      </c>
      <c r="E2609" s="276"/>
    </row>
    <row r="2610" spans="1:5" ht="30">
      <c r="A2610" s="129"/>
      <c r="B2610" s="274" t="s">
        <v>2869</v>
      </c>
      <c r="C2610" s="98"/>
      <c r="D2610" s="98" t="s">
        <v>266</v>
      </c>
      <c r="E2610" s="276"/>
    </row>
    <row r="2611" spans="1:5" ht="30">
      <c r="A2611" s="129"/>
      <c r="B2611" s="274" t="s">
        <v>2870</v>
      </c>
      <c r="C2611" s="98"/>
      <c r="D2611" s="98" t="s">
        <v>266</v>
      </c>
      <c r="E2611" s="276"/>
    </row>
    <row r="2612" spans="1:5" ht="30">
      <c r="A2612" s="129"/>
      <c r="B2612" s="274" t="s">
        <v>2871</v>
      </c>
      <c r="C2612" s="98"/>
      <c r="D2612" s="98" t="s">
        <v>266</v>
      </c>
      <c r="E2612" s="276"/>
    </row>
    <row r="2613" spans="1:5" ht="30">
      <c r="A2613" s="129"/>
      <c r="B2613" s="274" t="s">
        <v>2872</v>
      </c>
      <c r="C2613" s="98"/>
      <c r="D2613" s="98" t="s">
        <v>266</v>
      </c>
      <c r="E2613" s="276"/>
    </row>
    <row r="2614" spans="1:5" ht="30">
      <c r="A2614" s="129"/>
      <c r="B2614" s="274" t="s">
        <v>2873</v>
      </c>
      <c r="C2614" s="98"/>
      <c r="D2614" s="98" t="s">
        <v>266</v>
      </c>
      <c r="E2614" s="276"/>
    </row>
    <row r="2615" spans="1:5" ht="30">
      <c r="A2615" s="129"/>
      <c r="B2615" s="274" t="s">
        <v>2874</v>
      </c>
      <c r="C2615" s="98"/>
      <c r="D2615" s="98" t="s">
        <v>266</v>
      </c>
      <c r="E2615" s="276"/>
    </row>
    <row r="2616" spans="1:5" ht="30">
      <c r="A2616" s="129"/>
      <c r="B2616" s="274" t="s">
        <v>2875</v>
      </c>
      <c r="C2616" s="98"/>
      <c r="D2616" s="98" t="s">
        <v>266</v>
      </c>
      <c r="E2616" s="276"/>
    </row>
    <row r="2617" spans="1:5" ht="30">
      <c r="A2617" s="129"/>
      <c r="B2617" s="274" t="s">
        <v>2876</v>
      </c>
      <c r="C2617" s="98"/>
      <c r="D2617" s="98" t="s">
        <v>266</v>
      </c>
      <c r="E2617" s="276"/>
    </row>
    <row r="2618" spans="1:5" ht="30">
      <c r="A2618" s="129"/>
      <c r="B2618" s="274" t="s">
        <v>2877</v>
      </c>
      <c r="C2618" s="98"/>
      <c r="D2618" s="98" t="s">
        <v>266</v>
      </c>
      <c r="E2618" s="276"/>
    </row>
    <row r="2619" spans="1:5" ht="30">
      <c r="A2619" s="129"/>
      <c r="B2619" s="274" t="s">
        <v>2878</v>
      </c>
      <c r="C2619" s="98"/>
      <c r="D2619" s="98" t="s">
        <v>266</v>
      </c>
      <c r="E2619" s="276"/>
    </row>
    <row r="2620" spans="1:5" ht="30">
      <c r="A2620" s="129"/>
      <c r="B2620" s="274" t="s">
        <v>2879</v>
      </c>
      <c r="C2620" s="98"/>
      <c r="D2620" s="98" t="s">
        <v>266</v>
      </c>
      <c r="E2620" s="276"/>
    </row>
    <row r="2621" spans="1:5" ht="30">
      <c r="A2621" s="129"/>
      <c r="B2621" s="274" t="s">
        <v>2880</v>
      </c>
      <c r="C2621" s="98"/>
      <c r="D2621" s="98" t="s">
        <v>266</v>
      </c>
      <c r="E2621" s="276"/>
    </row>
    <row r="2622" spans="1:5" ht="30">
      <c r="A2622" s="129"/>
      <c r="B2622" s="274" t="s">
        <v>2881</v>
      </c>
      <c r="C2622" s="98"/>
      <c r="D2622" s="98" t="s">
        <v>266</v>
      </c>
      <c r="E2622" s="276"/>
    </row>
    <row r="2623" spans="1:5" ht="30">
      <c r="A2623" s="129"/>
      <c r="B2623" s="274" t="s">
        <v>2882</v>
      </c>
      <c r="C2623" s="98"/>
      <c r="D2623" s="98" t="s">
        <v>266</v>
      </c>
      <c r="E2623" s="276"/>
    </row>
    <row r="2624" spans="1:5" ht="30">
      <c r="A2624" s="129"/>
      <c r="B2624" s="274" t="s">
        <v>2883</v>
      </c>
      <c r="C2624" s="98"/>
      <c r="D2624" s="98" t="s">
        <v>266</v>
      </c>
      <c r="E2624" s="276"/>
    </row>
    <row r="2625" spans="1:5" ht="30">
      <c r="A2625" s="129"/>
      <c r="B2625" s="274" t="s">
        <v>2884</v>
      </c>
      <c r="C2625" s="98"/>
      <c r="D2625" s="98" t="s">
        <v>266</v>
      </c>
      <c r="E2625" s="276"/>
    </row>
    <row r="2626" spans="1:5" ht="30">
      <c r="A2626" s="129"/>
      <c r="B2626" s="274" t="s">
        <v>2885</v>
      </c>
      <c r="C2626" s="98"/>
      <c r="D2626" s="98" t="s">
        <v>266</v>
      </c>
      <c r="E2626" s="276"/>
    </row>
    <row r="2627" spans="1:5" ht="30">
      <c r="A2627" s="129"/>
      <c r="B2627" s="274" t="s">
        <v>2886</v>
      </c>
      <c r="C2627" s="98"/>
      <c r="D2627" s="98" t="s">
        <v>266</v>
      </c>
      <c r="E2627" s="276"/>
    </row>
    <row r="2628" spans="1:5" ht="30">
      <c r="A2628" s="129"/>
      <c r="B2628" s="274" t="s">
        <v>2887</v>
      </c>
      <c r="C2628" s="98"/>
      <c r="D2628" s="98" t="s">
        <v>266</v>
      </c>
      <c r="E2628" s="276"/>
    </row>
    <row r="2629" spans="1:5" ht="30">
      <c r="A2629" s="129"/>
      <c r="B2629" s="274" t="s">
        <v>2888</v>
      </c>
      <c r="C2629" s="98"/>
      <c r="D2629" s="98" t="s">
        <v>266</v>
      </c>
      <c r="E2629" s="276"/>
    </row>
    <row r="2630" spans="1:5" ht="30">
      <c r="A2630" s="129"/>
      <c r="B2630" s="274" t="s">
        <v>2889</v>
      </c>
      <c r="C2630" s="98"/>
      <c r="D2630" s="98" t="s">
        <v>266</v>
      </c>
      <c r="E2630" s="276"/>
    </row>
    <row r="2631" spans="1:5" ht="30">
      <c r="A2631" s="129"/>
      <c r="B2631" s="274" t="s">
        <v>2890</v>
      </c>
      <c r="C2631" s="98"/>
      <c r="D2631" s="98" t="s">
        <v>266</v>
      </c>
      <c r="E2631" s="276"/>
    </row>
    <row r="2632" spans="1:5" ht="30">
      <c r="A2632" s="129"/>
      <c r="B2632" s="274" t="s">
        <v>2891</v>
      </c>
      <c r="C2632" s="98"/>
      <c r="D2632" s="98" t="s">
        <v>266</v>
      </c>
      <c r="E2632" s="276"/>
    </row>
    <row r="2633" spans="1:5" ht="30">
      <c r="A2633" s="129"/>
      <c r="B2633" s="274" t="s">
        <v>2892</v>
      </c>
      <c r="C2633" s="98"/>
      <c r="D2633" s="98" t="s">
        <v>266</v>
      </c>
      <c r="E2633" s="276"/>
    </row>
    <row r="2634" spans="1:5" ht="30">
      <c r="A2634" s="129"/>
      <c r="B2634" s="274" t="s">
        <v>2893</v>
      </c>
      <c r="C2634" s="98"/>
      <c r="D2634" s="98" t="s">
        <v>266</v>
      </c>
      <c r="E2634" s="276"/>
    </row>
    <row r="2635" spans="1:5" ht="30">
      <c r="A2635" s="129"/>
      <c r="B2635" s="274" t="s">
        <v>2894</v>
      </c>
      <c r="C2635" s="98"/>
      <c r="D2635" s="98" t="s">
        <v>266</v>
      </c>
      <c r="E2635" s="276"/>
    </row>
    <row r="2636" spans="1:5" ht="30">
      <c r="A2636" s="129"/>
      <c r="B2636" s="274" t="s">
        <v>2895</v>
      </c>
      <c r="C2636" s="98"/>
      <c r="D2636" s="98" t="s">
        <v>266</v>
      </c>
      <c r="E2636" s="276"/>
    </row>
    <row r="2637" spans="1:5" ht="30">
      <c r="A2637" s="129"/>
      <c r="B2637" s="274" t="s">
        <v>2896</v>
      </c>
      <c r="C2637" s="98"/>
      <c r="D2637" s="98" t="s">
        <v>266</v>
      </c>
      <c r="E2637" s="276"/>
    </row>
    <row r="2638" spans="1:5" ht="30">
      <c r="A2638" s="129"/>
      <c r="B2638" s="274" t="s">
        <v>2897</v>
      </c>
      <c r="C2638" s="98"/>
      <c r="D2638" s="98" t="s">
        <v>266</v>
      </c>
      <c r="E2638" s="276"/>
    </row>
    <row r="2639" spans="1:5" ht="30">
      <c r="A2639" s="129"/>
      <c r="B2639" s="274" t="s">
        <v>2898</v>
      </c>
      <c r="C2639" s="98"/>
      <c r="D2639" s="98" t="s">
        <v>266</v>
      </c>
      <c r="E2639" s="276"/>
    </row>
    <row r="2640" spans="1:5" ht="30">
      <c r="A2640" s="129"/>
      <c r="B2640" s="274" t="s">
        <v>2899</v>
      </c>
      <c r="C2640" s="98"/>
      <c r="D2640" s="98" t="s">
        <v>266</v>
      </c>
      <c r="E2640" s="276"/>
    </row>
    <row r="2641" spans="1:5" ht="30">
      <c r="A2641" s="129"/>
      <c r="B2641" s="274" t="s">
        <v>2900</v>
      </c>
      <c r="C2641" s="98"/>
      <c r="D2641" s="98" t="s">
        <v>266</v>
      </c>
      <c r="E2641" s="276"/>
    </row>
    <row r="2642" spans="1:5" ht="30">
      <c r="A2642" s="129"/>
      <c r="B2642" s="274" t="s">
        <v>2901</v>
      </c>
      <c r="C2642" s="98"/>
      <c r="D2642" s="98" t="s">
        <v>266</v>
      </c>
      <c r="E2642" s="276"/>
    </row>
    <row r="2643" spans="1:5" ht="30">
      <c r="A2643" s="129"/>
      <c r="B2643" s="274" t="s">
        <v>2902</v>
      </c>
      <c r="C2643" s="98"/>
      <c r="D2643" s="98" t="s">
        <v>266</v>
      </c>
      <c r="E2643" s="276"/>
    </row>
    <row r="2644" spans="1:5" ht="30">
      <c r="A2644" s="129"/>
      <c r="B2644" s="274" t="s">
        <v>2903</v>
      </c>
      <c r="C2644" s="98"/>
      <c r="D2644" s="98" t="s">
        <v>266</v>
      </c>
      <c r="E2644" s="276"/>
    </row>
    <row r="2645" spans="1:5" ht="30">
      <c r="A2645" s="129"/>
      <c r="B2645" s="274" t="s">
        <v>2904</v>
      </c>
      <c r="C2645" s="98"/>
      <c r="D2645" s="98" t="s">
        <v>266</v>
      </c>
      <c r="E2645" s="276"/>
    </row>
    <row r="2646" spans="1:5" ht="30">
      <c r="A2646" s="129"/>
      <c r="B2646" s="274" t="s">
        <v>2905</v>
      </c>
      <c r="C2646" s="98"/>
      <c r="D2646" s="98" t="s">
        <v>266</v>
      </c>
      <c r="E2646" s="276"/>
    </row>
    <row r="2647" spans="1:5" ht="30">
      <c r="A2647" s="129"/>
      <c r="B2647" s="274" t="s">
        <v>2906</v>
      </c>
      <c r="C2647" s="98"/>
      <c r="D2647" s="98" t="s">
        <v>266</v>
      </c>
      <c r="E2647" s="276"/>
    </row>
    <row r="2648" spans="1:5" ht="30">
      <c r="A2648" s="129"/>
      <c r="B2648" s="274" t="s">
        <v>2907</v>
      </c>
      <c r="C2648" s="98"/>
      <c r="D2648" s="98" t="s">
        <v>266</v>
      </c>
      <c r="E2648" s="276"/>
    </row>
    <row r="2649" spans="1:5" ht="30">
      <c r="A2649" s="129"/>
      <c r="B2649" s="274" t="s">
        <v>2908</v>
      </c>
      <c r="C2649" s="98"/>
      <c r="D2649" s="98" t="s">
        <v>266</v>
      </c>
      <c r="E2649" s="276"/>
    </row>
    <row r="2650" spans="1:5" ht="30">
      <c r="A2650" s="129"/>
      <c r="B2650" s="274" t="s">
        <v>2909</v>
      </c>
      <c r="C2650" s="98"/>
      <c r="D2650" s="98" t="s">
        <v>266</v>
      </c>
      <c r="E2650" s="276"/>
    </row>
    <row r="2651" spans="1:5" ht="30">
      <c r="A2651" s="129"/>
      <c r="B2651" s="274" t="s">
        <v>2910</v>
      </c>
      <c r="C2651" s="98"/>
      <c r="D2651" s="98" t="s">
        <v>266</v>
      </c>
      <c r="E2651" s="276"/>
    </row>
    <row r="2652" spans="1:5" ht="30">
      <c r="A2652" s="129"/>
      <c r="B2652" s="274" t="s">
        <v>2911</v>
      </c>
      <c r="C2652" s="98"/>
      <c r="D2652" s="98" t="s">
        <v>266</v>
      </c>
      <c r="E2652" s="276"/>
    </row>
    <row r="2653" spans="1:5" ht="30">
      <c r="A2653" s="129"/>
      <c r="B2653" s="274" t="s">
        <v>2912</v>
      </c>
      <c r="C2653" s="98"/>
      <c r="D2653" s="98" t="s">
        <v>266</v>
      </c>
      <c r="E2653" s="276"/>
    </row>
    <row r="2654" spans="1:5" ht="30">
      <c r="A2654" s="129"/>
      <c r="B2654" s="274" t="s">
        <v>2913</v>
      </c>
      <c r="C2654" s="98"/>
      <c r="D2654" s="98" t="s">
        <v>266</v>
      </c>
      <c r="E2654" s="276"/>
    </row>
    <row r="2655" spans="1:5" ht="30">
      <c r="A2655" s="129"/>
      <c r="B2655" s="274" t="s">
        <v>2914</v>
      </c>
      <c r="C2655" s="98"/>
      <c r="D2655" s="98" t="s">
        <v>266</v>
      </c>
      <c r="E2655" s="276"/>
    </row>
    <row r="2656" spans="1:5" ht="30">
      <c r="A2656" s="129"/>
      <c r="B2656" s="274" t="s">
        <v>2915</v>
      </c>
      <c r="C2656" s="98"/>
      <c r="D2656" s="98" t="s">
        <v>266</v>
      </c>
      <c r="E2656" s="276"/>
    </row>
    <row r="2657" spans="1:5" ht="30">
      <c r="A2657" s="129"/>
      <c r="B2657" s="274" t="s">
        <v>2916</v>
      </c>
      <c r="C2657" s="98"/>
      <c r="D2657" s="98" t="s">
        <v>266</v>
      </c>
      <c r="E2657" s="276"/>
    </row>
    <row r="2658" spans="1:5" ht="30">
      <c r="A2658" s="129"/>
      <c r="B2658" s="274" t="s">
        <v>2917</v>
      </c>
      <c r="C2658" s="98"/>
      <c r="D2658" s="98" t="s">
        <v>266</v>
      </c>
      <c r="E2658" s="276"/>
    </row>
    <row r="2659" spans="1:5" ht="30">
      <c r="A2659" s="129"/>
      <c r="B2659" s="274" t="s">
        <v>2918</v>
      </c>
      <c r="C2659" s="98"/>
      <c r="D2659" s="98" t="s">
        <v>266</v>
      </c>
      <c r="E2659" s="276"/>
    </row>
    <row r="2660" spans="1:5" ht="30">
      <c r="A2660" s="129"/>
      <c r="B2660" s="274" t="s">
        <v>2919</v>
      </c>
      <c r="C2660" s="98"/>
      <c r="D2660" s="98" t="s">
        <v>266</v>
      </c>
      <c r="E2660" s="276"/>
    </row>
    <row r="2661" spans="1:5" ht="30">
      <c r="A2661" s="129"/>
      <c r="B2661" s="274" t="s">
        <v>2920</v>
      </c>
      <c r="C2661" s="98"/>
      <c r="D2661" s="98" t="s">
        <v>266</v>
      </c>
      <c r="E2661" s="276"/>
    </row>
    <row r="2662" spans="1:5" ht="30">
      <c r="A2662" s="129"/>
      <c r="B2662" s="274" t="s">
        <v>2921</v>
      </c>
      <c r="C2662" s="98"/>
      <c r="D2662" s="98" t="s">
        <v>266</v>
      </c>
      <c r="E2662" s="276"/>
    </row>
    <row r="2663" spans="1:5" ht="30">
      <c r="A2663" s="129"/>
      <c r="B2663" s="274" t="s">
        <v>2922</v>
      </c>
      <c r="C2663" s="98"/>
      <c r="D2663" s="98" t="s">
        <v>266</v>
      </c>
      <c r="E2663" s="276"/>
    </row>
    <row r="2664" spans="1:5" ht="30">
      <c r="A2664" s="129"/>
      <c r="B2664" s="274" t="s">
        <v>2923</v>
      </c>
      <c r="C2664" s="98"/>
      <c r="D2664" s="98" t="s">
        <v>266</v>
      </c>
      <c r="E2664" s="276"/>
    </row>
    <row r="2665" spans="1:5" ht="30">
      <c r="A2665" s="129"/>
      <c r="B2665" s="274" t="s">
        <v>2924</v>
      </c>
      <c r="C2665" s="98"/>
      <c r="D2665" s="98" t="s">
        <v>266</v>
      </c>
      <c r="E2665" s="276"/>
    </row>
    <row r="2666" spans="1:5" ht="30">
      <c r="A2666" s="129"/>
      <c r="B2666" s="274" t="s">
        <v>2925</v>
      </c>
      <c r="C2666" s="98"/>
      <c r="D2666" s="98" t="s">
        <v>266</v>
      </c>
      <c r="E2666" s="276"/>
    </row>
    <row r="2667" spans="1:5" ht="30">
      <c r="A2667" s="129"/>
      <c r="B2667" s="274" t="s">
        <v>2926</v>
      </c>
      <c r="C2667" s="98"/>
      <c r="D2667" s="98" t="s">
        <v>266</v>
      </c>
      <c r="E2667" s="276"/>
    </row>
    <row r="2668" spans="1:5" ht="30">
      <c r="A2668" s="129"/>
      <c r="B2668" s="274" t="s">
        <v>2927</v>
      </c>
      <c r="C2668" s="98"/>
      <c r="D2668" s="98" t="s">
        <v>266</v>
      </c>
      <c r="E2668" s="276"/>
    </row>
    <row r="2669" spans="1:5" ht="30">
      <c r="A2669" s="129"/>
      <c r="B2669" s="274" t="s">
        <v>2928</v>
      </c>
      <c r="C2669" s="98"/>
      <c r="D2669" s="98" t="s">
        <v>266</v>
      </c>
      <c r="E2669" s="276"/>
    </row>
    <row r="2670" spans="1:5" ht="30">
      <c r="A2670" s="129"/>
      <c r="B2670" s="274" t="s">
        <v>2929</v>
      </c>
      <c r="C2670" s="98"/>
      <c r="D2670" s="98" t="s">
        <v>266</v>
      </c>
      <c r="E2670" s="276"/>
    </row>
    <row r="2671" spans="1:5" ht="30">
      <c r="A2671" s="129"/>
      <c r="B2671" s="274" t="s">
        <v>2930</v>
      </c>
      <c r="C2671" s="98"/>
      <c r="D2671" s="98" t="s">
        <v>266</v>
      </c>
      <c r="E2671" s="276"/>
    </row>
    <row r="2672" spans="1:5" ht="30">
      <c r="A2672" s="129"/>
      <c r="B2672" s="274" t="s">
        <v>2931</v>
      </c>
      <c r="C2672" s="98"/>
      <c r="D2672" s="98" t="s">
        <v>266</v>
      </c>
      <c r="E2672" s="276"/>
    </row>
    <row r="2673" spans="1:5" ht="30">
      <c r="A2673" s="129"/>
      <c r="B2673" s="274" t="s">
        <v>2932</v>
      </c>
      <c r="C2673" s="98"/>
      <c r="D2673" s="98" t="s">
        <v>266</v>
      </c>
      <c r="E2673" s="276"/>
    </row>
    <row r="2674" spans="1:5" ht="30">
      <c r="A2674" s="129"/>
      <c r="B2674" s="274" t="s">
        <v>2933</v>
      </c>
      <c r="C2674" s="98"/>
      <c r="D2674" s="98" t="s">
        <v>266</v>
      </c>
      <c r="E2674" s="276"/>
    </row>
    <row r="2675" spans="1:5" ht="30">
      <c r="A2675" s="129"/>
      <c r="B2675" s="274" t="s">
        <v>2934</v>
      </c>
      <c r="C2675" s="98"/>
      <c r="D2675" s="98" t="s">
        <v>266</v>
      </c>
      <c r="E2675" s="276"/>
    </row>
    <row r="2676" spans="1:5" ht="30">
      <c r="A2676" s="129"/>
      <c r="B2676" s="274" t="s">
        <v>2935</v>
      </c>
      <c r="C2676" s="98"/>
      <c r="D2676" s="98" t="s">
        <v>266</v>
      </c>
      <c r="E2676" s="276"/>
    </row>
    <row r="2677" spans="1:5" ht="30">
      <c r="A2677" s="129"/>
      <c r="B2677" s="274" t="s">
        <v>2936</v>
      </c>
      <c r="C2677" s="98"/>
      <c r="D2677" s="98" t="s">
        <v>266</v>
      </c>
      <c r="E2677" s="276"/>
    </row>
    <row r="2678" spans="1:5" ht="30">
      <c r="A2678" s="129"/>
      <c r="B2678" s="274" t="s">
        <v>2937</v>
      </c>
      <c r="C2678" s="98"/>
      <c r="D2678" s="98" t="s">
        <v>266</v>
      </c>
      <c r="E2678" s="276"/>
    </row>
    <row r="2679" spans="1:5" ht="30">
      <c r="A2679" s="129"/>
      <c r="B2679" s="274" t="s">
        <v>2938</v>
      </c>
      <c r="C2679" s="98"/>
      <c r="D2679" s="98" t="s">
        <v>266</v>
      </c>
      <c r="E2679" s="276"/>
    </row>
    <row r="2680" spans="1:5" ht="30">
      <c r="A2680" s="129"/>
      <c r="B2680" s="274" t="s">
        <v>2939</v>
      </c>
      <c r="C2680" s="98"/>
      <c r="D2680" s="98" t="s">
        <v>266</v>
      </c>
      <c r="E2680" s="276"/>
    </row>
    <row r="2681" spans="1:5" ht="30">
      <c r="A2681" s="129"/>
      <c r="B2681" s="274" t="s">
        <v>2940</v>
      </c>
      <c r="C2681" s="98"/>
      <c r="D2681" s="98" t="s">
        <v>266</v>
      </c>
      <c r="E2681" s="276"/>
    </row>
    <row r="2682" spans="1:5" ht="30">
      <c r="A2682" s="129"/>
      <c r="B2682" s="274" t="s">
        <v>2941</v>
      </c>
      <c r="C2682" s="98"/>
      <c r="D2682" s="98" t="s">
        <v>266</v>
      </c>
      <c r="E2682" s="276"/>
    </row>
    <row r="2683" spans="1:5" ht="30">
      <c r="A2683" s="129"/>
      <c r="B2683" s="274" t="s">
        <v>2942</v>
      </c>
      <c r="C2683" s="98"/>
      <c r="D2683" s="98" t="s">
        <v>266</v>
      </c>
      <c r="E2683" s="276"/>
    </row>
    <row r="2684" spans="1:5" ht="30">
      <c r="A2684" s="129"/>
      <c r="B2684" s="274" t="s">
        <v>2943</v>
      </c>
      <c r="C2684" s="98"/>
      <c r="D2684" s="98" t="s">
        <v>266</v>
      </c>
      <c r="E2684" s="276"/>
    </row>
    <row r="2685" spans="1:5" ht="30">
      <c r="A2685" s="129"/>
      <c r="B2685" s="274" t="s">
        <v>2944</v>
      </c>
      <c r="C2685" s="98"/>
      <c r="D2685" s="98" t="s">
        <v>266</v>
      </c>
      <c r="E2685" s="276"/>
    </row>
    <row r="2686" spans="1:5" ht="30">
      <c r="A2686" s="129"/>
      <c r="B2686" s="274" t="s">
        <v>2945</v>
      </c>
      <c r="C2686" s="98"/>
      <c r="D2686" s="98" t="s">
        <v>266</v>
      </c>
      <c r="E2686" s="276"/>
    </row>
    <row r="2687" spans="1:5" ht="30">
      <c r="A2687" s="129"/>
      <c r="B2687" s="274" t="s">
        <v>2946</v>
      </c>
      <c r="C2687" s="98"/>
      <c r="D2687" s="98" t="s">
        <v>266</v>
      </c>
      <c r="E2687" s="276"/>
    </row>
    <row r="2688" spans="1:5" ht="30">
      <c r="A2688" s="129"/>
      <c r="B2688" s="274" t="s">
        <v>2947</v>
      </c>
      <c r="C2688" s="98"/>
      <c r="D2688" s="98" t="s">
        <v>266</v>
      </c>
      <c r="E2688" s="276"/>
    </row>
    <row r="2689" spans="1:5" ht="30">
      <c r="A2689" s="129"/>
      <c r="B2689" s="274" t="s">
        <v>2948</v>
      </c>
      <c r="C2689" s="98"/>
      <c r="D2689" s="98" t="s">
        <v>266</v>
      </c>
      <c r="E2689" s="276"/>
    </row>
    <row r="2690" spans="1:5" ht="30">
      <c r="A2690" s="129"/>
      <c r="B2690" s="274" t="s">
        <v>2949</v>
      </c>
      <c r="C2690" s="98"/>
      <c r="D2690" s="98" t="s">
        <v>266</v>
      </c>
      <c r="E2690" s="276"/>
    </row>
    <row r="2691" spans="1:5" ht="30">
      <c r="A2691" s="129"/>
      <c r="B2691" s="274" t="s">
        <v>2950</v>
      </c>
      <c r="C2691" s="98"/>
      <c r="D2691" s="98" t="s">
        <v>266</v>
      </c>
      <c r="E2691" s="276"/>
    </row>
    <row r="2692" spans="1:5" ht="30">
      <c r="A2692" s="129"/>
      <c r="B2692" s="274" t="s">
        <v>2951</v>
      </c>
      <c r="C2692" s="98"/>
      <c r="D2692" s="98" t="s">
        <v>266</v>
      </c>
      <c r="E2692" s="276"/>
    </row>
    <row r="2693" spans="1:5" ht="30">
      <c r="A2693" s="129"/>
      <c r="B2693" s="274" t="s">
        <v>2952</v>
      </c>
      <c r="C2693" s="98"/>
      <c r="D2693" s="98" t="s">
        <v>266</v>
      </c>
      <c r="E2693" s="276"/>
    </row>
    <row r="2694" spans="1:5" ht="30">
      <c r="A2694" s="129"/>
      <c r="B2694" s="274" t="s">
        <v>2953</v>
      </c>
      <c r="C2694" s="98"/>
      <c r="D2694" s="98" t="s">
        <v>266</v>
      </c>
      <c r="E2694" s="276"/>
    </row>
    <row r="2695" spans="1:5" ht="30">
      <c r="A2695" s="129"/>
      <c r="B2695" s="274" t="s">
        <v>2954</v>
      </c>
      <c r="C2695" s="98"/>
      <c r="D2695" s="98" t="s">
        <v>266</v>
      </c>
      <c r="E2695" s="276"/>
    </row>
    <row r="2696" spans="1:5" ht="30">
      <c r="A2696" s="129"/>
      <c r="B2696" s="274" t="s">
        <v>2955</v>
      </c>
      <c r="C2696" s="98"/>
      <c r="D2696" s="98" t="s">
        <v>266</v>
      </c>
      <c r="E2696" s="276"/>
    </row>
    <row r="2697" spans="1:5" ht="30">
      <c r="A2697" s="129"/>
      <c r="B2697" s="274" t="s">
        <v>2956</v>
      </c>
      <c r="C2697" s="98"/>
      <c r="D2697" s="98" t="s">
        <v>266</v>
      </c>
      <c r="E2697" s="276"/>
    </row>
    <row r="2698" spans="1:5" ht="30">
      <c r="A2698" s="129"/>
      <c r="B2698" s="274" t="s">
        <v>2957</v>
      </c>
      <c r="C2698" s="98"/>
      <c r="D2698" s="98" t="s">
        <v>266</v>
      </c>
      <c r="E2698" s="276"/>
    </row>
    <row r="2699" spans="1:5" ht="30">
      <c r="A2699" s="129"/>
      <c r="B2699" s="274" t="s">
        <v>2958</v>
      </c>
      <c r="C2699" s="98"/>
      <c r="D2699" s="98" t="s">
        <v>266</v>
      </c>
      <c r="E2699" s="276"/>
    </row>
    <row r="2700" spans="1:5" ht="30">
      <c r="A2700" s="129"/>
      <c r="B2700" s="274" t="s">
        <v>2959</v>
      </c>
      <c r="C2700" s="98"/>
      <c r="D2700" s="98" t="s">
        <v>266</v>
      </c>
      <c r="E2700" s="276"/>
    </row>
    <row r="2701" spans="1:5" ht="30">
      <c r="A2701" s="129"/>
      <c r="B2701" s="274" t="s">
        <v>2960</v>
      </c>
      <c r="C2701" s="98"/>
      <c r="D2701" s="98" t="s">
        <v>266</v>
      </c>
      <c r="E2701" s="276"/>
    </row>
    <row r="2702" spans="1:5" ht="30">
      <c r="A2702" s="129"/>
      <c r="B2702" s="274" t="s">
        <v>2961</v>
      </c>
      <c r="C2702" s="98"/>
      <c r="D2702" s="98" t="s">
        <v>266</v>
      </c>
      <c r="E2702" s="276"/>
    </row>
    <row r="2703" spans="1:5" ht="30">
      <c r="A2703" s="129"/>
      <c r="B2703" s="274" t="s">
        <v>2962</v>
      </c>
      <c r="C2703" s="98"/>
      <c r="D2703" s="98" t="s">
        <v>266</v>
      </c>
      <c r="E2703" s="276"/>
    </row>
    <row r="2704" spans="1:5" ht="30">
      <c r="A2704" s="129"/>
      <c r="B2704" s="274" t="s">
        <v>2963</v>
      </c>
      <c r="C2704" s="98"/>
      <c r="D2704" s="98" t="s">
        <v>266</v>
      </c>
      <c r="E2704" s="276"/>
    </row>
    <row r="2705" spans="1:5" ht="30">
      <c r="A2705" s="129"/>
      <c r="B2705" s="274" t="s">
        <v>2964</v>
      </c>
      <c r="C2705" s="98"/>
      <c r="D2705" s="98" t="s">
        <v>266</v>
      </c>
      <c r="E2705" s="276"/>
    </row>
    <row r="2706" spans="1:5" ht="30">
      <c r="A2706" s="129"/>
      <c r="B2706" s="274" t="s">
        <v>2965</v>
      </c>
      <c r="C2706" s="98"/>
      <c r="D2706" s="98" t="s">
        <v>266</v>
      </c>
      <c r="E2706" s="276"/>
    </row>
    <row r="2707" spans="1:5" ht="30">
      <c r="A2707" s="129"/>
      <c r="B2707" s="274" t="s">
        <v>2966</v>
      </c>
      <c r="C2707" s="98"/>
      <c r="D2707" s="98" t="s">
        <v>266</v>
      </c>
      <c r="E2707" s="276"/>
    </row>
    <row r="2708" spans="1:5" ht="30">
      <c r="A2708" s="129"/>
      <c r="B2708" s="274" t="s">
        <v>2967</v>
      </c>
      <c r="C2708" s="98"/>
      <c r="D2708" s="98" t="s">
        <v>266</v>
      </c>
      <c r="E2708" s="276"/>
    </row>
    <row r="2709" spans="1:5" ht="30">
      <c r="A2709" s="129"/>
      <c r="B2709" s="274" t="s">
        <v>2968</v>
      </c>
      <c r="C2709" s="98"/>
      <c r="D2709" s="98" t="s">
        <v>266</v>
      </c>
      <c r="E2709" s="276"/>
    </row>
    <row r="2710" spans="1:5" ht="30">
      <c r="A2710" s="129"/>
      <c r="B2710" s="274" t="s">
        <v>2969</v>
      </c>
      <c r="C2710" s="98"/>
      <c r="D2710" s="98" t="s">
        <v>266</v>
      </c>
      <c r="E2710" s="276"/>
    </row>
    <row r="2711" spans="1:5" ht="30">
      <c r="A2711" s="129"/>
      <c r="B2711" s="274" t="s">
        <v>2970</v>
      </c>
      <c r="C2711" s="98"/>
      <c r="D2711" s="98" t="s">
        <v>266</v>
      </c>
      <c r="E2711" s="276"/>
    </row>
    <row r="2712" spans="1:5" ht="30">
      <c r="A2712" s="129"/>
      <c r="B2712" s="274" t="s">
        <v>2971</v>
      </c>
      <c r="C2712" s="98"/>
      <c r="D2712" s="98" t="s">
        <v>266</v>
      </c>
      <c r="E2712" s="276"/>
    </row>
    <row r="2713" spans="1:5" ht="30">
      <c r="A2713" s="129"/>
      <c r="B2713" s="274" t="s">
        <v>2972</v>
      </c>
      <c r="C2713" s="98"/>
      <c r="D2713" s="98" t="s">
        <v>266</v>
      </c>
      <c r="E2713" s="276"/>
    </row>
    <row r="2714" spans="1:5" ht="30">
      <c r="A2714" s="129"/>
      <c r="B2714" s="274" t="s">
        <v>2973</v>
      </c>
      <c r="C2714" s="98"/>
      <c r="D2714" s="98" t="s">
        <v>266</v>
      </c>
      <c r="E2714" s="276"/>
    </row>
    <row r="2715" spans="1:5" ht="30">
      <c r="A2715" s="129"/>
      <c r="B2715" s="274" t="s">
        <v>2974</v>
      </c>
      <c r="C2715" s="98"/>
      <c r="D2715" s="98" t="s">
        <v>266</v>
      </c>
      <c r="E2715" s="276"/>
    </row>
    <row r="2716" spans="1:5" ht="30">
      <c r="A2716" s="129"/>
      <c r="B2716" s="274" t="s">
        <v>2975</v>
      </c>
      <c r="C2716" s="98"/>
      <c r="D2716" s="98" t="s">
        <v>266</v>
      </c>
      <c r="E2716" s="276"/>
    </row>
    <row r="2717" spans="1:5" ht="30">
      <c r="A2717" s="129"/>
      <c r="B2717" s="274" t="s">
        <v>2976</v>
      </c>
      <c r="C2717" s="98"/>
      <c r="D2717" s="98" t="s">
        <v>266</v>
      </c>
      <c r="E2717" s="276"/>
    </row>
    <row r="2718" spans="1:5" ht="30">
      <c r="A2718" s="129"/>
      <c r="B2718" s="274" t="s">
        <v>2977</v>
      </c>
      <c r="C2718" s="98"/>
      <c r="D2718" s="98" t="s">
        <v>266</v>
      </c>
      <c r="E2718" s="276"/>
    </row>
    <row r="2719" spans="1:5" ht="30">
      <c r="A2719" s="129"/>
      <c r="B2719" s="274" t="s">
        <v>2978</v>
      </c>
      <c r="C2719" s="98"/>
      <c r="D2719" s="98" t="s">
        <v>266</v>
      </c>
      <c r="E2719" s="276"/>
    </row>
    <row r="2720" spans="1:5" ht="30">
      <c r="A2720" s="129"/>
      <c r="B2720" s="274" t="s">
        <v>2979</v>
      </c>
      <c r="C2720" s="98"/>
      <c r="D2720" s="98" t="s">
        <v>266</v>
      </c>
      <c r="E2720" s="276"/>
    </row>
    <row r="2721" spans="1:5" ht="30">
      <c r="A2721" s="129"/>
      <c r="B2721" s="274" t="s">
        <v>2980</v>
      </c>
      <c r="C2721" s="98"/>
      <c r="D2721" s="98" t="s">
        <v>266</v>
      </c>
      <c r="E2721" s="276"/>
    </row>
    <row r="2722" spans="1:5" ht="30">
      <c r="A2722" s="129"/>
      <c r="B2722" s="274" t="s">
        <v>2981</v>
      </c>
      <c r="C2722" s="98"/>
      <c r="D2722" s="98" t="s">
        <v>266</v>
      </c>
      <c r="E2722" s="276"/>
    </row>
    <row r="2723" spans="1:5" ht="30">
      <c r="A2723" s="129"/>
      <c r="B2723" s="274" t="s">
        <v>2982</v>
      </c>
      <c r="C2723" s="98"/>
      <c r="D2723" s="98" t="s">
        <v>266</v>
      </c>
      <c r="E2723" s="276"/>
    </row>
    <row r="2724" spans="1:5" ht="30">
      <c r="A2724" s="129"/>
      <c r="B2724" s="274" t="s">
        <v>2983</v>
      </c>
      <c r="C2724" s="98"/>
      <c r="D2724" s="98" t="s">
        <v>266</v>
      </c>
      <c r="E2724" s="276"/>
    </row>
    <row r="2725" spans="1:5" ht="30">
      <c r="A2725" s="129"/>
      <c r="B2725" s="274" t="s">
        <v>2984</v>
      </c>
      <c r="C2725" s="98"/>
      <c r="D2725" s="98" t="s">
        <v>266</v>
      </c>
      <c r="E2725" s="276"/>
    </row>
    <row r="2726" spans="1:5" ht="30">
      <c r="A2726" s="129"/>
      <c r="B2726" s="274" t="s">
        <v>2985</v>
      </c>
      <c r="C2726" s="98"/>
      <c r="D2726" s="98" t="s">
        <v>266</v>
      </c>
      <c r="E2726" s="276"/>
    </row>
    <row r="2727" spans="1:5" ht="30">
      <c r="A2727" s="129"/>
      <c r="B2727" s="274" t="s">
        <v>2986</v>
      </c>
      <c r="C2727" s="98"/>
      <c r="D2727" s="98" t="s">
        <v>266</v>
      </c>
      <c r="E2727" s="276"/>
    </row>
    <row r="2728" spans="1:5" ht="30">
      <c r="A2728" s="129"/>
      <c r="B2728" s="274" t="s">
        <v>2987</v>
      </c>
      <c r="C2728" s="98"/>
      <c r="D2728" s="98" t="s">
        <v>266</v>
      </c>
      <c r="E2728" s="276"/>
    </row>
    <row r="2729" spans="1:5" ht="30">
      <c r="A2729" s="129"/>
      <c r="B2729" s="274" t="s">
        <v>2988</v>
      </c>
      <c r="C2729" s="98"/>
      <c r="D2729" s="98" t="s">
        <v>266</v>
      </c>
      <c r="E2729" s="276"/>
    </row>
    <row r="2730" spans="1:5" ht="30">
      <c r="A2730" s="129"/>
      <c r="B2730" s="274" t="s">
        <v>2989</v>
      </c>
      <c r="C2730" s="98"/>
      <c r="D2730" s="98" t="s">
        <v>266</v>
      </c>
      <c r="E2730" s="276"/>
    </row>
    <row r="2731" spans="1:5" ht="30">
      <c r="A2731" s="129"/>
      <c r="B2731" s="274" t="s">
        <v>2990</v>
      </c>
      <c r="C2731" s="98"/>
      <c r="D2731" s="98" t="s">
        <v>266</v>
      </c>
      <c r="E2731" s="276"/>
    </row>
    <row r="2732" spans="1:5" ht="30">
      <c r="A2732" s="129"/>
      <c r="B2732" s="274" t="s">
        <v>2991</v>
      </c>
      <c r="C2732" s="98"/>
      <c r="D2732" s="98" t="s">
        <v>266</v>
      </c>
      <c r="E2732" s="276"/>
    </row>
    <row r="2733" spans="1:5" ht="30">
      <c r="A2733" s="129"/>
      <c r="B2733" s="274" t="s">
        <v>2992</v>
      </c>
      <c r="C2733" s="98"/>
      <c r="D2733" s="98" t="s">
        <v>266</v>
      </c>
      <c r="E2733" s="276"/>
    </row>
    <row r="2734" spans="1:5" ht="30">
      <c r="A2734" s="129"/>
      <c r="B2734" s="274" t="s">
        <v>2993</v>
      </c>
      <c r="C2734" s="98"/>
      <c r="D2734" s="98" t="s">
        <v>266</v>
      </c>
      <c r="E2734" s="276"/>
    </row>
    <row r="2735" spans="1:5" ht="30">
      <c r="A2735" s="129"/>
      <c r="B2735" s="274" t="s">
        <v>2994</v>
      </c>
      <c r="C2735" s="98"/>
      <c r="D2735" s="98" t="s">
        <v>266</v>
      </c>
      <c r="E2735" s="276"/>
    </row>
    <row r="2736" spans="1:5" ht="30">
      <c r="A2736" s="129"/>
      <c r="B2736" s="274" t="s">
        <v>2995</v>
      </c>
      <c r="C2736" s="98"/>
      <c r="D2736" s="98" t="s">
        <v>266</v>
      </c>
      <c r="E2736" s="276"/>
    </row>
    <row r="2737" spans="1:5" ht="30">
      <c r="A2737" s="129"/>
      <c r="B2737" s="274" t="s">
        <v>2996</v>
      </c>
      <c r="C2737" s="98"/>
      <c r="D2737" s="98" t="s">
        <v>266</v>
      </c>
      <c r="E2737" s="276"/>
    </row>
    <row r="2738" spans="1:5" ht="30">
      <c r="A2738" s="129"/>
      <c r="B2738" s="274" t="s">
        <v>2997</v>
      </c>
      <c r="C2738" s="98"/>
      <c r="D2738" s="98" t="s">
        <v>266</v>
      </c>
      <c r="E2738" s="276"/>
    </row>
    <row r="2739" spans="1:5" ht="30">
      <c r="A2739" s="129"/>
      <c r="B2739" s="274" t="s">
        <v>2998</v>
      </c>
      <c r="C2739" s="98"/>
      <c r="D2739" s="98" t="s">
        <v>266</v>
      </c>
      <c r="E2739" s="276"/>
    </row>
    <row r="2740" spans="1:5" ht="30">
      <c r="A2740" s="129"/>
      <c r="B2740" s="274" t="s">
        <v>2999</v>
      </c>
      <c r="C2740" s="98"/>
      <c r="D2740" s="98" t="s">
        <v>266</v>
      </c>
      <c r="E2740" s="276"/>
    </row>
    <row r="2741" spans="1:5" ht="30">
      <c r="A2741" s="129"/>
      <c r="B2741" s="274" t="s">
        <v>3000</v>
      </c>
      <c r="C2741" s="98"/>
      <c r="D2741" s="98" t="s">
        <v>266</v>
      </c>
      <c r="E2741" s="276"/>
    </row>
    <row r="2742" spans="1:5" ht="30">
      <c r="A2742" s="129"/>
      <c r="B2742" s="274" t="s">
        <v>3001</v>
      </c>
      <c r="C2742" s="98"/>
      <c r="D2742" s="98" t="s">
        <v>266</v>
      </c>
      <c r="E2742" s="276"/>
    </row>
    <row r="2743" spans="1:5" ht="30">
      <c r="A2743" s="129"/>
      <c r="B2743" s="274" t="s">
        <v>3002</v>
      </c>
      <c r="C2743" s="98"/>
      <c r="D2743" s="98" t="s">
        <v>266</v>
      </c>
      <c r="E2743" s="276"/>
    </row>
    <row r="2744" spans="1:5" ht="30">
      <c r="A2744" s="129"/>
      <c r="B2744" s="274" t="s">
        <v>3003</v>
      </c>
      <c r="C2744" s="98"/>
      <c r="D2744" s="98" t="s">
        <v>266</v>
      </c>
      <c r="E2744" s="276"/>
    </row>
    <row r="2745" spans="1:5" ht="30">
      <c r="A2745" s="129"/>
      <c r="B2745" s="274" t="s">
        <v>3004</v>
      </c>
      <c r="C2745" s="98"/>
      <c r="D2745" s="98" t="s">
        <v>266</v>
      </c>
      <c r="E2745" s="276"/>
    </row>
    <row r="2746" spans="1:5" ht="30">
      <c r="A2746" s="129"/>
      <c r="B2746" s="274" t="s">
        <v>3005</v>
      </c>
      <c r="C2746" s="98"/>
      <c r="D2746" s="98" t="s">
        <v>266</v>
      </c>
      <c r="E2746" s="276"/>
    </row>
    <row r="2747" spans="1:5" ht="30">
      <c r="A2747" s="129"/>
      <c r="B2747" s="274" t="s">
        <v>3006</v>
      </c>
      <c r="C2747" s="98"/>
      <c r="D2747" s="98" t="s">
        <v>266</v>
      </c>
      <c r="E2747" s="276"/>
    </row>
    <row r="2748" spans="1:5" ht="30">
      <c r="A2748" s="129"/>
      <c r="B2748" s="274" t="s">
        <v>3007</v>
      </c>
      <c r="C2748" s="98"/>
      <c r="D2748" s="98" t="s">
        <v>266</v>
      </c>
      <c r="E2748" s="276"/>
    </row>
    <row r="2749" spans="1:5" ht="30">
      <c r="A2749" s="129"/>
      <c r="B2749" s="274" t="s">
        <v>3008</v>
      </c>
      <c r="C2749" s="98"/>
      <c r="D2749" s="98" t="s">
        <v>266</v>
      </c>
      <c r="E2749" s="276"/>
    </row>
    <row r="2750" spans="1:5" ht="30">
      <c r="A2750" s="129"/>
      <c r="B2750" s="274" t="s">
        <v>3009</v>
      </c>
      <c r="C2750" s="98"/>
      <c r="D2750" s="98" t="s">
        <v>266</v>
      </c>
      <c r="E2750" s="276"/>
    </row>
    <row r="2751" spans="1:5" ht="30">
      <c r="A2751" s="129"/>
      <c r="B2751" s="274" t="s">
        <v>3010</v>
      </c>
      <c r="C2751" s="98"/>
      <c r="D2751" s="98" t="s">
        <v>266</v>
      </c>
      <c r="E2751" s="276"/>
    </row>
    <row r="2752" spans="1:5" ht="30">
      <c r="A2752" s="129"/>
      <c r="B2752" s="274" t="s">
        <v>3011</v>
      </c>
      <c r="C2752" s="98"/>
      <c r="D2752" s="98" t="s">
        <v>266</v>
      </c>
      <c r="E2752" s="276"/>
    </row>
    <row r="2753" spans="1:5" ht="30">
      <c r="A2753" s="129"/>
      <c r="B2753" s="274" t="s">
        <v>3012</v>
      </c>
      <c r="C2753" s="98"/>
      <c r="D2753" s="98" t="s">
        <v>266</v>
      </c>
      <c r="E2753" s="276"/>
    </row>
    <row r="2754" spans="1:5" ht="30">
      <c r="A2754" s="129"/>
      <c r="B2754" s="274" t="s">
        <v>3013</v>
      </c>
      <c r="C2754" s="98"/>
      <c r="D2754" s="98" t="s">
        <v>266</v>
      </c>
      <c r="E2754" s="276"/>
    </row>
    <row r="2755" spans="1:5" ht="30">
      <c r="A2755" s="129"/>
      <c r="B2755" s="274" t="s">
        <v>3014</v>
      </c>
      <c r="C2755" s="98"/>
      <c r="D2755" s="98" t="s">
        <v>266</v>
      </c>
      <c r="E2755" s="276"/>
    </row>
    <row r="2756" spans="1:5" ht="30">
      <c r="A2756" s="129"/>
      <c r="B2756" s="274" t="s">
        <v>3015</v>
      </c>
      <c r="C2756" s="98"/>
      <c r="D2756" s="98" t="s">
        <v>266</v>
      </c>
      <c r="E2756" s="276"/>
    </row>
    <row r="2757" spans="1:5" ht="30">
      <c r="A2757" s="129"/>
      <c r="B2757" s="274" t="s">
        <v>3016</v>
      </c>
      <c r="C2757" s="98"/>
      <c r="D2757" s="98" t="s">
        <v>266</v>
      </c>
      <c r="E2757" s="276"/>
    </row>
    <row r="2758" spans="1:5" ht="30">
      <c r="A2758" s="129"/>
      <c r="B2758" s="274" t="s">
        <v>3017</v>
      </c>
      <c r="C2758" s="98"/>
      <c r="D2758" s="98" t="s">
        <v>266</v>
      </c>
      <c r="E2758" s="276"/>
    </row>
    <row r="2759" spans="1:5" ht="30">
      <c r="A2759" s="129"/>
      <c r="B2759" s="274" t="s">
        <v>3018</v>
      </c>
      <c r="C2759" s="98"/>
      <c r="D2759" s="98" t="s">
        <v>266</v>
      </c>
      <c r="E2759" s="276"/>
    </row>
    <row r="2760" spans="1:5" ht="30">
      <c r="A2760" s="129"/>
      <c r="B2760" s="274" t="s">
        <v>3019</v>
      </c>
      <c r="C2760" s="98"/>
      <c r="D2760" s="98" t="s">
        <v>266</v>
      </c>
      <c r="E2760" s="276"/>
    </row>
    <row r="2761" spans="1:5" ht="30">
      <c r="A2761" s="129"/>
      <c r="B2761" s="274" t="s">
        <v>3020</v>
      </c>
      <c r="C2761" s="98"/>
      <c r="D2761" s="98" t="s">
        <v>266</v>
      </c>
      <c r="E2761" s="276"/>
    </row>
    <row r="2762" spans="1:5" ht="30">
      <c r="A2762" s="129"/>
      <c r="B2762" s="274" t="s">
        <v>3021</v>
      </c>
      <c r="C2762" s="98"/>
      <c r="D2762" s="98" t="s">
        <v>266</v>
      </c>
      <c r="E2762" s="276"/>
    </row>
    <row r="2763" spans="1:5" ht="30">
      <c r="A2763" s="129"/>
      <c r="B2763" s="274" t="s">
        <v>3022</v>
      </c>
      <c r="C2763" s="98"/>
      <c r="D2763" s="98" t="s">
        <v>266</v>
      </c>
      <c r="E2763" s="276"/>
    </row>
    <row r="2764" spans="1:5" ht="30">
      <c r="A2764" s="129"/>
      <c r="B2764" s="274" t="s">
        <v>3023</v>
      </c>
      <c r="C2764" s="98"/>
      <c r="D2764" s="98" t="s">
        <v>266</v>
      </c>
      <c r="E2764" s="276"/>
    </row>
    <row r="2765" spans="1:5" ht="30">
      <c r="A2765" s="129"/>
      <c r="B2765" s="274" t="s">
        <v>3024</v>
      </c>
      <c r="C2765" s="98"/>
      <c r="D2765" s="98" t="s">
        <v>266</v>
      </c>
      <c r="E2765" s="276"/>
    </row>
    <row r="2766" spans="1:5" ht="30">
      <c r="A2766" s="129"/>
      <c r="B2766" s="274" t="s">
        <v>3025</v>
      </c>
      <c r="C2766" s="98"/>
      <c r="D2766" s="98" t="s">
        <v>266</v>
      </c>
      <c r="E2766" s="276"/>
    </row>
    <row r="2767" spans="1:5" ht="30">
      <c r="A2767" s="129"/>
      <c r="B2767" s="274" t="s">
        <v>3026</v>
      </c>
      <c r="C2767" s="98"/>
      <c r="D2767" s="98" t="s">
        <v>266</v>
      </c>
      <c r="E2767" s="276"/>
    </row>
    <row r="2768" spans="1:5" ht="30">
      <c r="A2768" s="129"/>
      <c r="B2768" s="274" t="s">
        <v>3027</v>
      </c>
      <c r="C2768" s="98"/>
      <c r="D2768" s="98" t="s">
        <v>266</v>
      </c>
      <c r="E2768" s="276"/>
    </row>
    <row r="2769" spans="1:5" ht="30">
      <c r="A2769" s="129"/>
      <c r="B2769" s="274" t="s">
        <v>3028</v>
      </c>
      <c r="C2769" s="98"/>
      <c r="D2769" s="98" t="s">
        <v>266</v>
      </c>
      <c r="E2769" s="276"/>
    </row>
    <row r="2770" spans="1:5" ht="30">
      <c r="A2770" s="129"/>
      <c r="B2770" s="274" t="s">
        <v>3029</v>
      </c>
      <c r="C2770" s="98"/>
      <c r="D2770" s="98" t="s">
        <v>266</v>
      </c>
      <c r="E2770" s="276"/>
    </row>
    <row r="2771" spans="1:5" ht="30">
      <c r="A2771" s="129"/>
      <c r="B2771" s="274" t="s">
        <v>3030</v>
      </c>
      <c r="C2771" s="98"/>
      <c r="D2771" s="98" t="s">
        <v>266</v>
      </c>
      <c r="E2771" s="276"/>
    </row>
    <row r="2772" spans="1:5" ht="30">
      <c r="A2772" s="129"/>
      <c r="B2772" s="274" t="s">
        <v>3031</v>
      </c>
      <c r="C2772" s="98"/>
      <c r="D2772" s="98" t="s">
        <v>266</v>
      </c>
      <c r="E2772" s="276"/>
    </row>
    <row r="2773" spans="1:5" ht="30">
      <c r="A2773" s="129"/>
      <c r="B2773" s="274" t="s">
        <v>3032</v>
      </c>
      <c r="C2773" s="98"/>
      <c r="D2773" s="98" t="s">
        <v>266</v>
      </c>
      <c r="E2773" s="276"/>
    </row>
    <row r="2774" spans="1:5" ht="30">
      <c r="A2774" s="129"/>
      <c r="B2774" s="274" t="s">
        <v>3033</v>
      </c>
      <c r="C2774" s="98"/>
      <c r="D2774" s="98" t="s">
        <v>266</v>
      </c>
      <c r="E2774" s="276"/>
    </row>
    <row r="2775" spans="1:5" ht="30">
      <c r="A2775" s="129"/>
      <c r="B2775" s="274" t="s">
        <v>3034</v>
      </c>
      <c r="C2775" s="98"/>
      <c r="D2775" s="98" t="s">
        <v>266</v>
      </c>
      <c r="E2775" s="276"/>
    </row>
    <row r="2776" spans="1:5" ht="30">
      <c r="A2776" s="129"/>
      <c r="B2776" s="274" t="s">
        <v>3035</v>
      </c>
      <c r="C2776" s="98"/>
      <c r="D2776" s="98" t="s">
        <v>266</v>
      </c>
      <c r="E2776" s="276"/>
    </row>
    <row r="2777" spans="1:5" ht="30">
      <c r="A2777" s="129"/>
      <c r="B2777" s="274" t="s">
        <v>3036</v>
      </c>
      <c r="C2777" s="98"/>
      <c r="D2777" s="98" t="s">
        <v>266</v>
      </c>
      <c r="E2777" s="276"/>
    </row>
    <row r="2778" spans="1:5" ht="30">
      <c r="A2778" s="129"/>
      <c r="B2778" s="274" t="s">
        <v>3037</v>
      </c>
      <c r="C2778" s="98"/>
      <c r="D2778" s="98" t="s">
        <v>266</v>
      </c>
      <c r="E2778" s="276"/>
    </row>
    <row r="2779" spans="1:5" ht="30">
      <c r="A2779" s="129"/>
      <c r="B2779" s="274" t="s">
        <v>3038</v>
      </c>
      <c r="C2779" s="98"/>
      <c r="D2779" s="98" t="s">
        <v>266</v>
      </c>
      <c r="E2779" s="276"/>
    </row>
    <row r="2780" spans="1:5" ht="30">
      <c r="A2780" s="129"/>
      <c r="B2780" s="274" t="s">
        <v>3039</v>
      </c>
      <c r="C2780" s="98"/>
      <c r="D2780" s="98" t="s">
        <v>266</v>
      </c>
      <c r="E2780" s="276"/>
    </row>
    <row r="2781" spans="1:5" ht="30">
      <c r="A2781" s="129"/>
      <c r="B2781" s="274" t="s">
        <v>3040</v>
      </c>
      <c r="C2781" s="98"/>
      <c r="D2781" s="98" t="s">
        <v>266</v>
      </c>
      <c r="E2781" s="276"/>
    </row>
    <row r="2782" spans="1:5" ht="30">
      <c r="A2782" s="129"/>
      <c r="B2782" s="274" t="s">
        <v>3041</v>
      </c>
      <c r="C2782" s="98"/>
      <c r="D2782" s="98" t="s">
        <v>266</v>
      </c>
      <c r="E2782" s="276"/>
    </row>
    <row r="2783" spans="1:5" ht="30">
      <c r="A2783" s="129"/>
      <c r="B2783" s="274" t="s">
        <v>3042</v>
      </c>
      <c r="C2783" s="98"/>
      <c r="D2783" s="98" t="s">
        <v>266</v>
      </c>
      <c r="E2783" s="276"/>
    </row>
    <row r="2784" spans="1:5" ht="30">
      <c r="A2784" s="129"/>
      <c r="B2784" s="274" t="s">
        <v>3043</v>
      </c>
      <c r="C2784" s="98"/>
      <c r="D2784" s="98" t="s">
        <v>266</v>
      </c>
      <c r="E2784" s="276"/>
    </row>
    <row r="2785" spans="1:5" ht="30">
      <c r="A2785" s="129"/>
      <c r="B2785" s="274" t="s">
        <v>3044</v>
      </c>
      <c r="C2785" s="98"/>
      <c r="D2785" s="98" t="s">
        <v>266</v>
      </c>
      <c r="E2785" s="276"/>
    </row>
    <row r="2786" spans="1:5" ht="30">
      <c r="A2786" s="129"/>
      <c r="B2786" s="274" t="s">
        <v>3045</v>
      </c>
      <c r="C2786" s="98"/>
      <c r="D2786" s="98" t="s">
        <v>266</v>
      </c>
      <c r="E2786" s="276"/>
    </row>
    <row r="2787" spans="1:5" ht="30">
      <c r="A2787" s="129"/>
      <c r="B2787" s="274" t="s">
        <v>3046</v>
      </c>
      <c r="C2787" s="98"/>
      <c r="D2787" s="98" t="s">
        <v>266</v>
      </c>
      <c r="E2787" s="276"/>
    </row>
    <row r="2788" spans="1:5" ht="30">
      <c r="A2788" s="129"/>
      <c r="B2788" s="274" t="s">
        <v>18638</v>
      </c>
      <c r="C2788" s="98"/>
      <c r="D2788" s="98" t="s">
        <v>266</v>
      </c>
      <c r="E2788" s="276"/>
    </row>
    <row r="2789" spans="1:5" ht="15">
      <c r="A2789" s="129"/>
      <c r="B2789" s="274" t="s">
        <v>18639</v>
      </c>
      <c r="C2789" s="98"/>
      <c r="D2789" s="98" t="s">
        <v>266</v>
      </c>
      <c r="E2789" s="276"/>
    </row>
    <row r="2790" spans="1:5" ht="15">
      <c r="A2790" s="129"/>
      <c r="B2790" s="274" t="s">
        <v>18640</v>
      </c>
      <c r="C2790" s="98"/>
      <c r="D2790" s="98" t="s">
        <v>266</v>
      </c>
      <c r="E2790" s="276"/>
    </row>
    <row r="2791" spans="1:5" ht="15">
      <c r="A2791" s="129"/>
      <c r="B2791" s="274" t="s">
        <v>18641</v>
      </c>
      <c r="C2791" s="98"/>
      <c r="D2791" s="98" t="s">
        <v>266</v>
      </c>
      <c r="E2791" s="276"/>
    </row>
    <row r="2792" spans="1:5" ht="15">
      <c r="A2792" s="129"/>
      <c r="B2792" s="274" t="s">
        <v>18642</v>
      </c>
      <c r="C2792" s="98"/>
      <c r="D2792" s="98" t="s">
        <v>266</v>
      </c>
      <c r="E2792" s="276"/>
    </row>
    <row r="2793" spans="1:5" ht="15">
      <c r="A2793" s="129"/>
      <c r="B2793" s="274" t="s">
        <v>18643</v>
      </c>
      <c r="C2793" s="98"/>
      <c r="D2793" s="98" t="s">
        <v>266</v>
      </c>
      <c r="E2793" s="276"/>
    </row>
    <row r="2794" spans="1:5" ht="15">
      <c r="A2794" s="129"/>
      <c r="B2794" s="274" t="s">
        <v>18644</v>
      </c>
      <c r="C2794" s="98"/>
      <c r="D2794" s="98" t="s">
        <v>266</v>
      </c>
      <c r="E2794" s="276"/>
    </row>
    <row r="2795" spans="1:5" ht="15">
      <c r="A2795" s="129"/>
      <c r="B2795" s="274" t="s">
        <v>18645</v>
      </c>
      <c r="C2795" s="98"/>
      <c r="D2795" s="98" t="s">
        <v>266</v>
      </c>
      <c r="E2795" s="276"/>
    </row>
    <row r="2796" spans="1:5" ht="15">
      <c r="A2796" s="129"/>
      <c r="B2796" s="274" t="s">
        <v>18646</v>
      </c>
      <c r="C2796" s="98"/>
      <c r="D2796" s="98" t="s">
        <v>266</v>
      </c>
      <c r="E2796" s="276"/>
    </row>
    <row r="2797" spans="1:5" ht="15">
      <c r="A2797" s="129"/>
      <c r="B2797" s="274" t="s">
        <v>18647</v>
      </c>
      <c r="C2797" s="98"/>
      <c r="D2797" s="98" t="s">
        <v>266</v>
      </c>
      <c r="E2797" s="276"/>
    </row>
    <row r="2798" spans="1:5" ht="15">
      <c r="A2798" s="129"/>
      <c r="B2798" s="274" t="s">
        <v>18648</v>
      </c>
      <c r="C2798" s="98"/>
      <c r="D2798" s="98" t="s">
        <v>266</v>
      </c>
      <c r="E2798" s="276"/>
    </row>
    <row r="2799" spans="1:5" ht="15">
      <c r="A2799" s="129"/>
      <c r="B2799" s="274" t="s">
        <v>18649</v>
      </c>
      <c r="C2799" s="98"/>
      <c r="D2799" s="98" t="s">
        <v>266</v>
      </c>
      <c r="E2799" s="276"/>
    </row>
    <row r="2800" spans="1:5" ht="15">
      <c r="A2800" s="129"/>
      <c r="B2800" s="274" t="s">
        <v>18650</v>
      </c>
      <c r="C2800" s="98"/>
      <c r="D2800" s="98" t="s">
        <v>266</v>
      </c>
      <c r="E2800" s="276"/>
    </row>
    <row r="2801" spans="1:5" ht="15">
      <c r="A2801" s="129"/>
      <c r="B2801" s="274" t="s">
        <v>18651</v>
      </c>
      <c r="C2801" s="98"/>
      <c r="D2801" s="98" t="s">
        <v>266</v>
      </c>
      <c r="E2801" s="276"/>
    </row>
    <row r="2802" spans="1:5" ht="15">
      <c r="A2802" s="129"/>
      <c r="B2802" s="274" t="s">
        <v>18652</v>
      </c>
      <c r="C2802" s="98"/>
      <c r="D2802" s="98" t="s">
        <v>266</v>
      </c>
      <c r="E2802" s="276"/>
    </row>
    <row r="2803" spans="1:5" ht="15">
      <c r="A2803" s="129"/>
      <c r="B2803" s="274" t="s">
        <v>18653</v>
      </c>
      <c r="C2803" s="98"/>
      <c r="D2803" s="98" t="s">
        <v>266</v>
      </c>
      <c r="E2803" s="276"/>
    </row>
    <row r="2804" spans="1:5" ht="15">
      <c r="A2804" s="129"/>
      <c r="B2804" s="274" t="s">
        <v>18654</v>
      </c>
      <c r="C2804" s="98"/>
      <c r="D2804" s="98" t="s">
        <v>266</v>
      </c>
      <c r="E2804" s="276"/>
    </row>
    <row r="2805" spans="1:5" ht="15">
      <c r="A2805" s="129"/>
      <c r="B2805" s="274" t="s">
        <v>18655</v>
      </c>
      <c r="C2805" s="98"/>
      <c r="D2805" s="98" t="s">
        <v>266</v>
      </c>
      <c r="E2805" s="276"/>
    </row>
    <row r="2806" spans="1:5" ht="15">
      <c r="A2806" s="129"/>
      <c r="B2806" s="274" t="s">
        <v>18656</v>
      </c>
      <c r="C2806" s="98"/>
      <c r="D2806" s="98" t="s">
        <v>266</v>
      </c>
      <c r="E2806" s="276"/>
    </row>
    <row r="2807" spans="1:5" ht="15">
      <c r="A2807" s="129"/>
      <c r="B2807" s="274" t="s">
        <v>18657</v>
      </c>
      <c r="C2807" s="98"/>
      <c r="D2807" s="98" t="s">
        <v>266</v>
      </c>
      <c r="E2807" s="276"/>
    </row>
    <row r="2808" spans="1:5" ht="15">
      <c r="A2808" s="129"/>
      <c r="B2808" s="274" t="s">
        <v>18658</v>
      </c>
      <c r="C2808" s="98"/>
      <c r="D2808" s="98" t="s">
        <v>266</v>
      </c>
      <c r="E2808" s="276"/>
    </row>
    <row r="2809" spans="1:5" ht="15">
      <c r="A2809" s="129"/>
      <c r="B2809" s="274" t="s">
        <v>18659</v>
      </c>
      <c r="C2809" s="98"/>
      <c r="D2809" s="98" t="s">
        <v>266</v>
      </c>
      <c r="E2809" s="276"/>
    </row>
    <row r="2810" spans="1:5" ht="15">
      <c r="A2810" s="129"/>
      <c r="B2810" s="274" t="s">
        <v>18660</v>
      </c>
      <c r="C2810" s="98"/>
      <c r="D2810" s="98" t="s">
        <v>266</v>
      </c>
      <c r="E2810" s="276"/>
    </row>
    <row r="2811" spans="1:5" ht="15">
      <c r="A2811" s="129"/>
      <c r="B2811" s="274" t="s">
        <v>18661</v>
      </c>
      <c r="C2811" s="98"/>
      <c r="D2811" s="98" t="s">
        <v>266</v>
      </c>
      <c r="E2811" s="276"/>
    </row>
    <row r="2812" spans="1:5" ht="15">
      <c r="A2812" s="129"/>
      <c r="B2812" s="274" t="s">
        <v>18662</v>
      </c>
      <c r="C2812" s="98"/>
      <c r="D2812" s="98" t="s">
        <v>266</v>
      </c>
      <c r="E2812" s="276"/>
    </row>
    <row r="2813" spans="1:5" ht="15">
      <c r="A2813" s="129"/>
      <c r="B2813" s="274" t="s">
        <v>18663</v>
      </c>
      <c r="C2813" s="98"/>
      <c r="D2813" s="98" t="s">
        <v>266</v>
      </c>
      <c r="E2813" s="276"/>
    </row>
    <row r="2814" spans="1:5" ht="15">
      <c r="A2814" s="129"/>
      <c r="B2814" s="274" t="s">
        <v>18664</v>
      </c>
      <c r="C2814" s="98"/>
      <c r="D2814" s="98" t="s">
        <v>266</v>
      </c>
      <c r="E2814" s="276"/>
    </row>
    <row r="2815" spans="1:5" ht="15">
      <c r="A2815" s="129"/>
      <c r="B2815" s="274" t="s">
        <v>18665</v>
      </c>
      <c r="C2815" s="98"/>
      <c r="D2815" s="98" t="s">
        <v>266</v>
      </c>
      <c r="E2815" s="276"/>
    </row>
    <row r="2816" spans="1:5" ht="15">
      <c r="A2816" s="129"/>
      <c r="B2816" s="274" t="s">
        <v>18666</v>
      </c>
      <c r="C2816" s="98"/>
      <c r="D2816" s="98" t="s">
        <v>266</v>
      </c>
      <c r="E2816" s="276"/>
    </row>
    <row r="2817" spans="1:5" ht="15">
      <c r="A2817" s="129"/>
      <c r="B2817" s="274" t="s">
        <v>18667</v>
      </c>
      <c r="C2817" s="98"/>
      <c r="D2817" s="98" t="s">
        <v>266</v>
      </c>
      <c r="E2817" s="276"/>
    </row>
    <row r="2818" spans="1:5" ht="15">
      <c r="A2818" s="129"/>
      <c r="B2818" s="274" t="s">
        <v>18668</v>
      </c>
      <c r="C2818" s="98"/>
      <c r="D2818" s="98" t="s">
        <v>266</v>
      </c>
      <c r="E2818" s="276"/>
    </row>
    <row r="2819" spans="1:5" ht="15">
      <c r="A2819" s="129"/>
      <c r="B2819" s="274" t="s">
        <v>18669</v>
      </c>
      <c r="C2819" s="98"/>
      <c r="D2819" s="98" t="s">
        <v>266</v>
      </c>
      <c r="E2819" s="276"/>
    </row>
    <row r="2820" spans="1:5" ht="15">
      <c r="A2820" s="129"/>
      <c r="B2820" s="274" t="s">
        <v>18670</v>
      </c>
      <c r="C2820" s="98"/>
      <c r="D2820" s="98" t="s">
        <v>266</v>
      </c>
      <c r="E2820" s="276"/>
    </row>
    <row r="2821" spans="1:5" ht="15">
      <c r="A2821" s="129"/>
      <c r="B2821" s="274" t="s">
        <v>18671</v>
      </c>
      <c r="C2821" s="98"/>
      <c r="D2821" s="98" t="s">
        <v>266</v>
      </c>
      <c r="E2821" s="276"/>
    </row>
    <row r="2822" spans="1:5" ht="15">
      <c r="A2822" s="129"/>
      <c r="B2822" s="274" t="s">
        <v>18672</v>
      </c>
      <c r="C2822" s="98"/>
      <c r="D2822" s="98" t="s">
        <v>266</v>
      </c>
      <c r="E2822" s="276"/>
    </row>
    <row r="2823" spans="1:5" ht="15">
      <c r="A2823" s="129"/>
      <c r="B2823" s="274" t="s">
        <v>18673</v>
      </c>
      <c r="C2823" s="98"/>
      <c r="D2823" s="98" t="s">
        <v>266</v>
      </c>
      <c r="E2823" s="276"/>
    </row>
    <row r="2824" spans="1:5" ht="15">
      <c r="A2824" s="129"/>
      <c r="B2824" s="274" t="s">
        <v>18674</v>
      </c>
      <c r="C2824" s="98"/>
      <c r="D2824" s="98" t="s">
        <v>266</v>
      </c>
      <c r="E2824" s="276"/>
    </row>
    <row r="2825" spans="1:5" ht="15">
      <c r="A2825" s="129"/>
      <c r="B2825" s="274" t="s">
        <v>18675</v>
      </c>
      <c r="C2825" s="98"/>
      <c r="D2825" s="98" t="s">
        <v>266</v>
      </c>
      <c r="E2825" s="276"/>
    </row>
    <row r="2826" spans="1:5" ht="15">
      <c r="A2826" s="129"/>
      <c r="B2826" s="274" t="s">
        <v>18676</v>
      </c>
      <c r="C2826" s="98"/>
      <c r="D2826" s="98" t="s">
        <v>266</v>
      </c>
      <c r="E2826" s="276"/>
    </row>
    <row r="2827" spans="1:5" ht="15">
      <c r="A2827" s="129"/>
      <c r="B2827" s="274" t="s">
        <v>18677</v>
      </c>
      <c r="C2827" s="98"/>
      <c r="D2827" s="98" t="s">
        <v>266</v>
      </c>
      <c r="E2827" s="276"/>
    </row>
    <row r="2828" spans="1:5" ht="15">
      <c r="A2828" s="129"/>
      <c r="B2828" s="274" t="s">
        <v>18678</v>
      </c>
      <c r="C2828" s="98"/>
      <c r="D2828" s="98" t="s">
        <v>266</v>
      </c>
      <c r="E2828" s="276"/>
    </row>
    <row r="2829" spans="1:5" ht="15">
      <c r="A2829" s="129"/>
      <c r="B2829" s="274" t="s">
        <v>18679</v>
      </c>
      <c r="C2829" s="98"/>
      <c r="D2829" s="98" t="s">
        <v>266</v>
      </c>
      <c r="E2829" s="276"/>
    </row>
    <row r="2830" spans="1:5" ht="15">
      <c r="A2830" s="129"/>
      <c r="B2830" s="274" t="s">
        <v>18680</v>
      </c>
      <c r="C2830" s="98"/>
      <c r="D2830" s="98" t="s">
        <v>266</v>
      </c>
      <c r="E2830" s="276"/>
    </row>
    <row r="2831" spans="1:5" ht="15">
      <c r="A2831" s="129"/>
      <c r="B2831" s="274" t="s">
        <v>18681</v>
      </c>
      <c r="C2831" s="98"/>
      <c r="D2831" s="98" t="s">
        <v>266</v>
      </c>
      <c r="E2831" s="276"/>
    </row>
    <row r="2832" spans="1:5" ht="15">
      <c r="A2832" s="129"/>
      <c r="B2832" s="274" t="s">
        <v>18682</v>
      </c>
      <c r="C2832" s="98"/>
      <c r="D2832" s="98" t="s">
        <v>266</v>
      </c>
      <c r="E2832" s="276"/>
    </row>
    <row r="2833" spans="1:5" ht="15">
      <c r="A2833" s="129"/>
      <c r="B2833" s="274" t="s">
        <v>18683</v>
      </c>
      <c r="C2833" s="98"/>
      <c r="D2833" s="98" t="s">
        <v>266</v>
      </c>
      <c r="E2833" s="276"/>
    </row>
    <row r="2834" spans="1:5" ht="15">
      <c r="A2834" s="129"/>
      <c r="B2834" s="274" t="s">
        <v>18684</v>
      </c>
      <c r="C2834" s="98"/>
      <c r="D2834" s="98" t="s">
        <v>266</v>
      </c>
      <c r="E2834" s="276"/>
    </row>
    <row r="2835" spans="1:5" ht="15">
      <c r="A2835" s="129"/>
      <c r="B2835" s="274" t="s">
        <v>18685</v>
      </c>
      <c r="C2835" s="98"/>
      <c r="D2835" s="98" t="s">
        <v>266</v>
      </c>
      <c r="E2835" s="276"/>
    </row>
    <row r="2836" spans="1:5" ht="15">
      <c r="A2836" s="129"/>
      <c r="B2836" s="274" t="s">
        <v>18686</v>
      </c>
      <c r="C2836" s="98"/>
      <c r="D2836" s="98" t="s">
        <v>266</v>
      </c>
      <c r="E2836" s="276"/>
    </row>
    <row r="2837" spans="1:5" ht="15">
      <c r="A2837" s="129"/>
      <c r="B2837" s="274" t="s">
        <v>18687</v>
      </c>
      <c r="C2837" s="98"/>
      <c r="D2837" s="98" t="s">
        <v>266</v>
      </c>
      <c r="E2837" s="276"/>
    </row>
    <row r="2838" spans="1:5" ht="15">
      <c r="A2838" s="129"/>
      <c r="B2838" s="274" t="s">
        <v>18688</v>
      </c>
      <c r="C2838" s="98"/>
      <c r="D2838" s="98" t="s">
        <v>266</v>
      </c>
      <c r="E2838" s="276"/>
    </row>
    <row r="2839" spans="1:5" ht="15">
      <c r="A2839" s="129"/>
      <c r="B2839" s="274" t="s">
        <v>18689</v>
      </c>
      <c r="C2839" s="98"/>
      <c r="D2839" s="98" t="s">
        <v>266</v>
      </c>
      <c r="E2839" s="276"/>
    </row>
    <row r="2840" spans="1:5" ht="15">
      <c r="A2840" s="129"/>
      <c r="B2840" s="274" t="s">
        <v>18690</v>
      </c>
      <c r="C2840" s="98"/>
      <c r="D2840" s="98" t="s">
        <v>266</v>
      </c>
      <c r="E2840" s="276"/>
    </row>
    <row r="2841" spans="1:5" ht="15">
      <c r="A2841" s="129"/>
      <c r="B2841" s="274" t="s">
        <v>18691</v>
      </c>
      <c r="C2841" s="98"/>
      <c r="D2841" s="98" t="s">
        <v>266</v>
      </c>
      <c r="E2841" s="276"/>
    </row>
    <row r="2842" spans="1:5" ht="15">
      <c r="A2842" s="129"/>
      <c r="B2842" s="274" t="s">
        <v>18692</v>
      </c>
      <c r="C2842" s="98"/>
      <c r="D2842" s="98" t="s">
        <v>266</v>
      </c>
      <c r="E2842" s="276"/>
    </row>
    <row r="2843" spans="1:5" ht="15">
      <c r="A2843" s="129"/>
      <c r="B2843" s="274" t="s">
        <v>18693</v>
      </c>
      <c r="C2843" s="98"/>
      <c r="D2843" s="98" t="s">
        <v>266</v>
      </c>
      <c r="E2843" s="276"/>
    </row>
    <row r="2844" spans="1:5" ht="15">
      <c r="A2844" s="129"/>
      <c r="B2844" s="274" t="s">
        <v>18694</v>
      </c>
      <c r="C2844" s="98"/>
      <c r="D2844" s="98" t="s">
        <v>266</v>
      </c>
      <c r="E2844" s="276"/>
    </row>
    <row r="2845" spans="1:5" ht="15">
      <c r="A2845" s="129"/>
      <c r="B2845" s="274" t="s">
        <v>18695</v>
      </c>
      <c r="C2845" s="98"/>
      <c r="D2845" s="98" t="s">
        <v>266</v>
      </c>
      <c r="E2845" s="276"/>
    </row>
    <row r="2846" spans="1:5" ht="15">
      <c r="A2846" s="129"/>
      <c r="B2846" s="274" t="s">
        <v>18696</v>
      </c>
      <c r="C2846" s="98"/>
      <c r="D2846" s="98" t="s">
        <v>266</v>
      </c>
      <c r="E2846" s="276"/>
    </row>
    <row r="2847" spans="1:5" ht="15">
      <c r="A2847" s="129"/>
      <c r="B2847" s="274" t="s">
        <v>18697</v>
      </c>
      <c r="C2847" s="98"/>
      <c r="D2847" s="98" t="s">
        <v>266</v>
      </c>
      <c r="E2847" s="276"/>
    </row>
    <row r="2848" spans="1:5" ht="15">
      <c r="A2848" s="129"/>
      <c r="B2848" s="274" t="s">
        <v>18698</v>
      </c>
      <c r="C2848" s="98"/>
      <c r="D2848" s="98" t="s">
        <v>266</v>
      </c>
      <c r="E2848" s="276"/>
    </row>
    <row r="2849" spans="1:5" ht="15">
      <c r="A2849" s="129"/>
      <c r="B2849" s="274" t="s">
        <v>18699</v>
      </c>
      <c r="C2849" s="98"/>
      <c r="D2849" s="98" t="s">
        <v>266</v>
      </c>
      <c r="E2849" s="276"/>
    </row>
    <row r="2850" spans="1:5" ht="15">
      <c r="A2850" s="129"/>
      <c r="B2850" s="274" t="s">
        <v>18700</v>
      </c>
      <c r="C2850" s="98"/>
      <c r="D2850" s="98" t="s">
        <v>266</v>
      </c>
      <c r="E2850" s="276"/>
    </row>
    <row r="2851" spans="1:5" ht="15">
      <c r="A2851" s="129"/>
      <c r="B2851" s="274" t="s">
        <v>18701</v>
      </c>
      <c r="C2851" s="98"/>
      <c r="D2851" s="98" t="s">
        <v>266</v>
      </c>
      <c r="E2851" s="276"/>
    </row>
    <row r="2852" spans="1:5" ht="15">
      <c r="A2852" s="129"/>
      <c r="B2852" s="274" t="s">
        <v>18702</v>
      </c>
      <c r="C2852" s="98"/>
      <c r="D2852" s="98" t="s">
        <v>266</v>
      </c>
      <c r="E2852" s="276"/>
    </row>
    <row r="2853" spans="1:5" ht="15">
      <c r="A2853" s="129"/>
      <c r="B2853" s="274" t="s">
        <v>18703</v>
      </c>
      <c r="C2853" s="98"/>
      <c r="D2853" s="98" t="s">
        <v>266</v>
      </c>
      <c r="E2853" s="276"/>
    </row>
    <row r="2854" spans="1:5" ht="15">
      <c r="A2854" s="129"/>
      <c r="B2854" s="274" t="s">
        <v>18704</v>
      </c>
      <c r="C2854" s="98"/>
      <c r="D2854" s="98" t="s">
        <v>266</v>
      </c>
      <c r="E2854" s="276"/>
    </row>
    <row r="2855" spans="1:5" ht="15">
      <c r="A2855" s="129"/>
      <c r="B2855" s="274" t="s">
        <v>18705</v>
      </c>
      <c r="C2855" s="98"/>
      <c r="D2855" s="98" t="s">
        <v>266</v>
      </c>
      <c r="E2855" s="276"/>
    </row>
    <row r="2856" spans="1:5" ht="15">
      <c r="A2856" s="129"/>
      <c r="B2856" s="274" t="s">
        <v>18706</v>
      </c>
      <c r="C2856" s="98"/>
      <c r="D2856" s="98" t="s">
        <v>266</v>
      </c>
      <c r="E2856" s="276"/>
    </row>
    <row r="2857" spans="1:5" ht="15">
      <c r="A2857" s="129"/>
      <c r="B2857" s="274" t="s">
        <v>18707</v>
      </c>
      <c r="C2857" s="98"/>
      <c r="D2857" s="98" t="s">
        <v>266</v>
      </c>
      <c r="E2857" s="276"/>
    </row>
    <row r="2858" spans="1:5" ht="15">
      <c r="A2858" s="129"/>
      <c r="B2858" s="274" t="s">
        <v>18708</v>
      </c>
      <c r="C2858" s="98"/>
      <c r="D2858" s="98" t="s">
        <v>266</v>
      </c>
      <c r="E2858" s="276"/>
    </row>
    <row r="2859" spans="1:5" ht="15">
      <c r="A2859" s="129"/>
      <c r="B2859" s="274" t="s">
        <v>18709</v>
      </c>
      <c r="C2859" s="98"/>
      <c r="D2859" s="98" t="s">
        <v>266</v>
      </c>
      <c r="E2859" s="276"/>
    </row>
    <row r="2860" spans="1:5" ht="15">
      <c r="A2860" s="129"/>
      <c r="B2860" s="274" t="s">
        <v>18710</v>
      </c>
      <c r="C2860" s="98"/>
      <c r="D2860" s="98" t="s">
        <v>266</v>
      </c>
      <c r="E2860" s="276"/>
    </row>
    <row r="2861" spans="1:5" ht="15">
      <c r="A2861" s="129"/>
      <c r="B2861" s="274" t="s">
        <v>18711</v>
      </c>
      <c r="C2861" s="98"/>
      <c r="D2861" s="98" t="s">
        <v>266</v>
      </c>
      <c r="E2861" s="276"/>
    </row>
    <row r="2862" spans="1:5" ht="15">
      <c r="A2862" s="129"/>
      <c r="B2862" s="274" t="s">
        <v>18712</v>
      </c>
      <c r="C2862" s="98"/>
      <c r="D2862" s="98" t="s">
        <v>266</v>
      </c>
      <c r="E2862" s="276"/>
    </row>
    <row r="2863" spans="1:5" ht="15">
      <c r="A2863" s="129"/>
      <c r="B2863" s="274" t="s">
        <v>18713</v>
      </c>
      <c r="C2863" s="98"/>
      <c r="D2863" s="98" t="s">
        <v>266</v>
      </c>
      <c r="E2863" s="276"/>
    </row>
    <row r="2864" spans="1:5" ht="15">
      <c r="A2864" s="129"/>
      <c r="B2864" s="274" t="s">
        <v>18714</v>
      </c>
      <c r="C2864" s="98"/>
      <c r="D2864" s="98" t="s">
        <v>266</v>
      </c>
      <c r="E2864" s="276"/>
    </row>
    <row r="2865" spans="1:5" ht="15">
      <c r="A2865" s="129"/>
      <c r="B2865" s="274" t="s">
        <v>18715</v>
      </c>
      <c r="C2865" s="98"/>
      <c r="D2865" s="98" t="s">
        <v>266</v>
      </c>
      <c r="E2865" s="276"/>
    </row>
    <row r="2866" spans="1:5" ht="15">
      <c r="A2866" s="129"/>
      <c r="B2866" s="274" t="s">
        <v>18716</v>
      </c>
      <c r="C2866" s="98"/>
      <c r="D2866" s="98" t="s">
        <v>266</v>
      </c>
      <c r="E2866" s="276"/>
    </row>
    <row r="2867" spans="1:5" ht="15">
      <c r="A2867" s="129"/>
      <c r="B2867" s="274" t="s">
        <v>18717</v>
      </c>
      <c r="C2867" s="98"/>
      <c r="D2867" s="98" t="s">
        <v>266</v>
      </c>
      <c r="E2867" s="276"/>
    </row>
    <row r="2868" spans="1:5" ht="15">
      <c r="A2868" s="129"/>
      <c r="B2868" s="274" t="s">
        <v>18718</v>
      </c>
      <c r="C2868" s="98"/>
      <c r="D2868" s="98" t="s">
        <v>266</v>
      </c>
      <c r="E2868" s="276"/>
    </row>
    <row r="2869" spans="1:5" ht="15">
      <c r="A2869" s="129"/>
      <c r="B2869" s="274" t="s">
        <v>18719</v>
      </c>
      <c r="C2869" s="98"/>
      <c r="D2869" s="98" t="s">
        <v>266</v>
      </c>
      <c r="E2869" s="276"/>
    </row>
    <row r="2870" spans="1:5" ht="15">
      <c r="A2870" s="129"/>
      <c r="B2870" s="274" t="s">
        <v>18720</v>
      </c>
      <c r="C2870" s="98"/>
      <c r="D2870" s="98" t="s">
        <v>266</v>
      </c>
      <c r="E2870" s="276"/>
    </row>
    <row r="2871" spans="1:5" ht="15">
      <c r="A2871" s="129"/>
      <c r="B2871" s="274" t="s">
        <v>18721</v>
      </c>
      <c r="C2871" s="98"/>
      <c r="D2871" s="98" t="s">
        <v>266</v>
      </c>
      <c r="E2871" s="276"/>
    </row>
    <row r="2872" spans="1:5" ht="15">
      <c r="A2872" s="129"/>
      <c r="B2872" s="274" t="s">
        <v>18722</v>
      </c>
      <c r="C2872" s="98"/>
      <c r="D2872" s="98" t="s">
        <v>266</v>
      </c>
      <c r="E2872" s="276"/>
    </row>
    <row r="2873" spans="1:5" ht="15">
      <c r="A2873" s="129"/>
      <c r="B2873" s="274" t="s">
        <v>18723</v>
      </c>
      <c r="C2873" s="98"/>
      <c r="D2873" s="98" t="s">
        <v>266</v>
      </c>
      <c r="E2873" s="276"/>
    </row>
    <row r="2874" spans="1:5" ht="15">
      <c r="A2874" s="129"/>
      <c r="B2874" s="274" t="s">
        <v>18724</v>
      </c>
      <c r="C2874" s="98"/>
      <c r="D2874" s="98" t="s">
        <v>266</v>
      </c>
      <c r="E2874" s="276"/>
    </row>
    <row r="2875" spans="1:5" ht="15">
      <c r="A2875" s="129"/>
      <c r="B2875" s="274" t="s">
        <v>18725</v>
      </c>
      <c r="C2875" s="98"/>
      <c r="D2875" s="98" t="s">
        <v>266</v>
      </c>
      <c r="E2875" s="276"/>
    </row>
    <row r="2876" spans="1:5" ht="15">
      <c r="A2876" s="129"/>
      <c r="B2876" s="274" t="s">
        <v>18726</v>
      </c>
      <c r="C2876" s="98"/>
      <c r="D2876" s="98" t="s">
        <v>266</v>
      </c>
      <c r="E2876" s="276"/>
    </row>
    <row r="2877" spans="1:5" ht="15">
      <c r="A2877" s="129"/>
      <c r="B2877" s="274" t="s">
        <v>18727</v>
      </c>
      <c r="C2877" s="98"/>
      <c r="D2877" s="98" t="s">
        <v>266</v>
      </c>
      <c r="E2877" s="276"/>
    </row>
    <row r="2878" spans="1:5" ht="15">
      <c r="A2878" s="129"/>
      <c r="B2878" s="274" t="s">
        <v>18728</v>
      </c>
      <c r="C2878" s="98"/>
      <c r="D2878" s="98" t="s">
        <v>266</v>
      </c>
      <c r="E2878" s="276"/>
    </row>
    <row r="2879" spans="1:5" ht="15">
      <c r="A2879" s="129"/>
      <c r="B2879" s="274" t="s">
        <v>18729</v>
      </c>
      <c r="C2879" s="98"/>
      <c r="D2879" s="98" t="s">
        <v>266</v>
      </c>
      <c r="E2879" s="276"/>
    </row>
    <row r="2880" spans="1:5" ht="15">
      <c r="A2880" s="129"/>
      <c r="B2880" s="274" t="s">
        <v>18730</v>
      </c>
      <c r="C2880" s="98"/>
      <c r="D2880" s="98" t="s">
        <v>266</v>
      </c>
      <c r="E2880" s="276"/>
    </row>
    <row r="2881" spans="1:5" ht="15">
      <c r="A2881" s="129"/>
      <c r="B2881" s="274" t="s">
        <v>18731</v>
      </c>
      <c r="C2881" s="98"/>
      <c r="D2881" s="98" t="s">
        <v>266</v>
      </c>
      <c r="E2881" s="276"/>
    </row>
    <row r="2882" spans="1:5" ht="15">
      <c r="A2882" s="129"/>
      <c r="B2882" s="274" t="s">
        <v>18732</v>
      </c>
      <c r="C2882" s="98"/>
      <c r="D2882" s="98" t="s">
        <v>266</v>
      </c>
      <c r="E2882" s="276"/>
    </row>
    <row r="2883" spans="1:5" ht="15">
      <c r="A2883" s="129"/>
      <c r="B2883" s="274" t="s">
        <v>18733</v>
      </c>
      <c r="C2883" s="98"/>
      <c r="D2883" s="98" t="s">
        <v>266</v>
      </c>
      <c r="E2883" s="276"/>
    </row>
    <row r="2884" spans="1:5" ht="15">
      <c r="A2884" s="129"/>
      <c r="B2884" s="274" t="s">
        <v>18734</v>
      </c>
      <c r="C2884" s="98"/>
      <c r="D2884" s="98" t="s">
        <v>266</v>
      </c>
      <c r="E2884" s="276"/>
    </row>
    <row r="2885" spans="1:5" ht="15">
      <c r="A2885" s="129"/>
      <c r="B2885" s="274" t="s">
        <v>18735</v>
      </c>
      <c r="C2885" s="98"/>
      <c r="D2885" s="98" t="s">
        <v>266</v>
      </c>
      <c r="E2885" s="276"/>
    </row>
    <row r="2886" spans="1:5" ht="15">
      <c r="A2886" s="129"/>
      <c r="B2886" s="274" t="s">
        <v>18736</v>
      </c>
      <c r="C2886" s="98"/>
      <c r="D2886" s="98" t="s">
        <v>266</v>
      </c>
      <c r="E2886" s="276"/>
    </row>
    <row r="2887" spans="1:5" ht="15">
      <c r="A2887" s="129"/>
      <c r="B2887" s="274" t="s">
        <v>18737</v>
      </c>
      <c r="C2887" s="98"/>
      <c r="D2887" s="98" t="s">
        <v>266</v>
      </c>
      <c r="E2887" s="276"/>
    </row>
    <row r="2888" spans="1:5" ht="15">
      <c r="A2888" s="129"/>
      <c r="B2888" s="274" t="s">
        <v>18738</v>
      </c>
      <c r="C2888" s="98"/>
      <c r="D2888" s="98" t="s">
        <v>266</v>
      </c>
      <c r="E2888" s="276"/>
    </row>
    <row r="2889" spans="1:5" ht="15">
      <c r="A2889" s="129"/>
      <c r="B2889" s="274" t="s">
        <v>18739</v>
      </c>
      <c r="C2889" s="98"/>
      <c r="D2889" s="98" t="s">
        <v>266</v>
      </c>
      <c r="E2889" s="276"/>
    </row>
    <row r="2890" spans="1:5" ht="15">
      <c r="A2890" s="129"/>
      <c r="B2890" s="274" t="s">
        <v>18740</v>
      </c>
      <c r="C2890" s="98"/>
      <c r="D2890" s="98" t="s">
        <v>266</v>
      </c>
      <c r="E2890" s="276"/>
    </row>
    <row r="2891" spans="1:5" ht="15">
      <c r="A2891" s="129"/>
      <c r="B2891" s="274" t="s">
        <v>18741</v>
      </c>
      <c r="C2891" s="98"/>
      <c r="D2891" s="98" t="s">
        <v>266</v>
      </c>
      <c r="E2891" s="276"/>
    </row>
    <row r="2892" spans="1:5" ht="15">
      <c r="A2892" s="129"/>
      <c r="B2892" s="274" t="s">
        <v>18742</v>
      </c>
      <c r="C2892" s="98"/>
      <c r="D2892" s="98" t="s">
        <v>266</v>
      </c>
      <c r="E2892" s="276"/>
    </row>
    <row r="2893" spans="1:5" ht="15">
      <c r="A2893" s="129"/>
      <c r="B2893" s="274" t="s">
        <v>18743</v>
      </c>
      <c r="C2893" s="98"/>
      <c r="D2893" s="98" t="s">
        <v>266</v>
      </c>
      <c r="E2893" s="276"/>
    </row>
    <row r="2894" spans="1:5" ht="15">
      <c r="A2894" s="129"/>
      <c r="B2894" s="274" t="s">
        <v>18744</v>
      </c>
      <c r="C2894" s="98"/>
      <c r="D2894" s="98" t="s">
        <v>266</v>
      </c>
      <c r="E2894" s="276"/>
    </row>
    <row r="2895" spans="1:5" ht="15">
      <c r="A2895" s="129"/>
      <c r="B2895" s="274" t="s">
        <v>18745</v>
      </c>
      <c r="C2895" s="98"/>
      <c r="D2895" s="98" t="s">
        <v>266</v>
      </c>
      <c r="E2895" s="276"/>
    </row>
    <row r="2896" spans="1:5" ht="15">
      <c r="A2896" s="129"/>
      <c r="B2896" s="274" t="s">
        <v>18746</v>
      </c>
      <c r="C2896" s="98"/>
      <c r="D2896" s="98" t="s">
        <v>266</v>
      </c>
      <c r="E2896" s="276"/>
    </row>
    <row r="2897" spans="1:5" ht="15">
      <c r="A2897" s="129"/>
      <c r="B2897" s="274" t="s">
        <v>18747</v>
      </c>
      <c r="C2897" s="98"/>
      <c r="D2897" s="98" t="s">
        <v>266</v>
      </c>
      <c r="E2897" s="276"/>
    </row>
    <row r="2898" spans="1:5" ht="15">
      <c r="A2898" s="129"/>
      <c r="B2898" s="274" t="s">
        <v>18748</v>
      </c>
      <c r="C2898" s="98"/>
      <c r="D2898" s="98" t="s">
        <v>266</v>
      </c>
      <c r="E2898" s="276"/>
    </row>
    <row r="2899" spans="1:5" ht="15">
      <c r="A2899" s="129"/>
      <c r="B2899" s="274" t="s">
        <v>18749</v>
      </c>
      <c r="C2899" s="98"/>
      <c r="D2899" s="98" t="s">
        <v>266</v>
      </c>
      <c r="E2899" s="276"/>
    </row>
    <row r="2900" spans="1:5" ht="15">
      <c r="A2900" s="129"/>
      <c r="B2900" s="274" t="s">
        <v>18750</v>
      </c>
      <c r="C2900" s="98"/>
      <c r="D2900" s="98" t="s">
        <v>266</v>
      </c>
      <c r="E2900" s="276"/>
    </row>
    <row r="2901" spans="1:5" ht="15">
      <c r="A2901" s="129"/>
      <c r="B2901" s="274" t="s">
        <v>18751</v>
      </c>
      <c r="C2901" s="98"/>
      <c r="D2901" s="98" t="s">
        <v>266</v>
      </c>
      <c r="E2901" s="276"/>
    </row>
    <row r="2902" spans="1:5" ht="15">
      <c r="A2902" s="129"/>
      <c r="B2902" s="274" t="s">
        <v>18752</v>
      </c>
      <c r="C2902" s="98"/>
      <c r="D2902" s="98" t="s">
        <v>266</v>
      </c>
      <c r="E2902" s="276"/>
    </row>
    <row r="2903" spans="1:5" ht="15">
      <c r="A2903" s="129"/>
      <c r="B2903" s="274" t="s">
        <v>18753</v>
      </c>
      <c r="C2903" s="98"/>
      <c r="D2903" s="98" t="s">
        <v>266</v>
      </c>
      <c r="E2903" s="276"/>
    </row>
    <row r="2904" spans="1:5" ht="15">
      <c r="A2904" s="129"/>
      <c r="B2904" s="274" t="s">
        <v>18754</v>
      </c>
      <c r="C2904" s="98"/>
      <c r="D2904" s="98" t="s">
        <v>266</v>
      </c>
      <c r="E2904" s="276"/>
    </row>
    <row r="2905" spans="1:5" ht="15">
      <c r="A2905" s="129"/>
      <c r="B2905" s="274" t="s">
        <v>18755</v>
      </c>
      <c r="C2905" s="98"/>
      <c r="D2905" s="98" t="s">
        <v>266</v>
      </c>
      <c r="E2905" s="276"/>
    </row>
    <row r="2906" spans="1:5" ht="15">
      <c r="A2906" s="129"/>
      <c r="B2906" s="274" t="s">
        <v>18756</v>
      </c>
      <c r="C2906" s="98"/>
      <c r="D2906" s="98" t="s">
        <v>266</v>
      </c>
      <c r="E2906" s="276"/>
    </row>
    <row r="2907" spans="1:5" ht="15">
      <c r="A2907" s="129"/>
      <c r="B2907" s="274" t="s">
        <v>18757</v>
      </c>
      <c r="C2907" s="98"/>
      <c r="D2907" s="98" t="s">
        <v>266</v>
      </c>
      <c r="E2907" s="276"/>
    </row>
    <row r="2908" spans="1:5" ht="15">
      <c r="A2908" s="129"/>
      <c r="B2908" s="274" t="s">
        <v>18758</v>
      </c>
      <c r="C2908" s="98"/>
      <c r="D2908" s="98" t="s">
        <v>266</v>
      </c>
      <c r="E2908" s="276"/>
    </row>
    <row r="2909" spans="1:5" ht="15">
      <c r="A2909" s="129"/>
      <c r="B2909" s="274" t="s">
        <v>18759</v>
      </c>
      <c r="C2909" s="98"/>
      <c r="D2909" s="98" t="s">
        <v>266</v>
      </c>
      <c r="E2909" s="276"/>
    </row>
    <row r="2910" spans="1:5" ht="15">
      <c r="A2910" s="129"/>
      <c r="B2910" s="274" t="s">
        <v>18760</v>
      </c>
      <c r="C2910" s="98"/>
      <c r="D2910" s="98" t="s">
        <v>266</v>
      </c>
      <c r="E2910" s="276"/>
    </row>
    <row r="2911" spans="1:5" ht="15">
      <c r="A2911" s="129"/>
      <c r="B2911" s="274" t="s">
        <v>18761</v>
      </c>
      <c r="C2911" s="98"/>
      <c r="D2911" s="98" t="s">
        <v>266</v>
      </c>
      <c r="E2911" s="276"/>
    </row>
    <row r="2912" spans="1:5" ht="15">
      <c r="A2912" s="129"/>
      <c r="B2912" s="274" t="s">
        <v>18762</v>
      </c>
      <c r="C2912" s="98"/>
      <c r="D2912" s="98" t="s">
        <v>266</v>
      </c>
      <c r="E2912" s="276"/>
    </row>
    <row r="2913" spans="1:5" ht="15">
      <c r="A2913" s="129"/>
      <c r="B2913" s="274" t="s">
        <v>18763</v>
      </c>
      <c r="C2913" s="98"/>
      <c r="D2913" s="98" t="s">
        <v>266</v>
      </c>
      <c r="E2913" s="276"/>
    </row>
    <row r="2914" spans="1:5" ht="15">
      <c r="A2914" s="129"/>
      <c r="B2914" s="274" t="s">
        <v>18764</v>
      </c>
      <c r="C2914" s="98"/>
      <c r="D2914" s="98" t="s">
        <v>266</v>
      </c>
      <c r="E2914" s="276"/>
    </row>
    <row r="2915" spans="1:5" ht="15">
      <c r="A2915" s="129"/>
      <c r="B2915" s="274" t="s">
        <v>18765</v>
      </c>
      <c r="C2915" s="98"/>
      <c r="D2915" s="98" t="s">
        <v>266</v>
      </c>
      <c r="E2915" s="276"/>
    </row>
    <row r="2916" spans="1:5" ht="15">
      <c r="A2916" s="129"/>
      <c r="B2916" s="274" t="s">
        <v>18766</v>
      </c>
      <c r="C2916" s="98"/>
      <c r="D2916" s="98" t="s">
        <v>266</v>
      </c>
      <c r="E2916" s="276"/>
    </row>
    <row r="2917" spans="1:5" ht="15">
      <c r="A2917" s="129"/>
      <c r="B2917" s="274" t="s">
        <v>18767</v>
      </c>
      <c r="C2917" s="98"/>
      <c r="D2917" s="98" t="s">
        <v>266</v>
      </c>
      <c r="E2917" s="276"/>
    </row>
    <row r="2918" spans="1:5" ht="15">
      <c r="A2918" s="129"/>
      <c r="B2918" s="274" t="s">
        <v>18768</v>
      </c>
      <c r="C2918" s="98"/>
      <c r="D2918" s="98" t="s">
        <v>266</v>
      </c>
      <c r="E2918" s="276"/>
    </row>
    <row r="2919" spans="1:5" ht="15">
      <c r="A2919" s="129"/>
      <c r="B2919" s="274" t="s">
        <v>18769</v>
      </c>
      <c r="C2919" s="98"/>
      <c r="D2919" s="98" t="s">
        <v>266</v>
      </c>
      <c r="E2919" s="276"/>
    </row>
    <row r="2920" spans="1:5" ht="15">
      <c r="A2920" s="129"/>
      <c r="B2920" s="274" t="s">
        <v>18770</v>
      </c>
      <c r="C2920" s="98"/>
      <c r="D2920" s="98" t="s">
        <v>266</v>
      </c>
      <c r="E2920" s="276"/>
    </row>
    <row r="2921" spans="1:5" ht="15">
      <c r="A2921" s="129"/>
      <c r="B2921" s="274" t="s">
        <v>18771</v>
      </c>
      <c r="C2921" s="98"/>
      <c r="D2921" s="98" t="s">
        <v>266</v>
      </c>
      <c r="E2921" s="276"/>
    </row>
    <row r="2922" spans="1:5" ht="15">
      <c r="A2922" s="129"/>
      <c r="B2922" s="274" t="s">
        <v>18772</v>
      </c>
      <c r="C2922" s="98"/>
      <c r="D2922" s="98" t="s">
        <v>266</v>
      </c>
      <c r="E2922" s="276"/>
    </row>
    <row r="2923" spans="1:5" ht="15">
      <c r="A2923" s="129"/>
      <c r="B2923" s="274" t="s">
        <v>18773</v>
      </c>
      <c r="C2923" s="98"/>
      <c r="D2923" s="98" t="s">
        <v>266</v>
      </c>
      <c r="E2923" s="276"/>
    </row>
    <row r="2924" spans="1:5" ht="15">
      <c r="A2924" s="129"/>
      <c r="B2924" s="274" t="s">
        <v>18774</v>
      </c>
      <c r="C2924" s="98"/>
      <c r="D2924" s="98" t="s">
        <v>266</v>
      </c>
      <c r="E2924" s="276"/>
    </row>
    <row r="2925" spans="1:5" ht="15">
      <c r="A2925" s="129"/>
      <c r="B2925" s="274" t="s">
        <v>18775</v>
      </c>
      <c r="C2925" s="98"/>
      <c r="D2925" s="98" t="s">
        <v>266</v>
      </c>
      <c r="E2925" s="276"/>
    </row>
    <row r="2926" spans="1:5" ht="15">
      <c r="A2926" s="129"/>
      <c r="B2926" s="274" t="s">
        <v>18776</v>
      </c>
      <c r="C2926" s="98"/>
      <c r="D2926" s="98" t="s">
        <v>266</v>
      </c>
      <c r="E2926" s="276"/>
    </row>
    <row r="2927" spans="1:5" ht="15">
      <c r="A2927" s="129"/>
      <c r="B2927" s="274" t="s">
        <v>18777</v>
      </c>
      <c r="C2927" s="98"/>
      <c r="D2927" s="98" t="s">
        <v>266</v>
      </c>
      <c r="E2927" s="276"/>
    </row>
    <row r="2928" spans="1:5" ht="15">
      <c r="A2928" s="129"/>
      <c r="B2928" s="274" t="s">
        <v>18778</v>
      </c>
      <c r="C2928" s="98"/>
      <c r="D2928" s="98" t="s">
        <v>266</v>
      </c>
      <c r="E2928" s="276"/>
    </row>
    <row r="2929" spans="1:5" ht="15">
      <c r="A2929" s="129"/>
      <c r="B2929" s="274" t="s">
        <v>18779</v>
      </c>
      <c r="C2929" s="98"/>
      <c r="D2929" s="98" t="s">
        <v>266</v>
      </c>
      <c r="E2929" s="276"/>
    </row>
    <row r="2930" spans="1:5" ht="15">
      <c r="A2930" s="129"/>
      <c r="B2930" s="274" t="s">
        <v>18780</v>
      </c>
      <c r="C2930" s="98"/>
      <c r="D2930" s="98" t="s">
        <v>266</v>
      </c>
      <c r="E2930" s="276"/>
    </row>
    <row r="2931" spans="1:5" ht="15">
      <c r="A2931" s="129"/>
      <c r="B2931" s="274" t="s">
        <v>18781</v>
      </c>
      <c r="C2931" s="98"/>
      <c r="D2931" s="98" t="s">
        <v>266</v>
      </c>
      <c r="E2931" s="276"/>
    </row>
    <row r="2932" spans="1:5" ht="15">
      <c r="A2932" s="129"/>
      <c r="B2932" s="274" t="s">
        <v>18782</v>
      </c>
      <c r="C2932" s="98"/>
      <c r="D2932" s="98" t="s">
        <v>266</v>
      </c>
      <c r="E2932" s="276"/>
    </row>
    <row r="2933" spans="1:5" ht="15">
      <c r="A2933" s="129"/>
      <c r="B2933" s="274" t="s">
        <v>18783</v>
      </c>
      <c r="C2933" s="98"/>
      <c r="D2933" s="98" t="s">
        <v>266</v>
      </c>
      <c r="E2933" s="276"/>
    </row>
    <row r="2934" spans="1:5" ht="15">
      <c r="A2934" s="129"/>
      <c r="B2934" s="274" t="s">
        <v>18784</v>
      </c>
      <c r="C2934" s="98"/>
      <c r="D2934" s="98" t="s">
        <v>266</v>
      </c>
      <c r="E2934" s="276"/>
    </row>
    <row r="2935" spans="1:5" ht="15">
      <c r="A2935" s="129"/>
      <c r="B2935" s="274" t="s">
        <v>18785</v>
      </c>
      <c r="C2935" s="98"/>
      <c r="D2935" s="98" t="s">
        <v>266</v>
      </c>
      <c r="E2935" s="276"/>
    </row>
    <row r="2936" spans="1:5" ht="15">
      <c r="A2936" s="129"/>
      <c r="B2936" s="274" t="s">
        <v>18786</v>
      </c>
      <c r="C2936" s="98"/>
      <c r="D2936" s="98" t="s">
        <v>266</v>
      </c>
      <c r="E2936" s="276"/>
    </row>
    <row r="2937" spans="1:5" ht="15">
      <c r="A2937" s="129"/>
      <c r="B2937" s="274" t="s">
        <v>18787</v>
      </c>
      <c r="C2937" s="98"/>
      <c r="D2937" s="98" t="s">
        <v>266</v>
      </c>
      <c r="E2937" s="276"/>
    </row>
    <row r="2938" spans="1:5" ht="15">
      <c r="A2938" s="129"/>
      <c r="B2938" s="274" t="s">
        <v>18788</v>
      </c>
      <c r="C2938" s="98"/>
      <c r="D2938" s="98" t="s">
        <v>266</v>
      </c>
      <c r="E2938" s="276"/>
    </row>
    <row r="2939" spans="1:5" ht="15">
      <c r="A2939" s="129"/>
      <c r="B2939" s="274" t="s">
        <v>18789</v>
      </c>
      <c r="C2939" s="98"/>
      <c r="D2939" s="98" t="s">
        <v>266</v>
      </c>
      <c r="E2939" s="276"/>
    </row>
    <row r="2940" spans="1:5" ht="15">
      <c r="A2940" s="129"/>
      <c r="B2940" s="274" t="s">
        <v>18790</v>
      </c>
      <c r="C2940" s="98"/>
      <c r="D2940" s="98" t="s">
        <v>266</v>
      </c>
      <c r="E2940" s="276"/>
    </row>
    <row r="2941" spans="1:5" ht="15">
      <c r="A2941" s="129"/>
      <c r="B2941" s="274" t="s">
        <v>18791</v>
      </c>
      <c r="C2941" s="98"/>
      <c r="D2941" s="98" t="s">
        <v>266</v>
      </c>
      <c r="E2941" s="276"/>
    </row>
    <row r="2942" spans="1:5" ht="15">
      <c r="A2942" s="129"/>
      <c r="B2942" s="274" t="s">
        <v>18792</v>
      </c>
      <c r="C2942" s="98"/>
      <c r="D2942" s="98" t="s">
        <v>266</v>
      </c>
      <c r="E2942" s="276"/>
    </row>
    <row r="2943" spans="1:5" ht="15">
      <c r="A2943" s="129"/>
      <c r="B2943" s="274" t="s">
        <v>18793</v>
      </c>
      <c r="C2943" s="98"/>
      <c r="D2943" s="98" t="s">
        <v>266</v>
      </c>
      <c r="E2943" s="276"/>
    </row>
    <row r="2944" spans="1:5" ht="15">
      <c r="A2944" s="129"/>
      <c r="B2944" s="274" t="s">
        <v>18794</v>
      </c>
      <c r="C2944" s="98"/>
      <c r="D2944" s="98" t="s">
        <v>266</v>
      </c>
      <c r="E2944" s="276"/>
    </row>
    <row r="2945" spans="1:5" ht="15">
      <c r="A2945" s="129"/>
      <c r="B2945" s="274" t="s">
        <v>18795</v>
      </c>
      <c r="C2945" s="98"/>
      <c r="D2945" s="98" t="s">
        <v>266</v>
      </c>
      <c r="E2945" s="276"/>
    </row>
    <row r="2946" spans="1:5" ht="15">
      <c r="A2946" s="129"/>
      <c r="B2946" s="274" t="s">
        <v>18796</v>
      </c>
      <c r="C2946" s="98"/>
      <c r="D2946" s="98" t="s">
        <v>266</v>
      </c>
      <c r="E2946" s="276"/>
    </row>
    <row r="2947" spans="1:5" ht="15">
      <c r="A2947" s="129"/>
      <c r="B2947" s="274" t="s">
        <v>18797</v>
      </c>
      <c r="C2947" s="98"/>
      <c r="D2947" s="98" t="s">
        <v>266</v>
      </c>
      <c r="E2947" s="276"/>
    </row>
    <row r="2948" spans="1:5" ht="15">
      <c r="A2948" s="129"/>
      <c r="B2948" s="274" t="s">
        <v>18798</v>
      </c>
      <c r="C2948" s="98"/>
      <c r="D2948" s="98" t="s">
        <v>266</v>
      </c>
      <c r="E2948" s="276"/>
    </row>
    <row r="2949" spans="1:5" ht="15">
      <c r="A2949" s="129"/>
      <c r="B2949" s="274" t="s">
        <v>18799</v>
      </c>
      <c r="C2949" s="98"/>
      <c r="D2949" s="98" t="s">
        <v>266</v>
      </c>
      <c r="E2949" s="276"/>
    </row>
    <row r="2950" spans="1:5" ht="15">
      <c r="A2950" s="129"/>
      <c r="B2950" s="274" t="s">
        <v>18800</v>
      </c>
      <c r="C2950" s="98"/>
      <c r="D2950" s="98" t="s">
        <v>266</v>
      </c>
      <c r="E2950" s="276"/>
    </row>
    <row r="2951" spans="1:5" ht="15">
      <c r="A2951" s="129"/>
      <c r="B2951" s="274" t="s">
        <v>18801</v>
      </c>
      <c r="C2951" s="98"/>
      <c r="D2951" s="98" t="s">
        <v>266</v>
      </c>
      <c r="E2951" s="276"/>
    </row>
    <row r="2952" spans="1:5" ht="15">
      <c r="A2952" s="129"/>
      <c r="B2952" s="274" t="s">
        <v>18802</v>
      </c>
      <c r="C2952" s="98"/>
      <c r="D2952" s="98" t="s">
        <v>266</v>
      </c>
      <c r="E2952" s="276"/>
    </row>
    <row r="2953" spans="1:5" ht="15">
      <c r="A2953" s="129"/>
      <c r="B2953" s="274" t="s">
        <v>18803</v>
      </c>
      <c r="C2953" s="98"/>
      <c r="D2953" s="98" t="s">
        <v>266</v>
      </c>
      <c r="E2953" s="276"/>
    </row>
    <row r="2954" spans="1:5" ht="15">
      <c r="A2954" s="129"/>
      <c r="B2954" s="274" t="s">
        <v>18804</v>
      </c>
      <c r="C2954" s="98"/>
      <c r="D2954" s="98" t="s">
        <v>266</v>
      </c>
      <c r="E2954" s="276"/>
    </row>
    <row r="2955" spans="1:5" ht="15">
      <c r="A2955" s="129"/>
      <c r="B2955" s="274" t="s">
        <v>18805</v>
      </c>
      <c r="C2955" s="98"/>
      <c r="D2955" s="98" t="s">
        <v>266</v>
      </c>
      <c r="E2955" s="276"/>
    </row>
    <row r="2956" spans="1:5" ht="15">
      <c r="A2956" s="129"/>
      <c r="B2956" s="274" t="s">
        <v>18806</v>
      </c>
      <c r="C2956" s="98"/>
      <c r="D2956" s="98" t="s">
        <v>266</v>
      </c>
      <c r="E2956" s="276"/>
    </row>
    <row r="2957" spans="1:5" ht="15">
      <c r="A2957" s="129"/>
      <c r="B2957" s="274" t="s">
        <v>18807</v>
      </c>
      <c r="C2957" s="98"/>
      <c r="D2957" s="98" t="s">
        <v>266</v>
      </c>
      <c r="E2957" s="276"/>
    </row>
    <row r="2958" spans="1:5" ht="15">
      <c r="A2958" s="129"/>
      <c r="B2958" s="274" t="s">
        <v>18808</v>
      </c>
      <c r="C2958" s="98"/>
      <c r="D2958" s="98" t="s">
        <v>266</v>
      </c>
      <c r="E2958" s="276"/>
    </row>
    <row r="2959" spans="1:5" ht="15">
      <c r="A2959" s="129"/>
      <c r="B2959" s="274" t="s">
        <v>18809</v>
      </c>
      <c r="C2959" s="98"/>
      <c r="D2959" s="98" t="s">
        <v>266</v>
      </c>
      <c r="E2959" s="276"/>
    </row>
    <row r="2960" spans="1:5" ht="15">
      <c r="A2960" s="129"/>
      <c r="B2960" s="274" t="s">
        <v>18810</v>
      </c>
      <c r="C2960" s="98"/>
      <c r="D2960" s="98" t="s">
        <v>266</v>
      </c>
      <c r="E2960" s="276"/>
    </row>
    <row r="2961" spans="1:5" ht="15">
      <c r="A2961" s="129"/>
      <c r="B2961" s="274" t="s">
        <v>18811</v>
      </c>
      <c r="C2961" s="98"/>
      <c r="D2961" s="98" t="s">
        <v>266</v>
      </c>
      <c r="E2961" s="276"/>
    </row>
    <row r="2962" spans="1:5" ht="15">
      <c r="A2962" s="129"/>
      <c r="B2962" s="274" t="s">
        <v>18812</v>
      </c>
      <c r="C2962" s="98"/>
      <c r="D2962" s="98" t="s">
        <v>266</v>
      </c>
      <c r="E2962" s="276"/>
    </row>
    <row r="2963" spans="1:5" ht="15">
      <c r="A2963" s="129"/>
      <c r="B2963" s="274" t="s">
        <v>18813</v>
      </c>
      <c r="C2963" s="98"/>
      <c r="D2963" s="98" t="s">
        <v>266</v>
      </c>
      <c r="E2963" s="276"/>
    </row>
    <row r="2964" spans="1:5" ht="15">
      <c r="A2964" s="129"/>
      <c r="B2964" s="274" t="s">
        <v>18814</v>
      </c>
      <c r="C2964" s="98"/>
      <c r="D2964" s="98" t="s">
        <v>266</v>
      </c>
      <c r="E2964" s="276"/>
    </row>
    <row r="2965" spans="1:5" ht="15">
      <c r="A2965" s="129"/>
      <c r="B2965" s="274" t="s">
        <v>18815</v>
      </c>
      <c r="C2965" s="98"/>
      <c r="D2965" s="98" t="s">
        <v>266</v>
      </c>
      <c r="E2965" s="276"/>
    </row>
    <row r="2966" spans="1:5" ht="15">
      <c r="A2966" s="129"/>
      <c r="B2966" s="274" t="s">
        <v>18816</v>
      </c>
      <c r="C2966" s="98"/>
      <c r="D2966" s="98" t="s">
        <v>266</v>
      </c>
      <c r="E2966" s="276"/>
    </row>
    <row r="2967" spans="1:5" ht="15">
      <c r="A2967" s="129"/>
      <c r="B2967" s="274" t="s">
        <v>18817</v>
      </c>
      <c r="C2967" s="98"/>
      <c r="D2967" s="98" t="s">
        <v>266</v>
      </c>
      <c r="E2967" s="276"/>
    </row>
    <row r="2968" spans="1:5" ht="15">
      <c r="A2968" s="129"/>
      <c r="B2968" s="274" t="s">
        <v>18818</v>
      </c>
      <c r="C2968" s="98"/>
      <c r="D2968" s="98" t="s">
        <v>266</v>
      </c>
      <c r="E2968" s="276"/>
    </row>
    <row r="2969" spans="1:5" ht="15">
      <c r="A2969" s="129"/>
      <c r="B2969" s="274" t="s">
        <v>18819</v>
      </c>
      <c r="C2969" s="98"/>
      <c r="D2969" s="98" t="s">
        <v>266</v>
      </c>
      <c r="E2969" s="276"/>
    </row>
    <row r="2970" spans="1:5" ht="15">
      <c r="A2970" s="129"/>
      <c r="B2970" s="274" t="s">
        <v>18820</v>
      </c>
      <c r="C2970" s="98"/>
      <c r="D2970" s="98" t="s">
        <v>266</v>
      </c>
      <c r="E2970" s="276"/>
    </row>
    <row r="2971" spans="1:5" ht="15">
      <c r="A2971" s="129"/>
      <c r="B2971" s="274" t="s">
        <v>18821</v>
      </c>
      <c r="C2971" s="98"/>
      <c r="D2971" s="98" t="s">
        <v>266</v>
      </c>
      <c r="E2971" s="276"/>
    </row>
    <row r="2972" spans="1:5" ht="15">
      <c r="A2972" s="129"/>
      <c r="B2972" s="274" t="s">
        <v>18822</v>
      </c>
      <c r="C2972" s="98"/>
      <c r="D2972" s="98" t="s">
        <v>266</v>
      </c>
      <c r="E2972" s="276"/>
    </row>
    <row r="2973" spans="1:5" ht="15">
      <c r="A2973" s="129"/>
      <c r="B2973" s="274" t="s">
        <v>18823</v>
      </c>
      <c r="C2973" s="98"/>
      <c r="D2973" s="98" t="s">
        <v>266</v>
      </c>
      <c r="E2973" s="276"/>
    </row>
    <row r="2974" spans="1:5" ht="15">
      <c r="A2974" s="129"/>
      <c r="B2974" s="274" t="s">
        <v>18824</v>
      </c>
      <c r="C2974" s="98"/>
      <c r="D2974" s="98" t="s">
        <v>266</v>
      </c>
      <c r="E2974" s="276"/>
    </row>
    <row r="2975" spans="1:5" ht="15">
      <c r="A2975" s="129"/>
      <c r="B2975" s="274" t="s">
        <v>18825</v>
      </c>
      <c r="C2975" s="98"/>
      <c r="D2975" s="98" t="s">
        <v>266</v>
      </c>
      <c r="E2975" s="276"/>
    </row>
    <row r="2976" spans="1:5" ht="15">
      <c r="A2976" s="129"/>
      <c r="B2976" s="274" t="s">
        <v>18826</v>
      </c>
      <c r="C2976" s="98"/>
      <c r="D2976" s="98" t="s">
        <v>266</v>
      </c>
      <c r="E2976" s="276"/>
    </row>
    <row r="2977" spans="1:5" ht="15">
      <c r="A2977" s="129"/>
      <c r="B2977" s="274" t="s">
        <v>18827</v>
      </c>
      <c r="C2977" s="98"/>
      <c r="D2977" s="98" t="s">
        <v>266</v>
      </c>
      <c r="E2977" s="276"/>
    </row>
    <row r="2978" spans="1:5" ht="15">
      <c r="A2978" s="129"/>
      <c r="B2978" s="274" t="s">
        <v>18828</v>
      </c>
      <c r="C2978" s="98"/>
      <c r="D2978" s="98" t="s">
        <v>266</v>
      </c>
      <c r="E2978" s="276"/>
    </row>
    <row r="2979" spans="1:5" ht="15">
      <c r="A2979" s="129"/>
      <c r="B2979" s="274" t="s">
        <v>18829</v>
      </c>
      <c r="C2979" s="98"/>
      <c r="D2979" s="98" t="s">
        <v>266</v>
      </c>
      <c r="E2979" s="276"/>
    </row>
    <row r="2980" spans="1:5" ht="15">
      <c r="A2980" s="129"/>
      <c r="B2980" s="274" t="s">
        <v>18830</v>
      </c>
      <c r="C2980" s="98"/>
      <c r="D2980" s="98" t="s">
        <v>266</v>
      </c>
      <c r="E2980" s="276"/>
    </row>
    <row r="2981" spans="1:5" ht="15">
      <c r="A2981" s="129"/>
      <c r="B2981" s="274" t="s">
        <v>18831</v>
      </c>
      <c r="C2981" s="98"/>
      <c r="D2981" s="98" t="s">
        <v>266</v>
      </c>
      <c r="E2981" s="276"/>
    </row>
    <row r="2982" spans="1:5" ht="15">
      <c r="A2982" s="129"/>
      <c r="B2982" s="274" t="s">
        <v>18832</v>
      </c>
      <c r="C2982" s="98"/>
      <c r="D2982" s="98" t="s">
        <v>266</v>
      </c>
      <c r="E2982" s="276"/>
    </row>
    <row r="2983" spans="1:5" ht="15">
      <c r="A2983" s="129"/>
      <c r="B2983" s="274" t="s">
        <v>18833</v>
      </c>
      <c r="C2983" s="98"/>
      <c r="D2983" s="98" t="s">
        <v>266</v>
      </c>
      <c r="E2983" s="276"/>
    </row>
    <row r="2984" spans="1:5" ht="15">
      <c r="A2984" s="129"/>
      <c r="B2984" s="274" t="s">
        <v>18834</v>
      </c>
      <c r="C2984" s="98"/>
      <c r="D2984" s="98" t="s">
        <v>266</v>
      </c>
      <c r="E2984" s="276"/>
    </row>
    <row r="2985" spans="1:5" ht="15">
      <c r="A2985" s="129"/>
      <c r="B2985" s="274" t="s">
        <v>18835</v>
      </c>
      <c r="C2985" s="98"/>
      <c r="D2985" s="98" t="s">
        <v>266</v>
      </c>
      <c r="E2985" s="276"/>
    </row>
    <row r="2986" spans="1:5" ht="15">
      <c r="A2986" s="129"/>
      <c r="B2986" s="274" t="s">
        <v>18836</v>
      </c>
      <c r="C2986" s="98"/>
      <c r="D2986" s="98" t="s">
        <v>266</v>
      </c>
      <c r="E2986" s="276"/>
    </row>
    <row r="2987" spans="1:5" ht="15">
      <c r="A2987" s="129"/>
      <c r="B2987" s="274" t="s">
        <v>18837</v>
      </c>
      <c r="C2987" s="98"/>
      <c r="D2987" s="98" t="s">
        <v>266</v>
      </c>
      <c r="E2987" s="276"/>
    </row>
    <row r="2988" spans="1:5" ht="15">
      <c r="A2988" s="129"/>
      <c r="B2988" s="274" t="s">
        <v>18838</v>
      </c>
      <c r="C2988" s="98"/>
      <c r="D2988" s="98" t="s">
        <v>266</v>
      </c>
      <c r="E2988" s="276"/>
    </row>
    <row r="2989" spans="1:5" ht="15">
      <c r="A2989" s="129"/>
      <c r="B2989" s="274" t="s">
        <v>18839</v>
      </c>
      <c r="C2989" s="98"/>
      <c r="D2989" s="98" t="s">
        <v>266</v>
      </c>
      <c r="E2989" s="276"/>
    </row>
    <row r="2990" spans="1:5" ht="15">
      <c r="A2990" s="129"/>
      <c r="B2990" s="274" t="s">
        <v>18840</v>
      </c>
      <c r="C2990" s="98"/>
      <c r="D2990" s="98" t="s">
        <v>266</v>
      </c>
      <c r="E2990" s="276"/>
    </row>
    <row r="2991" spans="1:5" ht="15">
      <c r="A2991" s="129"/>
      <c r="B2991" s="274" t="s">
        <v>18841</v>
      </c>
      <c r="C2991" s="98"/>
      <c r="D2991" s="98" t="s">
        <v>266</v>
      </c>
      <c r="E2991" s="276"/>
    </row>
    <row r="2992" spans="1:5" ht="15">
      <c r="A2992" s="129"/>
      <c r="B2992" s="274" t="s">
        <v>18842</v>
      </c>
      <c r="C2992" s="98"/>
      <c r="D2992" s="98" t="s">
        <v>266</v>
      </c>
      <c r="E2992" s="276"/>
    </row>
    <row r="2993" spans="1:5" ht="15">
      <c r="A2993" s="129"/>
      <c r="B2993" s="274" t="s">
        <v>18843</v>
      </c>
      <c r="C2993" s="98"/>
      <c r="D2993" s="98" t="s">
        <v>266</v>
      </c>
      <c r="E2993" s="276"/>
    </row>
    <row r="2994" spans="1:5" ht="15">
      <c r="A2994" s="129"/>
      <c r="B2994" s="274" t="s">
        <v>18844</v>
      </c>
      <c r="C2994" s="98"/>
      <c r="D2994" s="98" t="s">
        <v>266</v>
      </c>
      <c r="E2994" s="276"/>
    </row>
    <row r="2995" spans="1:5" ht="15">
      <c r="A2995" s="129"/>
      <c r="B2995" s="274" t="s">
        <v>18845</v>
      </c>
      <c r="C2995" s="98"/>
      <c r="D2995" s="98" t="s">
        <v>266</v>
      </c>
      <c r="E2995" s="276"/>
    </row>
    <row r="2996" spans="1:5" ht="15">
      <c r="A2996" s="129"/>
      <c r="B2996" s="274" t="s">
        <v>18846</v>
      </c>
      <c r="C2996" s="98"/>
      <c r="D2996" s="98" t="s">
        <v>266</v>
      </c>
      <c r="E2996" s="276"/>
    </row>
    <row r="2997" spans="1:5" ht="15">
      <c r="A2997" s="129"/>
      <c r="B2997" s="274" t="s">
        <v>18847</v>
      </c>
      <c r="C2997" s="98"/>
      <c r="D2997" s="98" t="s">
        <v>266</v>
      </c>
      <c r="E2997" s="276"/>
    </row>
    <row r="2998" spans="1:5" ht="15">
      <c r="A2998" s="129"/>
      <c r="B2998" s="274" t="s">
        <v>18848</v>
      </c>
      <c r="C2998" s="98"/>
      <c r="D2998" s="98" t="s">
        <v>266</v>
      </c>
      <c r="E2998" s="276"/>
    </row>
    <row r="2999" spans="1:5" ht="15">
      <c r="A2999" s="129"/>
      <c r="B2999" s="274" t="s">
        <v>18849</v>
      </c>
      <c r="C2999" s="98"/>
      <c r="D2999" s="98" t="s">
        <v>266</v>
      </c>
      <c r="E2999" s="276"/>
    </row>
    <row r="3000" spans="1:5" ht="15">
      <c r="A3000" s="129"/>
      <c r="B3000" s="274" t="s">
        <v>18850</v>
      </c>
      <c r="C3000" s="98"/>
      <c r="D3000" s="98" t="s">
        <v>266</v>
      </c>
      <c r="E3000" s="276"/>
    </row>
    <row r="3001" spans="1:5" ht="15">
      <c r="A3001" s="129"/>
      <c r="B3001" s="274" t="s">
        <v>18851</v>
      </c>
      <c r="C3001" s="98"/>
      <c r="D3001" s="98" t="s">
        <v>266</v>
      </c>
      <c r="E3001" s="276"/>
    </row>
    <row r="3002" spans="1:5" ht="15">
      <c r="A3002" s="129"/>
      <c r="B3002" s="274" t="s">
        <v>18852</v>
      </c>
      <c r="C3002" s="98"/>
      <c r="D3002" s="98" t="s">
        <v>266</v>
      </c>
      <c r="E3002" s="276"/>
    </row>
    <row r="3003" spans="1:5" ht="15">
      <c r="A3003" s="129"/>
      <c r="B3003" s="274" t="s">
        <v>18853</v>
      </c>
      <c r="C3003" s="98"/>
      <c r="D3003" s="98" t="s">
        <v>266</v>
      </c>
      <c r="E3003" s="276"/>
    </row>
    <row r="3004" spans="1:5" ht="15">
      <c r="A3004" s="129"/>
      <c r="B3004" s="274" t="s">
        <v>18854</v>
      </c>
      <c r="C3004" s="98"/>
      <c r="D3004" s="98" t="s">
        <v>266</v>
      </c>
      <c r="E3004" s="276"/>
    </row>
    <row r="3005" spans="1:5" ht="15">
      <c r="A3005" s="129"/>
      <c r="B3005" s="274" t="s">
        <v>18855</v>
      </c>
      <c r="C3005" s="98"/>
      <c r="D3005" s="98" t="s">
        <v>266</v>
      </c>
      <c r="E3005" s="276"/>
    </row>
    <row r="3006" spans="1:5" ht="15">
      <c r="A3006" s="129"/>
      <c r="B3006" s="274" t="s">
        <v>18856</v>
      </c>
      <c r="C3006" s="98"/>
      <c r="D3006" s="98" t="s">
        <v>266</v>
      </c>
      <c r="E3006" s="276"/>
    </row>
    <row r="3007" spans="1:5" ht="15">
      <c r="A3007" s="129"/>
      <c r="B3007" s="274" t="s">
        <v>18857</v>
      </c>
      <c r="C3007" s="98"/>
      <c r="D3007" s="98" t="s">
        <v>266</v>
      </c>
      <c r="E3007" s="276"/>
    </row>
    <row r="3008" spans="1:5" ht="15">
      <c r="A3008" s="129"/>
      <c r="B3008" s="274" t="s">
        <v>18858</v>
      </c>
      <c r="C3008" s="98"/>
      <c r="D3008" s="98" t="s">
        <v>266</v>
      </c>
      <c r="E3008" s="276"/>
    </row>
    <row r="3009" spans="1:5" ht="15">
      <c r="A3009" s="129"/>
      <c r="B3009" s="274" t="s">
        <v>18859</v>
      </c>
      <c r="C3009" s="98"/>
      <c r="D3009" s="98" t="s">
        <v>266</v>
      </c>
      <c r="E3009" s="276"/>
    </row>
    <row r="3010" spans="1:5" ht="15">
      <c r="A3010" s="129"/>
      <c r="B3010" s="274" t="s">
        <v>18860</v>
      </c>
      <c r="C3010" s="98"/>
      <c r="D3010" s="98" t="s">
        <v>266</v>
      </c>
      <c r="E3010" s="276"/>
    </row>
    <row r="3011" spans="1:5" ht="15">
      <c r="A3011" s="129"/>
      <c r="B3011" s="274" t="s">
        <v>18861</v>
      </c>
      <c r="C3011" s="98"/>
      <c r="D3011" s="98" t="s">
        <v>266</v>
      </c>
      <c r="E3011" s="276"/>
    </row>
    <row r="3012" spans="1:5" ht="15">
      <c r="A3012" s="129"/>
      <c r="B3012" s="274" t="s">
        <v>18862</v>
      </c>
      <c r="C3012" s="98"/>
      <c r="D3012" s="98" t="s">
        <v>266</v>
      </c>
      <c r="E3012" s="276"/>
    </row>
    <row r="3013" spans="1:5" ht="15">
      <c r="A3013" s="129"/>
      <c r="B3013" s="274" t="s">
        <v>18863</v>
      </c>
      <c r="C3013" s="98"/>
      <c r="D3013" s="98" t="s">
        <v>266</v>
      </c>
      <c r="E3013" s="276"/>
    </row>
    <row r="3014" spans="1:5" ht="15">
      <c r="A3014" s="129"/>
      <c r="B3014" s="274" t="s">
        <v>18864</v>
      </c>
      <c r="C3014" s="98"/>
      <c r="D3014" s="98" t="s">
        <v>266</v>
      </c>
      <c r="E3014" s="276"/>
    </row>
    <row r="3015" spans="1:5" ht="15">
      <c r="A3015" s="129"/>
      <c r="B3015" s="274" t="s">
        <v>18865</v>
      </c>
      <c r="C3015" s="98"/>
      <c r="D3015" s="98" t="s">
        <v>266</v>
      </c>
      <c r="E3015" s="276"/>
    </row>
    <row r="3016" spans="1:5" ht="15">
      <c r="A3016" s="129"/>
      <c r="B3016" s="274" t="s">
        <v>18866</v>
      </c>
      <c r="C3016" s="98"/>
      <c r="D3016" s="98" t="s">
        <v>266</v>
      </c>
      <c r="E3016" s="276"/>
    </row>
    <row r="3017" spans="1:5" ht="15">
      <c r="A3017" s="129"/>
      <c r="B3017" s="274" t="s">
        <v>18867</v>
      </c>
      <c r="C3017" s="98"/>
      <c r="D3017" s="98" t="s">
        <v>266</v>
      </c>
      <c r="E3017" s="276"/>
    </row>
    <row r="3018" spans="1:5" ht="15">
      <c r="A3018" s="129"/>
      <c r="B3018" s="274" t="s">
        <v>18868</v>
      </c>
      <c r="C3018" s="98"/>
      <c r="D3018" s="98" t="s">
        <v>266</v>
      </c>
      <c r="E3018" s="276"/>
    </row>
    <row r="3019" spans="1:5" ht="15">
      <c r="A3019" s="129"/>
      <c r="B3019" s="274" t="s">
        <v>18869</v>
      </c>
      <c r="C3019" s="98"/>
      <c r="D3019" s="98" t="s">
        <v>266</v>
      </c>
      <c r="E3019" s="276"/>
    </row>
    <row r="3020" spans="1:5" ht="15">
      <c r="A3020" s="129"/>
      <c r="B3020" s="274" t="s">
        <v>18870</v>
      </c>
      <c r="C3020" s="98"/>
      <c r="D3020" s="98" t="s">
        <v>266</v>
      </c>
      <c r="E3020" s="276"/>
    </row>
    <row r="3021" spans="1:5" ht="15">
      <c r="A3021" s="129"/>
      <c r="B3021" s="274" t="s">
        <v>18871</v>
      </c>
      <c r="C3021" s="98"/>
      <c r="D3021" s="98" t="s">
        <v>266</v>
      </c>
      <c r="E3021" s="276"/>
    </row>
    <row r="3022" spans="1:5" ht="15">
      <c r="A3022" s="129"/>
      <c r="B3022" s="274" t="s">
        <v>18872</v>
      </c>
      <c r="C3022" s="98"/>
      <c r="D3022" s="98" t="s">
        <v>266</v>
      </c>
      <c r="E3022" s="276"/>
    </row>
    <row r="3023" spans="1:5" ht="15">
      <c r="A3023" s="129"/>
      <c r="B3023" s="274" t="s">
        <v>18873</v>
      </c>
      <c r="C3023" s="98"/>
      <c r="D3023" s="98" t="s">
        <v>266</v>
      </c>
      <c r="E3023" s="276"/>
    </row>
    <row r="3024" spans="1:5" ht="15">
      <c r="A3024" s="129"/>
      <c r="B3024" s="274" t="s">
        <v>18874</v>
      </c>
      <c r="C3024" s="98"/>
      <c r="D3024" s="98" t="s">
        <v>266</v>
      </c>
      <c r="E3024" s="276"/>
    </row>
    <row r="3025" spans="1:5" ht="15">
      <c r="A3025" s="129"/>
      <c r="B3025" s="274" t="s">
        <v>18875</v>
      </c>
      <c r="C3025" s="98"/>
      <c r="D3025" s="98" t="s">
        <v>266</v>
      </c>
      <c r="E3025" s="276"/>
    </row>
    <row r="3026" spans="1:5" ht="15">
      <c r="A3026" s="129"/>
      <c r="B3026" s="274" t="s">
        <v>18876</v>
      </c>
      <c r="C3026" s="98"/>
      <c r="D3026" s="98" t="s">
        <v>266</v>
      </c>
      <c r="E3026" s="276"/>
    </row>
    <row r="3027" spans="1:5" ht="15">
      <c r="A3027" s="129"/>
      <c r="B3027" s="274" t="s">
        <v>18877</v>
      </c>
      <c r="C3027" s="98"/>
      <c r="D3027" s="98" t="s">
        <v>266</v>
      </c>
      <c r="E3027" s="276"/>
    </row>
    <row r="3028" spans="1:5" ht="15">
      <c r="A3028" s="129"/>
      <c r="B3028" s="274" t="s">
        <v>18878</v>
      </c>
      <c r="C3028" s="98"/>
      <c r="D3028" s="98" t="s">
        <v>266</v>
      </c>
      <c r="E3028" s="276"/>
    </row>
    <row r="3029" spans="1:5" ht="15">
      <c r="A3029" s="129"/>
      <c r="B3029" s="274" t="s">
        <v>18879</v>
      </c>
      <c r="C3029" s="98"/>
      <c r="D3029" s="98" t="s">
        <v>266</v>
      </c>
      <c r="E3029" s="276"/>
    </row>
    <row r="3030" spans="1:5" ht="15">
      <c r="A3030" s="129"/>
      <c r="B3030" s="274" t="s">
        <v>18880</v>
      </c>
      <c r="C3030" s="98"/>
      <c r="D3030" s="98" t="s">
        <v>266</v>
      </c>
      <c r="E3030" s="276"/>
    </row>
    <row r="3031" spans="1:5" ht="15">
      <c r="A3031" s="129"/>
      <c r="B3031" s="274" t="s">
        <v>18881</v>
      </c>
      <c r="C3031" s="98"/>
      <c r="D3031" s="98" t="s">
        <v>266</v>
      </c>
      <c r="E3031" s="276"/>
    </row>
    <row r="3032" spans="1:5" ht="15">
      <c r="A3032" s="129"/>
      <c r="B3032" s="274" t="s">
        <v>18882</v>
      </c>
      <c r="C3032" s="98"/>
      <c r="D3032" s="98" t="s">
        <v>266</v>
      </c>
      <c r="E3032" s="276"/>
    </row>
    <row r="3033" spans="1:5" ht="15">
      <c r="A3033" s="129"/>
      <c r="B3033" s="274" t="s">
        <v>18883</v>
      </c>
      <c r="C3033" s="98"/>
      <c r="D3033" s="98" t="s">
        <v>266</v>
      </c>
      <c r="E3033" s="276"/>
    </row>
    <row r="3034" spans="1:5" ht="15">
      <c r="A3034" s="129"/>
      <c r="B3034" s="274" t="s">
        <v>18884</v>
      </c>
      <c r="C3034" s="98"/>
      <c r="D3034" s="98" t="s">
        <v>266</v>
      </c>
      <c r="E3034" s="276"/>
    </row>
    <row r="3035" spans="1:5" ht="15">
      <c r="A3035" s="129"/>
      <c r="B3035" s="274" t="s">
        <v>18885</v>
      </c>
      <c r="C3035" s="98"/>
      <c r="D3035" s="98" t="s">
        <v>266</v>
      </c>
      <c r="E3035" s="276"/>
    </row>
    <row r="3036" spans="1:5" ht="15">
      <c r="A3036" s="129"/>
      <c r="B3036" s="274" t="s">
        <v>18886</v>
      </c>
      <c r="C3036" s="98"/>
      <c r="D3036" s="98" t="s">
        <v>266</v>
      </c>
      <c r="E3036" s="276"/>
    </row>
    <row r="3037" spans="1:5" ht="15">
      <c r="A3037" s="129"/>
      <c r="B3037" s="274" t="s">
        <v>18887</v>
      </c>
      <c r="C3037" s="98"/>
      <c r="D3037" s="98" t="s">
        <v>266</v>
      </c>
      <c r="E3037" s="276"/>
    </row>
    <row r="3038" spans="1:5" ht="15">
      <c r="A3038" s="129"/>
      <c r="B3038" s="274" t="s">
        <v>18888</v>
      </c>
      <c r="C3038" s="98"/>
      <c r="D3038" s="98" t="s">
        <v>266</v>
      </c>
      <c r="E3038" s="276"/>
    </row>
    <row r="3039" spans="1:5" ht="15">
      <c r="A3039" s="129"/>
      <c r="B3039" s="274" t="s">
        <v>18889</v>
      </c>
      <c r="C3039" s="98"/>
      <c r="D3039" s="98" t="s">
        <v>266</v>
      </c>
      <c r="E3039" s="276"/>
    </row>
    <row r="3040" spans="1:5" ht="15">
      <c r="A3040" s="129"/>
      <c r="B3040" s="274" t="s">
        <v>18890</v>
      </c>
      <c r="C3040" s="98"/>
      <c r="D3040" s="98" t="s">
        <v>266</v>
      </c>
      <c r="E3040" s="276"/>
    </row>
    <row r="3041" spans="1:5" ht="15">
      <c r="A3041" s="129"/>
      <c r="B3041" s="274" t="s">
        <v>18891</v>
      </c>
      <c r="C3041" s="98"/>
      <c r="D3041" s="98" t="s">
        <v>266</v>
      </c>
      <c r="E3041" s="276"/>
    </row>
    <row r="3042" spans="1:5" ht="15">
      <c r="A3042" s="129"/>
      <c r="B3042" s="274" t="s">
        <v>18892</v>
      </c>
      <c r="C3042" s="98"/>
      <c r="D3042" s="98" t="s">
        <v>266</v>
      </c>
      <c r="E3042" s="276"/>
    </row>
    <row r="3043" spans="1:5" ht="15">
      <c r="A3043" s="129"/>
      <c r="B3043" s="274" t="s">
        <v>18893</v>
      </c>
      <c r="C3043" s="98"/>
      <c r="D3043" s="98" t="s">
        <v>266</v>
      </c>
      <c r="E3043" s="276"/>
    </row>
    <row r="3044" spans="1:5" ht="15">
      <c r="A3044" s="129"/>
      <c r="B3044" s="274" t="s">
        <v>18894</v>
      </c>
      <c r="C3044" s="98"/>
      <c r="D3044" s="98" t="s">
        <v>266</v>
      </c>
      <c r="E3044" s="276"/>
    </row>
    <row r="3045" spans="1:5" ht="15">
      <c r="A3045" s="129"/>
      <c r="B3045" s="274" t="s">
        <v>18895</v>
      </c>
      <c r="C3045" s="98"/>
      <c r="D3045" s="98" t="s">
        <v>266</v>
      </c>
      <c r="E3045" s="276"/>
    </row>
    <row r="3046" spans="1:5" ht="15">
      <c r="A3046" s="129"/>
      <c r="B3046" s="274" t="s">
        <v>18896</v>
      </c>
      <c r="C3046" s="98"/>
      <c r="D3046" s="98" t="s">
        <v>266</v>
      </c>
      <c r="E3046" s="276"/>
    </row>
    <row r="3047" spans="1:5" ht="15">
      <c r="A3047" s="129"/>
      <c r="B3047" s="274" t="s">
        <v>18897</v>
      </c>
      <c r="C3047" s="98"/>
      <c r="D3047" s="98" t="s">
        <v>266</v>
      </c>
      <c r="E3047" s="276"/>
    </row>
    <row r="3048" spans="1:5" ht="15">
      <c r="A3048" s="129"/>
      <c r="B3048" s="274" t="s">
        <v>18898</v>
      </c>
      <c r="C3048" s="98"/>
      <c r="D3048" s="98" t="s">
        <v>266</v>
      </c>
      <c r="E3048" s="276"/>
    </row>
    <row r="3049" spans="1:5" ht="15">
      <c r="A3049" s="129"/>
      <c r="B3049" s="274" t="s">
        <v>18899</v>
      </c>
      <c r="C3049" s="98"/>
      <c r="D3049" s="98" t="s">
        <v>266</v>
      </c>
      <c r="E3049" s="276"/>
    </row>
    <row r="3050" spans="1:5" ht="15">
      <c r="A3050" s="129"/>
      <c r="B3050" s="274" t="s">
        <v>18900</v>
      </c>
      <c r="C3050" s="98"/>
      <c r="D3050" s="98" t="s">
        <v>266</v>
      </c>
      <c r="E3050" s="276"/>
    </row>
    <row r="3051" spans="1:5" ht="15">
      <c r="A3051" s="129"/>
      <c r="B3051" s="274" t="s">
        <v>18901</v>
      </c>
      <c r="C3051" s="98"/>
      <c r="D3051" s="98" t="s">
        <v>266</v>
      </c>
      <c r="E3051" s="276"/>
    </row>
    <row r="3052" spans="1:5" ht="15">
      <c r="A3052" s="129"/>
      <c r="B3052" s="274" t="s">
        <v>18902</v>
      </c>
      <c r="C3052" s="98"/>
      <c r="D3052" s="98" t="s">
        <v>266</v>
      </c>
      <c r="E3052" s="276"/>
    </row>
    <row r="3053" spans="1:5" ht="15">
      <c r="A3053" s="129"/>
      <c r="B3053" s="274" t="s">
        <v>18903</v>
      </c>
      <c r="C3053" s="98"/>
      <c r="D3053" s="98" t="s">
        <v>266</v>
      </c>
      <c r="E3053" s="276"/>
    </row>
    <row r="3054" spans="1:5" ht="15">
      <c r="A3054" s="129"/>
      <c r="B3054" s="274" t="s">
        <v>18904</v>
      </c>
      <c r="C3054" s="98"/>
      <c r="D3054" s="98" t="s">
        <v>266</v>
      </c>
      <c r="E3054" s="276"/>
    </row>
    <row r="3055" spans="1:5" ht="15">
      <c r="A3055" s="129"/>
      <c r="B3055" s="274" t="s">
        <v>18905</v>
      </c>
      <c r="C3055" s="98"/>
      <c r="D3055" s="98" t="s">
        <v>266</v>
      </c>
      <c r="E3055" s="276"/>
    </row>
    <row r="3056" spans="1:5" ht="15">
      <c r="A3056" s="129"/>
      <c r="B3056" s="274" t="s">
        <v>18906</v>
      </c>
      <c r="C3056" s="98"/>
      <c r="D3056" s="98" t="s">
        <v>266</v>
      </c>
      <c r="E3056" s="276"/>
    </row>
    <row r="3057" spans="1:5" ht="15">
      <c r="A3057" s="129"/>
      <c r="B3057" s="274" t="s">
        <v>18907</v>
      </c>
      <c r="C3057" s="98"/>
      <c r="D3057" s="98" t="s">
        <v>266</v>
      </c>
      <c r="E3057" s="276"/>
    </row>
    <row r="3058" spans="1:5" ht="15">
      <c r="A3058" s="129"/>
      <c r="B3058" s="274" t="s">
        <v>18908</v>
      </c>
      <c r="C3058" s="98"/>
      <c r="D3058" s="98" t="s">
        <v>266</v>
      </c>
      <c r="E3058" s="276"/>
    </row>
    <row r="3059" spans="1:5" ht="15">
      <c r="A3059" s="129"/>
      <c r="B3059" s="274" t="s">
        <v>18909</v>
      </c>
      <c r="C3059" s="98"/>
      <c r="D3059" s="98" t="s">
        <v>266</v>
      </c>
      <c r="E3059" s="276"/>
    </row>
    <row r="3060" spans="1:5" ht="15">
      <c r="A3060" s="129"/>
      <c r="B3060" s="274" t="s">
        <v>18910</v>
      </c>
      <c r="C3060" s="98"/>
      <c r="D3060" s="98" t="s">
        <v>266</v>
      </c>
      <c r="E3060" s="276"/>
    </row>
    <row r="3061" spans="1:5" ht="15">
      <c r="A3061" s="129"/>
      <c r="B3061" s="274" t="s">
        <v>18911</v>
      </c>
      <c r="C3061" s="98"/>
      <c r="D3061" s="98" t="s">
        <v>266</v>
      </c>
      <c r="E3061" s="276"/>
    </row>
    <row r="3062" spans="1:5" ht="15">
      <c r="A3062" s="129"/>
      <c r="B3062" s="274" t="s">
        <v>18912</v>
      </c>
      <c r="C3062" s="98"/>
      <c r="D3062" s="98" t="s">
        <v>266</v>
      </c>
      <c r="E3062" s="276"/>
    </row>
    <row r="3063" spans="1:5" ht="15">
      <c r="A3063" s="129"/>
      <c r="B3063" s="274" t="s">
        <v>18913</v>
      </c>
      <c r="C3063" s="98"/>
      <c r="D3063" s="98" t="s">
        <v>266</v>
      </c>
      <c r="E3063" s="276"/>
    </row>
    <row r="3064" spans="1:5" ht="15">
      <c r="A3064" s="129"/>
      <c r="B3064" s="274" t="s">
        <v>18914</v>
      </c>
      <c r="C3064" s="98"/>
      <c r="D3064" s="98" t="s">
        <v>266</v>
      </c>
      <c r="E3064" s="276"/>
    </row>
    <row r="3065" spans="1:5" ht="15">
      <c r="A3065" s="129"/>
      <c r="B3065" s="274" t="s">
        <v>18915</v>
      </c>
      <c r="C3065" s="98"/>
      <c r="D3065" s="98" t="s">
        <v>266</v>
      </c>
      <c r="E3065" s="276"/>
    </row>
    <row r="3066" spans="1:5" ht="15">
      <c r="A3066" s="129"/>
      <c r="B3066" s="274" t="s">
        <v>18916</v>
      </c>
      <c r="C3066" s="98"/>
      <c r="D3066" s="98" t="s">
        <v>266</v>
      </c>
      <c r="E3066" s="276"/>
    </row>
    <row r="3067" spans="1:5" ht="15">
      <c r="A3067" s="129"/>
      <c r="B3067" s="274" t="s">
        <v>18917</v>
      </c>
      <c r="C3067" s="98"/>
      <c r="D3067" s="98" t="s">
        <v>266</v>
      </c>
      <c r="E3067" s="276"/>
    </row>
    <row r="3068" spans="1:5" ht="15">
      <c r="A3068" s="129"/>
      <c r="B3068" s="274" t="s">
        <v>18918</v>
      </c>
      <c r="C3068" s="98"/>
      <c r="D3068" s="98" t="s">
        <v>266</v>
      </c>
      <c r="E3068" s="276"/>
    </row>
    <row r="3069" spans="1:5" ht="15">
      <c r="A3069" s="129"/>
      <c r="B3069" s="274" t="s">
        <v>18919</v>
      </c>
      <c r="C3069" s="98"/>
      <c r="D3069" s="98" t="s">
        <v>266</v>
      </c>
      <c r="E3069" s="276"/>
    </row>
    <row r="3070" spans="1:5" ht="15">
      <c r="A3070" s="129"/>
      <c r="B3070" s="274" t="s">
        <v>18920</v>
      </c>
      <c r="C3070" s="98"/>
      <c r="D3070" s="98" t="s">
        <v>266</v>
      </c>
      <c r="E3070" s="276"/>
    </row>
    <row r="3071" spans="1:5" ht="15">
      <c r="A3071" s="129"/>
      <c r="B3071" s="274" t="s">
        <v>18921</v>
      </c>
      <c r="C3071" s="98"/>
      <c r="D3071" s="98" t="s">
        <v>266</v>
      </c>
      <c r="E3071" s="276"/>
    </row>
    <row r="3072" spans="1:5" ht="15">
      <c r="A3072" s="129"/>
      <c r="B3072" s="274" t="s">
        <v>18922</v>
      </c>
      <c r="C3072" s="98"/>
      <c r="D3072" s="98" t="s">
        <v>266</v>
      </c>
      <c r="E3072" s="276"/>
    </row>
    <row r="3073" spans="1:5" ht="15">
      <c r="A3073" s="129"/>
      <c r="B3073" s="274" t="s">
        <v>18923</v>
      </c>
      <c r="C3073" s="98"/>
      <c r="D3073" s="98" t="s">
        <v>266</v>
      </c>
      <c r="E3073" s="276"/>
    </row>
    <row r="3074" spans="1:5" ht="15">
      <c r="A3074" s="129"/>
      <c r="B3074" s="274" t="s">
        <v>18924</v>
      </c>
      <c r="C3074" s="98"/>
      <c r="D3074" s="98" t="s">
        <v>266</v>
      </c>
      <c r="E3074" s="276"/>
    </row>
    <row r="3075" spans="1:5" ht="15">
      <c r="A3075" s="129"/>
      <c r="B3075" s="274" t="s">
        <v>18925</v>
      </c>
      <c r="C3075" s="98"/>
      <c r="D3075" s="98" t="s">
        <v>266</v>
      </c>
      <c r="E3075" s="276"/>
    </row>
    <row r="3076" spans="1:5" ht="15">
      <c r="A3076" s="129"/>
      <c r="B3076" s="274" t="s">
        <v>18926</v>
      </c>
      <c r="C3076" s="98"/>
      <c r="D3076" s="98" t="s">
        <v>266</v>
      </c>
      <c r="E3076" s="276"/>
    </row>
    <row r="3077" spans="1:5" ht="15">
      <c r="A3077" s="129"/>
      <c r="B3077" s="274" t="s">
        <v>18927</v>
      </c>
      <c r="C3077" s="98"/>
      <c r="D3077" s="98" t="s">
        <v>266</v>
      </c>
      <c r="E3077" s="276"/>
    </row>
    <row r="3078" spans="1:5" ht="15">
      <c r="A3078" s="129"/>
      <c r="B3078" s="274" t="s">
        <v>18928</v>
      </c>
      <c r="C3078" s="98"/>
      <c r="D3078" s="98" t="s">
        <v>266</v>
      </c>
      <c r="E3078" s="276"/>
    </row>
    <row r="3079" spans="1:5" ht="15">
      <c r="A3079" s="129"/>
      <c r="B3079" s="274" t="s">
        <v>18929</v>
      </c>
      <c r="C3079" s="98"/>
      <c r="D3079" s="98" t="s">
        <v>266</v>
      </c>
      <c r="E3079" s="276"/>
    </row>
    <row r="3080" spans="1:5" ht="15">
      <c r="A3080" s="129"/>
      <c r="B3080" s="274" t="s">
        <v>18930</v>
      </c>
      <c r="C3080" s="98"/>
      <c r="D3080" s="98" t="s">
        <v>266</v>
      </c>
      <c r="E3080" s="276"/>
    </row>
    <row r="3081" spans="1:5" ht="15">
      <c r="A3081" s="129"/>
      <c r="B3081" s="274" t="s">
        <v>18931</v>
      </c>
      <c r="C3081" s="98"/>
      <c r="D3081" s="98" t="s">
        <v>266</v>
      </c>
      <c r="E3081" s="276"/>
    </row>
    <row r="3082" spans="1:5" ht="15">
      <c r="A3082" s="129"/>
      <c r="B3082" s="274" t="s">
        <v>18932</v>
      </c>
      <c r="C3082" s="98"/>
      <c r="D3082" s="98" t="s">
        <v>266</v>
      </c>
      <c r="E3082" s="276"/>
    </row>
    <row r="3083" spans="1:5" ht="15">
      <c r="A3083" s="129"/>
      <c r="B3083" s="274" t="s">
        <v>18933</v>
      </c>
      <c r="C3083" s="98"/>
      <c r="D3083" s="98" t="s">
        <v>266</v>
      </c>
      <c r="E3083" s="276"/>
    </row>
    <row r="3084" spans="1:5" ht="15">
      <c r="A3084" s="129"/>
      <c r="B3084" s="274" t="s">
        <v>18934</v>
      </c>
      <c r="C3084" s="98"/>
      <c r="D3084" s="98" t="s">
        <v>266</v>
      </c>
      <c r="E3084" s="276"/>
    </row>
    <row r="3085" spans="1:5" ht="15">
      <c r="A3085" s="129"/>
      <c r="B3085" s="274" t="s">
        <v>18935</v>
      </c>
      <c r="C3085" s="98"/>
      <c r="D3085" s="98" t="s">
        <v>266</v>
      </c>
      <c r="E3085" s="276"/>
    </row>
    <row r="3086" spans="1:5" ht="15">
      <c r="A3086" s="129"/>
      <c r="B3086" s="274" t="s">
        <v>18936</v>
      </c>
      <c r="C3086" s="98"/>
      <c r="D3086" s="98" t="s">
        <v>266</v>
      </c>
      <c r="E3086" s="276"/>
    </row>
    <row r="3087" spans="1:5" ht="15">
      <c r="A3087" s="129"/>
      <c r="B3087" s="274" t="s">
        <v>18937</v>
      </c>
      <c r="C3087" s="98"/>
      <c r="D3087" s="98" t="s">
        <v>266</v>
      </c>
      <c r="E3087" s="276"/>
    </row>
    <row r="3088" spans="1:5" ht="15">
      <c r="A3088" s="129"/>
      <c r="B3088" s="274" t="s">
        <v>18938</v>
      </c>
      <c r="C3088" s="98"/>
      <c r="D3088" s="98" t="s">
        <v>266</v>
      </c>
      <c r="E3088" s="276"/>
    </row>
    <row r="3089" spans="1:5" ht="15">
      <c r="A3089" s="129"/>
      <c r="B3089" s="274" t="s">
        <v>18939</v>
      </c>
      <c r="C3089" s="98"/>
      <c r="D3089" s="98" t="s">
        <v>266</v>
      </c>
      <c r="E3089" s="276"/>
    </row>
    <row r="3090" spans="1:5" ht="15">
      <c r="A3090" s="129"/>
      <c r="B3090" s="274" t="s">
        <v>18940</v>
      </c>
      <c r="C3090" s="98"/>
      <c r="D3090" s="98" t="s">
        <v>266</v>
      </c>
      <c r="E3090" s="276"/>
    </row>
    <row r="3091" spans="1:5" ht="15">
      <c r="A3091" s="129"/>
      <c r="B3091" s="274" t="s">
        <v>18941</v>
      </c>
      <c r="C3091" s="98"/>
      <c r="D3091" s="98" t="s">
        <v>266</v>
      </c>
      <c r="E3091" s="276"/>
    </row>
    <row r="3092" spans="1:5" ht="15">
      <c r="A3092" s="129"/>
      <c r="B3092" s="274" t="s">
        <v>18942</v>
      </c>
      <c r="C3092" s="98"/>
      <c r="D3092" s="98" t="s">
        <v>266</v>
      </c>
      <c r="E3092" s="276"/>
    </row>
    <row r="3093" spans="1:5" ht="15">
      <c r="A3093" s="129"/>
      <c r="B3093" s="274" t="s">
        <v>18943</v>
      </c>
      <c r="C3093" s="98"/>
      <c r="D3093" s="98" t="s">
        <v>266</v>
      </c>
      <c r="E3093" s="276"/>
    </row>
    <row r="3094" spans="1:5" ht="15">
      <c r="A3094" s="129"/>
      <c r="B3094" s="274" t="s">
        <v>18944</v>
      </c>
      <c r="C3094" s="98"/>
      <c r="D3094" s="98" t="s">
        <v>266</v>
      </c>
      <c r="E3094" s="276"/>
    </row>
    <row r="3095" spans="1:5" ht="15">
      <c r="A3095" s="129"/>
      <c r="B3095" s="274" t="s">
        <v>18945</v>
      </c>
      <c r="C3095" s="98"/>
      <c r="D3095" s="98" t="s">
        <v>266</v>
      </c>
      <c r="E3095" s="276"/>
    </row>
    <row r="3096" spans="1:5" ht="15">
      <c r="A3096" s="129"/>
      <c r="B3096" s="274" t="s">
        <v>18946</v>
      </c>
      <c r="C3096" s="98"/>
      <c r="D3096" s="98" t="s">
        <v>266</v>
      </c>
      <c r="E3096" s="276"/>
    </row>
    <row r="3097" spans="1:5" ht="15">
      <c r="A3097" s="129"/>
      <c r="B3097" s="274" t="s">
        <v>18947</v>
      </c>
      <c r="C3097" s="98"/>
      <c r="D3097" s="98" t="s">
        <v>266</v>
      </c>
      <c r="E3097" s="276"/>
    </row>
    <row r="3098" spans="1:5" ht="15">
      <c r="A3098" s="129"/>
      <c r="B3098" s="274" t="s">
        <v>18948</v>
      </c>
      <c r="C3098" s="98"/>
      <c r="D3098" s="98" t="s">
        <v>266</v>
      </c>
      <c r="E3098" s="276"/>
    </row>
    <row r="3099" spans="1:5" ht="15">
      <c r="A3099" s="129"/>
      <c r="B3099" s="274" t="s">
        <v>18949</v>
      </c>
      <c r="C3099" s="98"/>
      <c r="D3099" s="98" t="s">
        <v>266</v>
      </c>
      <c r="E3099" s="276"/>
    </row>
    <row r="3100" spans="1:5" ht="15">
      <c r="A3100" s="129"/>
      <c r="B3100" s="274" t="s">
        <v>18950</v>
      </c>
      <c r="C3100" s="98"/>
      <c r="D3100" s="98" t="s">
        <v>266</v>
      </c>
      <c r="E3100" s="276"/>
    </row>
    <row r="3101" spans="1:5" ht="15">
      <c r="A3101" s="129"/>
      <c r="B3101" s="274" t="s">
        <v>18951</v>
      </c>
      <c r="C3101" s="98"/>
      <c r="D3101" s="98" t="s">
        <v>266</v>
      </c>
      <c r="E3101" s="276"/>
    </row>
    <row r="3102" spans="1:5" ht="15">
      <c r="A3102" s="129"/>
      <c r="B3102" s="274" t="s">
        <v>18952</v>
      </c>
      <c r="C3102" s="98"/>
      <c r="D3102" s="98" t="s">
        <v>266</v>
      </c>
      <c r="E3102" s="276"/>
    </row>
    <row r="3103" spans="1:5" ht="15">
      <c r="A3103" s="129"/>
      <c r="B3103" s="274" t="s">
        <v>18953</v>
      </c>
      <c r="C3103" s="98"/>
      <c r="D3103" s="98" t="s">
        <v>266</v>
      </c>
      <c r="E3103" s="276"/>
    </row>
    <row r="3104" spans="1:5" ht="15">
      <c r="A3104" s="129"/>
      <c r="B3104" s="274" t="s">
        <v>18954</v>
      </c>
      <c r="C3104" s="98"/>
      <c r="D3104" s="98" t="s">
        <v>266</v>
      </c>
      <c r="E3104" s="276"/>
    </row>
    <row r="3105" spans="1:5" ht="15">
      <c r="A3105" s="129"/>
      <c r="B3105" s="274" t="s">
        <v>18955</v>
      </c>
      <c r="C3105" s="98"/>
      <c r="D3105" s="98" t="s">
        <v>266</v>
      </c>
      <c r="E3105" s="276"/>
    </row>
    <row r="3106" spans="1:5" ht="15">
      <c r="A3106" s="129"/>
      <c r="B3106" s="274" t="s">
        <v>18956</v>
      </c>
      <c r="C3106" s="98"/>
      <c r="D3106" s="98" t="s">
        <v>266</v>
      </c>
      <c r="E3106" s="276"/>
    </row>
    <row r="3107" spans="1:5" ht="15">
      <c r="A3107" s="129"/>
      <c r="B3107" s="274" t="s">
        <v>18957</v>
      </c>
      <c r="C3107" s="98"/>
      <c r="D3107" s="98" t="s">
        <v>266</v>
      </c>
      <c r="E3107" s="276"/>
    </row>
    <row r="3108" spans="1:5" ht="15">
      <c r="A3108" s="129"/>
      <c r="B3108" s="274" t="s">
        <v>18958</v>
      </c>
      <c r="C3108" s="98"/>
      <c r="D3108" s="98" t="s">
        <v>266</v>
      </c>
      <c r="E3108" s="276"/>
    </row>
    <row r="3109" spans="1:5" ht="15">
      <c r="A3109" s="129"/>
      <c r="B3109" s="274" t="s">
        <v>18959</v>
      </c>
      <c r="C3109" s="98"/>
      <c r="D3109" s="98" t="s">
        <v>266</v>
      </c>
      <c r="E3109" s="276"/>
    </row>
    <row r="3110" spans="1:5" ht="15">
      <c r="A3110" s="129"/>
      <c r="B3110" s="274" t="s">
        <v>18960</v>
      </c>
      <c r="C3110" s="98"/>
      <c r="D3110" s="98" t="s">
        <v>266</v>
      </c>
      <c r="E3110" s="276"/>
    </row>
    <row r="3111" spans="1:5" ht="15">
      <c r="A3111" s="129"/>
      <c r="B3111" s="274" t="s">
        <v>18961</v>
      </c>
      <c r="C3111" s="98"/>
      <c r="D3111" s="98" t="s">
        <v>266</v>
      </c>
      <c r="E3111" s="276"/>
    </row>
    <row r="3112" spans="1:5" ht="15">
      <c r="A3112" s="129"/>
      <c r="B3112" s="274" t="s">
        <v>18962</v>
      </c>
      <c r="C3112" s="98"/>
      <c r="D3112" s="98" t="s">
        <v>266</v>
      </c>
      <c r="E3112" s="276"/>
    </row>
    <row r="3113" spans="1:5" ht="15">
      <c r="A3113" s="129"/>
      <c r="B3113" s="274" t="s">
        <v>18963</v>
      </c>
      <c r="C3113" s="98"/>
      <c r="D3113" s="98" t="s">
        <v>266</v>
      </c>
      <c r="E3113" s="276"/>
    </row>
    <row r="3114" spans="1:5" ht="15">
      <c r="A3114" s="129"/>
      <c r="B3114" s="274" t="s">
        <v>18964</v>
      </c>
      <c r="C3114" s="98"/>
      <c r="D3114" s="98" t="s">
        <v>266</v>
      </c>
      <c r="E3114" s="276"/>
    </row>
    <row r="3115" spans="1:5" ht="15">
      <c r="A3115" s="129"/>
      <c r="B3115" s="274" t="s">
        <v>18965</v>
      </c>
      <c r="C3115" s="98"/>
      <c r="D3115" s="98" t="s">
        <v>266</v>
      </c>
      <c r="E3115" s="276"/>
    </row>
    <row r="3116" spans="1:5" ht="15">
      <c r="A3116" s="129"/>
      <c r="B3116" s="274" t="s">
        <v>18966</v>
      </c>
      <c r="C3116" s="98"/>
      <c r="D3116" s="98" t="s">
        <v>266</v>
      </c>
      <c r="E3116" s="276"/>
    </row>
    <row r="3117" spans="1:5" ht="15">
      <c r="A3117" s="129"/>
      <c r="B3117" s="274" t="s">
        <v>18967</v>
      </c>
      <c r="C3117" s="98"/>
      <c r="D3117" s="98" t="s">
        <v>266</v>
      </c>
      <c r="E3117" s="276"/>
    </row>
    <row r="3118" spans="1:5" ht="15">
      <c r="A3118" s="129"/>
      <c r="B3118" s="274" t="s">
        <v>18968</v>
      </c>
      <c r="C3118" s="98"/>
      <c r="D3118" s="98" t="s">
        <v>266</v>
      </c>
      <c r="E3118" s="276"/>
    </row>
    <row r="3119" spans="1:5" ht="15">
      <c r="A3119" s="129"/>
      <c r="B3119" s="274" t="s">
        <v>18969</v>
      </c>
      <c r="C3119" s="98"/>
      <c r="D3119" s="98" t="s">
        <v>266</v>
      </c>
      <c r="E3119" s="276"/>
    </row>
    <row r="3120" spans="1:5" ht="15">
      <c r="A3120" s="129"/>
      <c r="B3120" s="274" t="s">
        <v>18970</v>
      </c>
      <c r="C3120" s="98"/>
      <c r="D3120" s="98" t="s">
        <v>266</v>
      </c>
      <c r="E3120" s="276"/>
    </row>
    <row r="3121" spans="1:5" ht="15">
      <c r="A3121" s="129"/>
      <c r="B3121" s="274" t="s">
        <v>18971</v>
      </c>
      <c r="C3121" s="98"/>
      <c r="D3121" s="98" t="s">
        <v>266</v>
      </c>
      <c r="E3121" s="276"/>
    </row>
    <row r="3122" spans="1:5" ht="15">
      <c r="A3122" s="129"/>
      <c r="B3122" s="274" t="s">
        <v>18972</v>
      </c>
      <c r="C3122" s="98"/>
      <c r="D3122" s="98" t="s">
        <v>266</v>
      </c>
      <c r="E3122" s="276"/>
    </row>
    <row r="3123" spans="1:5" ht="15">
      <c r="A3123" s="129"/>
      <c r="B3123" s="274" t="s">
        <v>18973</v>
      </c>
      <c r="C3123" s="98"/>
      <c r="D3123" s="98" t="s">
        <v>266</v>
      </c>
      <c r="E3123" s="276"/>
    </row>
    <row r="3124" spans="1:5" ht="15">
      <c r="A3124" s="129"/>
      <c r="B3124" s="274" t="s">
        <v>18974</v>
      </c>
      <c r="C3124" s="98"/>
      <c r="D3124" s="98" t="s">
        <v>266</v>
      </c>
      <c r="E3124" s="276"/>
    </row>
    <row r="3125" spans="1:5" ht="15">
      <c r="A3125" s="129"/>
      <c r="B3125" s="274" t="s">
        <v>18975</v>
      </c>
      <c r="C3125" s="98"/>
      <c r="D3125" s="98" t="s">
        <v>266</v>
      </c>
      <c r="E3125" s="276"/>
    </row>
    <row r="3126" spans="1:5" ht="15">
      <c r="A3126" s="129"/>
      <c r="B3126" s="274" t="s">
        <v>18976</v>
      </c>
      <c r="C3126" s="98"/>
      <c r="D3126" s="98" t="s">
        <v>266</v>
      </c>
      <c r="E3126" s="276"/>
    </row>
    <row r="3127" spans="1:5" ht="15">
      <c r="A3127" s="129"/>
      <c r="B3127" s="274" t="s">
        <v>18977</v>
      </c>
      <c r="C3127" s="98"/>
      <c r="D3127" s="98" t="s">
        <v>266</v>
      </c>
      <c r="E3127" s="276"/>
    </row>
    <row r="3128" spans="1:5" ht="15">
      <c r="A3128" s="129"/>
      <c r="B3128" s="274" t="s">
        <v>18978</v>
      </c>
      <c r="C3128" s="98"/>
      <c r="D3128" s="98" t="s">
        <v>266</v>
      </c>
      <c r="E3128" s="276"/>
    </row>
    <row r="3129" spans="1:5" ht="15">
      <c r="A3129" s="129"/>
      <c r="B3129" s="274" t="s">
        <v>18979</v>
      </c>
      <c r="C3129" s="98"/>
      <c r="D3129" s="98" t="s">
        <v>266</v>
      </c>
      <c r="E3129" s="276"/>
    </row>
    <row r="3130" spans="1:5" ht="15">
      <c r="A3130" s="129"/>
      <c r="B3130" s="274" t="s">
        <v>18980</v>
      </c>
      <c r="C3130" s="98"/>
      <c r="D3130" s="98" t="s">
        <v>266</v>
      </c>
      <c r="E3130" s="276"/>
    </row>
    <row r="3131" spans="1:5" ht="15">
      <c r="A3131" s="129"/>
      <c r="B3131" s="274" t="s">
        <v>18981</v>
      </c>
      <c r="C3131" s="98"/>
      <c r="D3131" s="98" t="s">
        <v>266</v>
      </c>
      <c r="E3131" s="276"/>
    </row>
    <row r="3132" spans="1:5" ht="15">
      <c r="A3132" s="129"/>
      <c r="B3132" s="274" t="s">
        <v>18982</v>
      </c>
      <c r="C3132" s="98"/>
      <c r="D3132" s="98" t="s">
        <v>266</v>
      </c>
      <c r="E3132" s="276"/>
    </row>
    <row r="3133" spans="1:5" ht="15">
      <c r="A3133" s="129"/>
      <c r="B3133" s="274" t="s">
        <v>18983</v>
      </c>
      <c r="C3133" s="98"/>
      <c r="D3133" s="98" t="s">
        <v>266</v>
      </c>
      <c r="E3133" s="276"/>
    </row>
    <row r="3134" spans="1:5" ht="15">
      <c r="A3134" s="129"/>
      <c r="B3134" s="274" t="s">
        <v>18984</v>
      </c>
      <c r="C3134" s="98"/>
      <c r="D3134" s="98" t="s">
        <v>266</v>
      </c>
      <c r="E3134" s="276"/>
    </row>
    <row r="3135" spans="1:5" ht="15">
      <c r="A3135" s="129"/>
      <c r="B3135" s="274" t="s">
        <v>18985</v>
      </c>
      <c r="C3135" s="98"/>
      <c r="D3135" s="98" t="s">
        <v>266</v>
      </c>
      <c r="E3135" s="276"/>
    </row>
    <row r="3136" spans="1:5" ht="15">
      <c r="A3136" s="129"/>
      <c r="B3136" s="274" t="s">
        <v>18986</v>
      </c>
      <c r="C3136" s="98"/>
      <c r="D3136" s="98" t="s">
        <v>266</v>
      </c>
      <c r="E3136" s="276"/>
    </row>
    <row r="3137" spans="1:5" ht="15">
      <c r="A3137" s="129"/>
      <c r="B3137" s="274" t="s">
        <v>18987</v>
      </c>
      <c r="C3137" s="98"/>
      <c r="D3137" s="98" t="s">
        <v>266</v>
      </c>
      <c r="E3137" s="276"/>
    </row>
    <row r="3138" spans="1:5" ht="15">
      <c r="A3138" s="129"/>
      <c r="B3138" s="274" t="s">
        <v>18988</v>
      </c>
      <c r="C3138" s="98"/>
      <c r="D3138" s="98" t="s">
        <v>266</v>
      </c>
      <c r="E3138" s="276"/>
    </row>
    <row r="3139" spans="1:5" ht="15">
      <c r="A3139" s="129"/>
      <c r="B3139" s="274" t="s">
        <v>18989</v>
      </c>
      <c r="C3139" s="98"/>
      <c r="D3139" s="98" t="s">
        <v>266</v>
      </c>
      <c r="E3139" s="276"/>
    </row>
    <row r="3140" spans="1:5" ht="15">
      <c r="A3140" s="129"/>
      <c r="B3140" s="274" t="s">
        <v>18990</v>
      </c>
      <c r="C3140" s="98"/>
      <c r="D3140" s="98" t="s">
        <v>266</v>
      </c>
      <c r="E3140" s="276"/>
    </row>
    <row r="3141" spans="1:5" ht="15">
      <c r="A3141" s="129"/>
      <c r="B3141" s="274" t="s">
        <v>18991</v>
      </c>
      <c r="C3141" s="98"/>
      <c r="D3141" s="98" t="s">
        <v>266</v>
      </c>
      <c r="E3141" s="276"/>
    </row>
    <row r="3142" spans="1:5" ht="15">
      <c r="A3142" s="129"/>
      <c r="B3142" s="274" t="s">
        <v>18992</v>
      </c>
      <c r="C3142" s="98"/>
      <c r="D3142" s="98" t="s">
        <v>266</v>
      </c>
      <c r="E3142" s="276"/>
    </row>
    <row r="3143" spans="1:5" ht="15">
      <c r="A3143" s="129"/>
      <c r="B3143" s="274" t="s">
        <v>18993</v>
      </c>
      <c r="C3143" s="98"/>
      <c r="D3143" s="98" t="s">
        <v>266</v>
      </c>
      <c r="E3143" s="276"/>
    </row>
    <row r="3144" spans="1:5" ht="15">
      <c r="A3144" s="129"/>
      <c r="B3144" s="274" t="s">
        <v>18994</v>
      </c>
      <c r="C3144" s="98"/>
      <c r="D3144" s="98" t="s">
        <v>266</v>
      </c>
      <c r="E3144" s="276"/>
    </row>
    <row r="3145" spans="1:5" ht="15">
      <c r="A3145" s="129"/>
      <c r="B3145" s="274" t="s">
        <v>18995</v>
      </c>
      <c r="C3145" s="98"/>
      <c r="D3145" s="98" t="s">
        <v>266</v>
      </c>
      <c r="E3145" s="276"/>
    </row>
    <row r="3146" spans="1:5" ht="15">
      <c r="A3146" s="129"/>
      <c r="B3146" s="274" t="s">
        <v>18996</v>
      </c>
      <c r="C3146" s="98"/>
      <c r="D3146" s="98" t="s">
        <v>266</v>
      </c>
      <c r="E3146" s="276"/>
    </row>
    <row r="3147" spans="1:5" ht="15">
      <c r="A3147" s="129"/>
      <c r="B3147" s="274" t="s">
        <v>18997</v>
      </c>
      <c r="C3147" s="98"/>
      <c r="D3147" s="98" t="s">
        <v>266</v>
      </c>
      <c r="E3147" s="276"/>
    </row>
    <row r="3148" spans="1:5" ht="15">
      <c r="A3148" s="129"/>
      <c r="B3148" s="274" t="s">
        <v>18998</v>
      </c>
      <c r="C3148" s="98"/>
      <c r="D3148" s="98" t="s">
        <v>266</v>
      </c>
      <c r="E3148" s="276"/>
    </row>
    <row r="3149" spans="1:5" ht="15">
      <c r="A3149" s="129"/>
      <c r="B3149" s="274" t="s">
        <v>18999</v>
      </c>
      <c r="C3149" s="98"/>
      <c r="D3149" s="98" t="s">
        <v>266</v>
      </c>
      <c r="E3149" s="276"/>
    </row>
    <row r="3150" spans="1:5" ht="15">
      <c r="A3150" s="129"/>
      <c r="B3150" s="274" t="s">
        <v>19000</v>
      </c>
      <c r="C3150" s="98"/>
      <c r="D3150" s="98" t="s">
        <v>266</v>
      </c>
      <c r="E3150" s="276"/>
    </row>
    <row r="3151" spans="1:5" ht="15">
      <c r="A3151" s="129"/>
      <c r="B3151" s="274" t="s">
        <v>19001</v>
      </c>
      <c r="C3151" s="98"/>
      <c r="D3151" s="98" t="s">
        <v>266</v>
      </c>
      <c r="E3151" s="276"/>
    </row>
    <row r="3152" spans="1:5" ht="15">
      <c r="A3152" s="129"/>
      <c r="B3152" s="274" t="s">
        <v>19002</v>
      </c>
      <c r="C3152" s="98"/>
      <c r="D3152" s="98" t="s">
        <v>266</v>
      </c>
      <c r="E3152" s="276"/>
    </row>
    <row r="3153" spans="1:5" ht="15">
      <c r="A3153" s="129"/>
      <c r="B3153" s="274" t="s">
        <v>19003</v>
      </c>
      <c r="C3153" s="98"/>
      <c r="D3153" s="98" t="s">
        <v>266</v>
      </c>
      <c r="E3153" s="276"/>
    </row>
    <row r="3154" spans="1:5" ht="15">
      <c r="A3154" s="129"/>
      <c r="B3154" s="274" t="s">
        <v>19004</v>
      </c>
      <c r="C3154" s="98"/>
      <c r="D3154" s="98" t="s">
        <v>266</v>
      </c>
      <c r="E3154" s="276"/>
    </row>
    <row r="3155" spans="1:5" ht="15">
      <c r="A3155" s="129"/>
      <c r="B3155" s="274" t="s">
        <v>19005</v>
      </c>
      <c r="C3155" s="98"/>
      <c r="D3155" s="98" t="s">
        <v>266</v>
      </c>
      <c r="E3155" s="276"/>
    </row>
    <row r="3156" spans="1:5" ht="15">
      <c r="A3156" s="129"/>
      <c r="B3156" s="274" t="s">
        <v>19006</v>
      </c>
      <c r="C3156" s="98"/>
      <c r="D3156" s="98" t="s">
        <v>266</v>
      </c>
      <c r="E3156" s="276"/>
    </row>
    <row r="3157" spans="1:5" ht="15">
      <c r="A3157" s="129"/>
      <c r="B3157" s="274" t="s">
        <v>19007</v>
      </c>
      <c r="C3157" s="98"/>
      <c r="D3157" s="98" t="s">
        <v>266</v>
      </c>
      <c r="E3157" s="276"/>
    </row>
    <row r="3158" spans="1:5" ht="15">
      <c r="A3158" s="129"/>
      <c r="B3158" s="274" t="s">
        <v>19008</v>
      </c>
      <c r="C3158" s="98"/>
      <c r="D3158" s="98" t="s">
        <v>266</v>
      </c>
      <c r="E3158" s="276"/>
    </row>
    <row r="3159" spans="1:5" ht="15">
      <c r="A3159" s="129"/>
      <c r="B3159" s="274" t="s">
        <v>19009</v>
      </c>
      <c r="C3159" s="98"/>
      <c r="D3159" s="98" t="s">
        <v>266</v>
      </c>
      <c r="E3159" s="276"/>
    </row>
    <row r="3160" spans="1:5" ht="15">
      <c r="A3160" s="129"/>
      <c r="B3160" s="274" t="s">
        <v>19010</v>
      </c>
      <c r="C3160" s="98"/>
      <c r="D3160" s="98" t="s">
        <v>266</v>
      </c>
      <c r="E3160" s="276"/>
    </row>
    <row r="3161" spans="1:5" ht="15">
      <c r="A3161" s="129"/>
      <c r="B3161" s="274" t="s">
        <v>19011</v>
      </c>
      <c r="C3161" s="98"/>
      <c r="D3161" s="98" t="s">
        <v>266</v>
      </c>
      <c r="E3161" s="276"/>
    </row>
    <row r="3162" spans="1:5" ht="15">
      <c r="A3162" s="129"/>
      <c r="B3162" s="274" t="s">
        <v>19012</v>
      </c>
      <c r="C3162" s="98"/>
      <c r="D3162" s="98" t="s">
        <v>266</v>
      </c>
      <c r="E3162" s="276"/>
    </row>
    <row r="3163" spans="1:5" ht="15">
      <c r="A3163" s="129"/>
      <c r="B3163" s="274" t="s">
        <v>19013</v>
      </c>
      <c r="C3163" s="98"/>
      <c r="D3163" s="98" t="s">
        <v>266</v>
      </c>
      <c r="E3163" s="276"/>
    </row>
    <row r="3164" spans="1:5" ht="15">
      <c r="A3164" s="129"/>
      <c r="B3164" s="274" t="s">
        <v>19014</v>
      </c>
      <c r="C3164" s="98"/>
      <c r="D3164" s="98" t="s">
        <v>266</v>
      </c>
      <c r="E3164" s="276"/>
    </row>
    <row r="3165" spans="1:5" ht="15">
      <c r="A3165" s="129"/>
      <c r="B3165" s="274" t="s">
        <v>19015</v>
      </c>
      <c r="C3165" s="98"/>
      <c r="D3165" s="98" t="s">
        <v>266</v>
      </c>
      <c r="E3165" s="276"/>
    </row>
    <row r="3166" spans="1:5" ht="15">
      <c r="A3166" s="129"/>
      <c r="B3166" s="274" t="s">
        <v>19016</v>
      </c>
      <c r="C3166" s="98"/>
      <c r="D3166" s="98" t="s">
        <v>266</v>
      </c>
      <c r="E3166" s="276"/>
    </row>
    <row r="3167" spans="1:5" ht="15">
      <c r="A3167" s="129"/>
      <c r="B3167" s="274" t="s">
        <v>19017</v>
      </c>
      <c r="C3167" s="98"/>
      <c r="D3167" s="98" t="s">
        <v>266</v>
      </c>
      <c r="E3167" s="276"/>
    </row>
    <row r="3168" spans="1:5" ht="15">
      <c r="A3168" s="129"/>
      <c r="B3168" s="274" t="s">
        <v>19018</v>
      </c>
      <c r="C3168" s="98"/>
      <c r="D3168" s="98" t="s">
        <v>266</v>
      </c>
      <c r="E3168" s="276"/>
    </row>
    <row r="3169" spans="1:5" ht="15">
      <c r="A3169" s="129"/>
      <c r="B3169" s="274" t="s">
        <v>19019</v>
      </c>
      <c r="C3169" s="98"/>
      <c r="D3169" s="98" t="s">
        <v>266</v>
      </c>
      <c r="E3169" s="276"/>
    </row>
    <row r="3170" spans="1:5" ht="15">
      <c r="A3170" s="129"/>
      <c r="B3170" s="274" t="s">
        <v>19020</v>
      </c>
      <c r="C3170" s="98"/>
      <c r="D3170" s="98" t="s">
        <v>266</v>
      </c>
      <c r="E3170" s="276"/>
    </row>
    <row r="3171" spans="1:5" ht="15">
      <c r="A3171" s="129"/>
      <c r="B3171" s="274" t="s">
        <v>19021</v>
      </c>
      <c r="C3171" s="98"/>
      <c r="D3171" s="98" t="s">
        <v>266</v>
      </c>
      <c r="E3171" s="276"/>
    </row>
    <row r="3172" spans="1:5" ht="15">
      <c r="A3172" s="129"/>
      <c r="B3172" s="274" t="s">
        <v>19022</v>
      </c>
      <c r="C3172" s="98"/>
      <c r="D3172" s="98" t="s">
        <v>266</v>
      </c>
      <c r="E3172" s="276"/>
    </row>
    <row r="3173" spans="1:5" ht="15">
      <c r="A3173" s="129"/>
      <c r="B3173" s="274" t="s">
        <v>19023</v>
      </c>
      <c r="C3173" s="98"/>
      <c r="D3173" s="98" t="s">
        <v>266</v>
      </c>
      <c r="E3173" s="276"/>
    </row>
    <row r="3174" spans="1:5" ht="15">
      <c r="A3174" s="129"/>
      <c r="B3174" s="274" t="s">
        <v>19024</v>
      </c>
      <c r="C3174" s="98"/>
      <c r="D3174" s="98" t="s">
        <v>266</v>
      </c>
      <c r="E3174" s="276"/>
    </row>
    <row r="3175" spans="1:5" ht="15">
      <c r="A3175" s="129"/>
      <c r="B3175" s="274" t="s">
        <v>19025</v>
      </c>
      <c r="C3175" s="98"/>
      <c r="D3175" s="98" t="s">
        <v>266</v>
      </c>
      <c r="E3175" s="276"/>
    </row>
    <row r="3176" spans="1:5" ht="15">
      <c r="A3176" s="129"/>
      <c r="B3176" s="274" t="s">
        <v>19026</v>
      </c>
      <c r="C3176" s="98"/>
      <c r="D3176" s="98" t="s">
        <v>266</v>
      </c>
      <c r="E3176" s="276"/>
    </row>
    <row r="3177" spans="1:5" ht="15">
      <c r="A3177" s="129"/>
      <c r="B3177" s="274" t="s">
        <v>19027</v>
      </c>
      <c r="C3177" s="98"/>
      <c r="D3177" s="98" t="s">
        <v>266</v>
      </c>
      <c r="E3177" s="276"/>
    </row>
    <row r="3178" spans="1:5" ht="15">
      <c r="A3178" s="129"/>
      <c r="B3178" s="274" t="s">
        <v>19028</v>
      </c>
      <c r="C3178" s="98"/>
      <c r="D3178" s="98" t="s">
        <v>266</v>
      </c>
      <c r="E3178" s="276"/>
    </row>
    <row r="3179" spans="1:5" ht="15">
      <c r="A3179" s="129"/>
      <c r="B3179" s="274" t="s">
        <v>19029</v>
      </c>
      <c r="C3179" s="98"/>
      <c r="D3179" s="98" t="s">
        <v>266</v>
      </c>
      <c r="E3179" s="276"/>
    </row>
    <row r="3180" spans="1:5" ht="15">
      <c r="A3180" s="129"/>
      <c r="B3180" s="274" t="s">
        <v>19030</v>
      </c>
      <c r="C3180" s="98"/>
      <c r="D3180" s="98" t="s">
        <v>266</v>
      </c>
      <c r="E3180" s="276"/>
    </row>
    <row r="3181" spans="1:5" ht="15">
      <c r="A3181" s="129"/>
      <c r="B3181" s="274" t="s">
        <v>19031</v>
      </c>
      <c r="C3181" s="98"/>
      <c r="D3181" s="98" t="s">
        <v>266</v>
      </c>
      <c r="E3181" s="276"/>
    </row>
    <row r="3182" spans="1:5" ht="15">
      <c r="A3182" s="129"/>
      <c r="B3182" s="274" t="s">
        <v>19032</v>
      </c>
      <c r="C3182" s="98"/>
      <c r="D3182" s="98" t="s">
        <v>266</v>
      </c>
      <c r="E3182" s="276"/>
    </row>
    <row r="3183" spans="1:5" ht="15">
      <c r="A3183" s="129"/>
      <c r="B3183" s="274" t="s">
        <v>19033</v>
      </c>
      <c r="C3183" s="98"/>
      <c r="D3183" s="98" t="s">
        <v>266</v>
      </c>
      <c r="E3183" s="276"/>
    </row>
    <row r="3184" spans="1:5" ht="15">
      <c r="A3184" s="129"/>
      <c r="B3184" s="274" t="s">
        <v>19034</v>
      </c>
      <c r="C3184" s="98"/>
      <c r="D3184" s="98" t="s">
        <v>266</v>
      </c>
      <c r="E3184" s="276"/>
    </row>
    <row r="3185" spans="1:5" ht="15">
      <c r="A3185" s="129"/>
      <c r="B3185" s="274" t="s">
        <v>19035</v>
      </c>
      <c r="C3185" s="98"/>
      <c r="D3185" s="98" t="s">
        <v>266</v>
      </c>
      <c r="E3185" s="276"/>
    </row>
    <row r="3186" spans="1:5" ht="15">
      <c r="A3186" s="129"/>
      <c r="B3186" s="274" t="s">
        <v>19036</v>
      </c>
      <c r="C3186" s="98"/>
      <c r="D3186" s="98" t="s">
        <v>266</v>
      </c>
      <c r="E3186" s="276"/>
    </row>
    <row r="3187" spans="1:5" ht="15">
      <c r="A3187" s="129"/>
      <c r="B3187" s="274" t="s">
        <v>19037</v>
      </c>
      <c r="C3187" s="98"/>
      <c r="D3187" s="98" t="s">
        <v>266</v>
      </c>
      <c r="E3187" s="276"/>
    </row>
    <row r="3188" spans="1:5" ht="15">
      <c r="A3188" s="129"/>
      <c r="B3188" s="274" t="s">
        <v>19038</v>
      </c>
      <c r="C3188" s="98"/>
      <c r="D3188" s="98" t="s">
        <v>266</v>
      </c>
      <c r="E3188" s="276"/>
    </row>
    <row r="3189" spans="1:5" ht="15">
      <c r="A3189" s="129"/>
      <c r="B3189" s="274" t="s">
        <v>19039</v>
      </c>
      <c r="C3189" s="98"/>
      <c r="D3189" s="98" t="s">
        <v>266</v>
      </c>
      <c r="E3189" s="276"/>
    </row>
    <row r="3190" spans="1:5" ht="15">
      <c r="A3190" s="129"/>
      <c r="B3190" s="274" t="s">
        <v>19040</v>
      </c>
      <c r="C3190" s="98"/>
      <c r="D3190" s="98" t="s">
        <v>266</v>
      </c>
      <c r="E3190" s="276"/>
    </row>
    <row r="3191" spans="1:5" ht="15">
      <c r="A3191" s="129"/>
      <c r="B3191" s="274" t="s">
        <v>19041</v>
      </c>
      <c r="C3191" s="98"/>
      <c r="D3191" s="98" t="s">
        <v>266</v>
      </c>
      <c r="E3191" s="276"/>
    </row>
    <row r="3192" spans="1:5" ht="15">
      <c r="A3192" s="129"/>
      <c r="B3192" s="274" t="s">
        <v>19042</v>
      </c>
      <c r="C3192" s="98"/>
      <c r="D3192" s="98" t="s">
        <v>266</v>
      </c>
      <c r="E3192" s="276"/>
    </row>
    <row r="3193" spans="1:5" ht="15">
      <c r="A3193" s="129"/>
      <c r="B3193" s="274" t="s">
        <v>19043</v>
      </c>
      <c r="C3193" s="98"/>
      <c r="D3193" s="98" t="s">
        <v>266</v>
      </c>
      <c r="E3193" s="276"/>
    </row>
    <row r="3194" spans="1:5" ht="15">
      <c r="A3194" s="129"/>
      <c r="B3194" s="274" t="s">
        <v>19044</v>
      </c>
      <c r="C3194" s="98"/>
      <c r="D3194" s="98" t="s">
        <v>266</v>
      </c>
      <c r="E3194" s="276"/>
    </row>
    <row r="3195" spans="1:5" ht="15">
      <c r="A3195" s="129"/>
      <c r="B3195" s="274" t="s">
        <v>19045</v>
      </c>
      <c r="C3195" s="98"/>
      <c r="D3195" s="98" t="s">
        <v>266</v>
      </c>
      <c r="E3195" s="276"/>
    </row>
    <row r="3196" spans="1:5" ht="15">
      <c r="A3196" s="129"/>
      <c r="B3196" s="274" t="s">
        <v>19046</v>
      </c>
      <c r="C3196" s="98"/>
      <c r="D3196" s="98" t="s">
        <v>266</v>
      </c>
      <c r="E3196" s="276"/>
    </row>
    <row r="3197" spans="1:5" ht="15">
      <c r="A3197" s="129"/>
      <c r="B3197" s="274" t="s">
        <v>19047</v>
      </c>
      <c r="C3197" s="98"/>
      <c r="D3197" s="98" t="s">
        <v>266</v>
      </c>
      <c r="E3197" s="276"/>
    </row>
    <row r="3198" spans="1:5" ht="15">
      <c r="A3198" s="129"/>
      <c r="B3198" s="274" t="s">
        <v>19048</v>
      </c>
      <c r="C3198" s="98"/>
      <c r="D3198" s="98" t="s">
        <v>266</v>
      </c>
      <c r="E3198" s="276"/>
    </row>
    <row r="3199" spans="1:5" ht="15">
      <c r="A3199" s="129"/>
      <c r="B3199" s="274" t="s">
        <v>19049</v>
      </c>
      <c r="C3199" s="98"/>
      <c r="D3199" s="98" t="s">
        <v>266</v>
      </c>
      <c r="E3199" s="276"/>
    </row>
    <row r="3200" spans="1:5" ht="15">
      <c r="A3200" s="129"/>
      <c r="B3200" s="274" t="s">
        <v>19050</v>
      </c>
      <c r="C3200" s="98"/>
      <c r="D3200" s="98" t="s">
        <v>266</v>
      </c>
      <c r="E3200" s="276"/>
    </row>
    <row r="3201" spans="1:5" ht="15">
      <c r="A3201" s="129"/>
      <c r="B3201" s="274" t="s">
        <v>19051</v>
      </c>
      <c r="C3201" s="98"/>
      <c r="D3201" s="98" t="s">
        <v>266</v>
      </c>
      <c r="E3201" s="276"/>
    </row>
    <row r="3202" spans="1:5" ht="15">
      <c r="A3202" s="129"/>
      <c r="B3202" s="274" t="s">
        <v>19052</v>
      </c>
      <c r="C3202" s="98"/>
      <c r="D3202" s="98" t="s">
        <v>266</v>
      </c>
      <c r="E3202" s="276"/>
    </row>
    <row r="3203" spans="1:5" ht="15">
      <c r="A3203" s="129"/>
      <c r="B3203" s="274" t="s">
        <v>19053</v>
      </c>
      <c r="C3203" s="98"/>
      <c r="D3203" s="98" t="s">
        <v>266</v>
      </c>
      <c r="E3203" s="276"/>
    </row>
    <row r="3204" spans="1:5" ht="15">
      <c r="A3204" s="129"/>
      <c r="B3204" s="274" t="s">
        <v>19054</v>
      </c>
      <c r="C3204" s="98"/>
      <c r="D3204" s="98" t="s">
        <v>266</v>
      </c>
      <c r="E3204" s="276"/>
    </row>
    <row r="3205" spans="1:5" ht="15">
      <c r="A3205" s="129"/>
      <c r="B3205" s="274" t="s">
        <v>19055</v>
      </c>
      <c r="C3205" s="98"/>
      <c r="D3205" s="98" t="s">
        <v>266</v>
      </c>
      <c r="E3205" s="276"/>
    </row>
    <row r="3206" spans="1:5" ht="15">
      <c r="A3206" s="129"/>
      <c r="B3206" s="274" t="s">
        <v>19056</v>
      </c>
      <c r="C3206" s="98"/>
      <c r="D3206" s="98" t="s">
        <v>266</v>
      </c>
      <c r="E3206" s="276"/>
    </row>
    <row r="3207" spans="1:5" ht="15">
      <c r="A3207" s="129"/>
      <c r="B3207" s="274" t="s">
        <v>19057</v>
      </c>
      <c r="C3207" s="98"/>
      <c r="D3207" s="98" t="s">
        <v>266</v>
      </c>
      <c r="E3207" s="276"/>
    </row>
    <row r="3208" spans="1:5" ht="15">
      <c r="A3208" s="129"/>
      <c r="B3208" s="274" t="s">
        <v>19058</v>
      </c>
      <c r="C3208" s="98"/>
      <c r="D3208" s="98" t="s">
        <v>266</v>
      </c>
      <c r="E3208" s="276"/>
    </row>
    <row r="3209" spans="1:5" ht="15">
      <c r="A3209" s="129"/>
      <c r="B3209" s="274" t="s">
        <v>19059</v>
      </c>
      <c r="C3209" s="98"/>
      <c r="D3209" s="98" t="s">
        <v>266</v>
      </c>
      <c r="E3209" s="276"/>
    </row>
    <row r="3210" spans="1:5" ht="15">
      <c r="A3210" s="129"/>
      <c r="B3210" s="274" t="s">
        <v>19060</v>
      </c>
      <c r="C3210" s="98"/>
      <c r="D3210" s="98" t="s">
        <v>266</v>
      </c>
      <c r="E3210" s="276"/>
    </row>
    <row r="3211" spans="1:5" ht="15">
      <c r="A3211" s="129"/>
      <c r="B3211" s="274" t="s">
        <v>19061</v>
      </c>
      <c r="C3211" s="98"/>
      <c r="D3211" s="98" t="s">
        <v>266</v>
      </c>
      <c r="E3211" s="276"/>
    </row>
    <row r="3212" spans="1:5" ht="15">
      <c r="A3212" s="129"/>
      <c r="B3212" s="274" t="s">
        <v>19062</v>
      </c>
      <c r="C3212" s="98"/>
      <c r="D3212" s="98" t="s">
        <v>266</v>
      </c>
      <c r="E3212" s="276"/>
    </row>
    <row r="3213" spans="1:5" ht="15">
      <c r="A3213" s="129"/>
      <c r="B3213" s="274" t="s">
        <v>19063</v>
      </c>
      <c r="C3213" s="98"/>
      <c r="D3213" s="98" t="s">
        <v>266</v>
      </c>
      <c r="E3213" s="276"/>
    </row>
    <row r="3214" spans="1:5" ht="15">
      <c r="A3214" s="129"/>
      <c r="B3214" s="274" t="s">
        <v>19064</v>
      </c>
      <c r="C3214" s="98"/>
      <c r="D3214" s="98" t="s">
        <v>266</v>
      </c>
      <c r="E3214" s="276"/>
    </row>
    <row r="3215" spans="1:5" ht="15">
      <c r="A3215" s="129"/>
      <c r="B3215" s="274" t="s">
        <v>19065</v>
      </c>
      <c r="C3215" s="98"/>
      <c r="D3215" s="98" t="s">
        <v>266</v>
      </c>
      <c r="E3215" s="276"/>
    </row>
    <row r="3216" spans="1:5" ht="15">
      <c r="A3216" s="129"/>
      <c r="B3216" s="274" t="s">
        <v>19066</v>
      </c>
      <c r="C3216" s="98"/>
      <c r="D3216" s="98" t="s">
        <v>266</v>
      </c>
      <c r="E3216" s="276"/>
    </row>
    <row r="3217" spans="1:5" ht="15">
      <c r="A3217" s="129"/>
      <c r="B3217" s="274" t="s">
        <v>19067</v>
      </c>
      <c r="C3217" s="98"/>
      <c r="D3217" s="98" t="s">
        <v>266</v>
      </c>
      <c r="E3217" s="276"/>
    </row>
    <row r="3218" spans="1:5" ht="15">
      <c r="A3218" s="129"/>
      <c r="B3218" s="274" t="s">
        <v>19068</v>
      </c>
      <c r="C3218" s="98"/>
      <c r="D3218" s="98" t="s">
        <v>266</v>
      </c>
      <c r="E3218" s="276"/>
    </row>
    <row r="3219" spans="1:5" ht="15">
      <c r="A3219" s="129"/>
      <c r="B3219" s="274" t="s">
        <v>19069</v>
      </c>
      <c r="C3219" s="98"/>
      <c r="D3219" s="98" t="s">
        <v>266</v>
      </c>
      <c r="E3219" s="276"/>
    </row>
    <row r="3220" spans="1:5" ht="15">
      <c r="A3220" s="129"/>
      <c r="B3220" s="274" t="s">
        <v>19070</v>
      </c>
      <c r="C3220" s="98"/>
      <c r="D3220" s="98" t="s">
        <v>266</v>
      </c>
      <c r="E3220" s="276"/>
    </row>
    <row r="3221" spans="1:5" ht="15">
      <c r="A3221" s="129"/>
      <c r="B3221" s="274" t="s">
        <v>19071</v>
      </c>
      <c r="C3221" s="98"/>
      <c r="D3221" s="98" t="s">
        <v>266</v>
      </c>
      <c r="E3221" s="276"/>
    </row>
    <row r="3222" spans="1:5" ht="15">
      <c r="A3222" s="129"/>
      <c r="B3222" s="274" t="s">
        <v>19072</v>
      </c>
      <c r="C3222" s="98"/>
      <c r="D3222" s="98" t="s">
        <v>266</v>
      </c>
      <c r="E3222" s="276"/>
    </row>
    <row r="3223" spans="1:5" ht="15">
      <c r="A3223" s="129"/>
      <c r="B3223" s="274" t="s">
        <v>19073</v>
      </c>
      <c r="C3223" s="98"/>
      <c r="D3223" s="98" t="s">
        <v>266</v>
      </c>
      <c r="E3223" s="276"/>
    </row>
    <row r="3224" spans="1:5" ht="15">
      <c r="A3224" s="129"/>
      <c r="B3224" s="274" t="s">
        <v>19074</v>
      </c>
      <c r="C3224" s="98"/>
      <c r="D3224" s="98" t="s">
        <v>266</v>
      </c>
      <c r="E3224" s="276"/>
    </row>
    <row r="3225" spans="1:5" ht="15">
      <c r="A3225" s="129"/>
      <c r="B3225" s="274" t="s">
        <v>19075</v>
      </c>
      <c r="C3225" s="98"/>
      <c r="D3225" s="98" t="s">
        <v>266</v>
      </c>
      <c r="E3225" s="276"/>
    </row>
    <row r="3226" spans="1:5" ht="15">
      <c r="A3226" s="129"/>
      <c r="B3226" s="274" t="s">
        <v>19076</v>
      </c>
      <c r="C3226" s="98"/>
      <c r="D3226" s="98" t="s">
        <v>266</v>
      </c>
      <c r="E3226" s="276"/>
    </row>
    <row r="3227" spans="1:5" ht="15">
      <c r="A3227" s="129"/>
      <c r="B3227" s="274" t="s">
        <v>19077</v>
      </c>
      <c r="C3227" s="98"/>
      <c r="D3227" s="98" t="s">
        <v>266</v>
      </c>
      <c r="E3227" s="276"/>
    </row>
    <row r="3228" spans="1:5" ht="15">
      <c r="A3228" s="129"/>
      <c r="B3228" s="274" t="s">
        <v>19078</v>
      </c>
      <c r="C3228" s="98"/>
      <c r="D3228" s="98" t="s">
        <v>266</v>
      </c>
      <c r="E3228" s="276"/>
    </row>
    <row r="3229" spans="1:5" ht="15">
      <c r="A3229" s="129"/>
      <c r="B3229" s="274" t="s">
        <v>19079</v>
      </c>
      <c r="C3229" s="98"/>
      <c r="D3229" s="98" t="s">
        <v>266</v>
      </c>
      <c r="E3229" s="276"/>
    </row>
    <row r="3230" spans="1:5" ht="15">
      <c r="A3230" s="129"/>
      <c r="B3230" s="274" t="s">
        <v>19080</v>
      </c>
      <c r="C3230" s="98"/>
      <c r="D3230" s="98" t="s">
        <v>266</v>
      </c>
      <c r="E3230" s="276"/>
    </row>
    <row r="3231" spans="1:5" ht="15">
      <c r="A3231" s="129"/>
      <c r="B3231" s="274" t="s">
        <v>19081</v>
      </c>
      <c r="C3231" s="98"/>
      <c r="D3231" s="98" t="s">
        <v>266</v>
      </c>
      <c r="E3231" s="276"/>
    </row>
    <row r="3232" spans="1:5" ht="15">
      <c r="A3232" s="129"/>
      <c r="B3232" s="274" t="s">
        <v>19082</v>
      </c>
      <c r="C3232" s="98"/>
      <c r="D3232" s="98" t="s">
        <v>266</v>
      </c>
      <c r="E3232" s="276"/>
    </row>
    <row r="3233" spans="1:5" ht="15">
      <c r="A3233" s="129"/>
      <c r="B3233" s="274" t="s">
        <v>19083</v>
      </c>
      <c r="C3233" s="98"/>
      <c r="D3233" s="98" t="s">
        <v>266</v>
      </c>
      <c r="E3233" s="276"/>
    </row>
    <row r="3234" spans="1:5" ht="15">
      <c r="A3234" s="129"/>
      <c r="B3234" s="274" t="s">
        <v>19084</v>
      </c>
      <c r="C3234" s="98"/>
      <c r="D3234" s="98" t="s">
        <v>266</v>
      </c>
      <c r="E3234" s="276"/>
    </row>
    <row r="3235" spans="1:5" ht="15">
      <c r="A3235" s="129"/>
      <c r="B3235" s="274" t="s">
        <v>19085</v>
      </c>
      <c r="C3235" s="98"/>
      <c r="D3235" s="98" t="s">
        <v>266</v>
      </c>
      <c r="E3235" s="276"/>
    </row>
    <row r="3236" spans="1:5" ht="15">
      <c r="A3236" s="129"/>
      <c r="B3236" s="274" t="s">
        <v>19086</v>
      </c>
      <c r="C3236" s="98"/>
      <c r="D3236" s="98" t="s">
        <v>266</v>
      </c>
      <c r="E3236" s="276"/>
    </row>
    <row r="3237" spans="1:5" ht="15">
      <c r="A3237" s="129"/>
      <c r="B3237" s="274" t="s">
        <v>19087</v>
      </c>
      <c r="C3237" s="98"/>
      <c r="D3237" s="98" t="s">
        <v>266</v>
      </c>
      <c r="E3237" s="276"/>
    </row>
    <row r="3238" spans="1:5" ht="15">
      <c r="A3238" s="129"/>
      <c r="B3238" s="274" t="s">
        <v>19088</v>
      </c>
      <c r="C3238" s="98"/>
      <c r="D3238" s="98" t="s">
        <v>266</v>
      </c>
      <c r="E3238" s="276"/>
    </row>
    <row r="3239" spans="1:5" ht="15">
      <c r="A3239" s="129"/>
      <c r="B3239" s="274" t="s">
        <v>19089</v>
      </c>
      <c r="C3239" s="98"/>
      <c r="D3239" s="98" t="s">
        <v>266</v>
      </c>
      <c r="E3239" s="276"/>
    </row>
    <row r="3240" spans="1:5" ht="15">
      <c r="A3240" s="129"/>
      <c r="B3240" s="274" t="s">
        <v>19090</v>
      </c>
      <c r="C3240" s="98"/>
      <c r="D3240" s="98" t="s">
        <v>266</v>
      </c>
      <c r="E3240" s="276"/>
    </row>
    <row r="3241" spans="1:5" ht="15">
      <c r="A3241" s="129"/>
      <c r="B3241" s="274" t="s">
        <v>19091</v>
      </c>
      <c r="C3241" s="98"/>
      <c r="D3241" s="98" t="s">
        <v>266</v>
      </c>
      <c r="E3241" s="276"/>
    </row>
    <row r="3242" spans="1:5" ht="15">
      <c r="A3242" s="129"/>
      <c r="B3242" s="274" t="s">
        <v>19092</v>
      </c>
      <c r="C3242" s="98"/>
      <c r="D3242" s="98" t="s">
        <v>266</v>
      </c>
      <c r="E3242" s="276"/>
    </row>
    <row r="3243" spans="1:5" ht="15">
      <c r="A3243" s="129"/>
      <c r="B3243" s="274" t="s">
        <v>19093</v>
      </c>
      <c r="C3243" s="98"/>
      <c r="D3243" s="98" t="s">
        <v>266</v>
      </c>
      <c r="E3243" s="276"/>
    </row>
    <row r="3244" spans="1:5" ht="15">
      <c r="A3244" s="129"/>
      <c r="B3244" s="274" t="s">
        <v>19094</v>
      </c>
      <c r="C3244" s="98"/>
      <c r="D3244" s="98" t="s">
        <v>266</v>
      </c>
      <c r="E3244" s="276"/>
    </row>
    <row r="3245" spans="1:5" ht="15">
      <c r="A3245" s="129"/>
      <c r="B3245" s="274" t="s">
        <v>19095</v>
      </c>
      <c r="C3245" s="98"/>
      <c r="D3245" s="98" t="s">
        <v>266</v>
      </c>
      <c r="E3245" s="276"/>
    </row>
    <row r="3246" spans="1:5" ht="15">
      <c r="A3246" s="129"/>
      <c r="B3246" s="274" t="s">
        <v>19096</v>
      </c>
      <c r="C3246" s="98"/>
      <c r="D3246" s="98" t="s">
        <v>266</v>
      </c>
      <c r="E3246" s="276"/>
    </row>
    <row r="3247" spans="1:5" ht="15">
      <c r="A3247" s="129"/>
      <c r="B3247" s="274" t="s">
        <v>19097</v>
      </c>
      <c r="C3247" s="98"/>
      <c r="D3247" s="98" t="s">
        <v>266</v>
      </c>
      <c r="E3247" s="276"/>
    </row>
    <row r="3248" spans="1:5" ht="15">
      <c r="A3248" s="129"/>
      <c r="B3248" s="274" t="s">
        <v>19098</v>
      </c>
      <c r="C3248" s="98"/>
      <c r="D3248" s="98" t="s">
        <v>266</v>
      </c>
      <c r="E3248" s="276"/>
    </row>
    <row r="3249" spans="1:5" ht="15">
      <c r="A3249" s="129"/>
      <c r="B3249" s="274" t="s">
        <v>19099</v>
      </c>
      <c r="C3249" s="98"/>
      <c r="D3249" s="98" t="s">
        <v>266</v>
      </c>
      <c r="E3249" s="276"/>
    </row>
    <row r="3250" spans="1:5" ht="15">
      <c r="A3250" s="129"/>
      <c r="B3250" s="274" t="s">
        <v>19100</v>
      </c>
      <c r="C3250" s="98"/>
      <c r="D3250" s="98" t="s">
        <v>266</v>
      </c>
      <c r="E3250" s="276"/>
    </row>
    <row r="3251" spans="1:5" ht="15">
      <c r="A3251" s="129"/>
      <c r="B3251" s="274" t="s">
        <v>19101</v>
      </c>
      <c r="C3251" s="98"/>
      <c r="D3251" s="98" t="s">
        <v>266</v>
      </c>
      <c r="E3251" s="276"/>
    </row>
    <row r="3252" spans="1:5" ht="15">
      <c r="A3252" s="129"/>
      <c r="B3252" s="274" t="s">
        <v>19102</v>
      </c>
      <c r="C3252" s="98"/>
      <c r="D3252" s="98" t="s">
        <v>266</v>
      </c>
      <c r="E3252" s="276"/>
    </row>
    <row r="3253" spans="1:5" ht="15">
      <c r="A3253" s="129"/>
      <c r="B3253" s="274" t="s">
        <v>19103</v>
      </c>
      <c r="C3253" s="98"/>
      <c r="D3253" s="98" t="s">
        <v>266</v>
      </c>
      <c r="E3253" s="276"/>
    </row>
    <row r="3254" spans="1:5" ht="15">
      <c r="A3254" s="129"/>
      <c r="B3254" s="274" t="s">
        <v>19104</v>
      </c>
      <c r="C3254" s="98"/>
      <c r="D3254" s="98" t="s">
        <v>266</v>
      </c>
      <c r="E3254" s="276"/>
    </row>
    <row r="3255" spans="1:5" ht="15">
      <c r="A3255" s="129"/>
      <c r="B3255" s="274" t="s">
        <v>19105</v>
      </c>
      <c r="C3255" s="98"/>
      <c r="D3255" s="98" t="s">
        <v>266</v>
      </c>
      <c r="E3255" s="276"/>
    </row>
    <row r="3256" spans="1:5" ht="15">
      <c r="A3256" s="129"/>
      <c r="B3256" s="274" t="s">
        <v>19106</v>
      </c>
      <c r="C3256" s="98"/>
      <c r="D3256" s="98" t="s">
        <v>266</v>
      </c>
      <c r="E3256" s="276"/>
    </row>
    <row r="3257" spans="1:5" ht="15">
      <c r="A3257" s="129"/>
      <c r="B3257" s="274" t="s">
        <v>19107</v>
      </c>
      <c r="C3257" s="98"/>
      <c r="D3257" s="98" t="s">
        <v>266</v>
      </c>
      <c r="E3257" s="276"/>
    </row>
    <row r="3258" spans="1:5" ht="15">
      <c r="A3258" s="129"/>
      <c r="B3258" s="274" t="s">
        <v>19108</v>
      </c>
      <c r="C3258" s="98"/>
      <c r="D3258" s="98" t="s">
        <v>266</v>
      </c>
      <c r="E3258" s="276"/>
    </row>
    <row r="3259" spans="1:5" ht="15">
      <c r="A3259" s="129"/>
      <c r="B3259" s="274" t="s">
        <v>19109</v>
      </c>
      <c r="C3259" s="98"/>
      <c r="D3259" s="98" t="s">
        <v>266</v>
      </c>
      <c r="E3259" s="276"/>
    </row>
    <row r="3260" spans="1:5" ht="15">
      <c r="A3260" s="129"/>
      <c r="B3260" s="274" t="s">
        <v>19110</v>
      </c>
      <c r="C3260" s="98"/>
      <c r="D3260" s="98" t="s">
        <v>266</v>
      </c>
      <c r="E3260" s="276"/>
    </row>
    <row r="3261" spans="1:5" ht="15">
      <c r="A3261" s="129"/>
      <c r="B3261" s="274" t="s">
        <v>19111</v>
      </c>
      <c r="C3261" s="98"/>
      <c r="D3261" s="98" t="s">
        <v>266</v>
      </c>
      <c r="E3261" s="276"/>
    </row>
    <row r="3262" spans="1:5" ht="15">
      <c r="A3262" s="129"/>
      <c r="B3262" s="274" t="s">
        <v>19112</v>
      </c>
      <c r="C3262" s="98"/>
      <c r="D3262" s="98" t="s">
        <v>266</v>
      </c>
      <c r="E3262" s="276"/>
    </row>
    <row r="3263" spans="1:5" ht="15">
      <c r="A3263" s="129"/>
      <c r="B3263" s="274" t="s">
        <v>19113</v>
      </c>
      <c r="C3263" s="98"/>
      <c r="D3263" s="98" t="s">
        <v>266</v>
      </c>
      <c r="E3263" s="276"/>
    </row>
    <row r="3264" spans="1:5" ht="15">
      <c r="A3264" s="129"/>
      <c r="B3264" s="274" t="s">
        <v>19114</v>
      </c>
      <c r="C3264" s="98"/>
      <c r="D3264" s="98" t="s">
        <v>266</v>
      </c>
      <c r="E3264" s="276"/>
    </row>
    <row r="3265" spans="1:5" ht="15">
      <c r="A3265" s="129"/>
      <c r="B3265" s="274" t="s">
        <v>19115</v>
      </c>
      <c r="C3265" s="98"/>
      <c r="D3265" s="98" t="s">
        <v>266</v>
      </c>
      <c r="E3265" s="276"/>
    </row>
    <row r="3266" spans="1:5" ht="15">
      <c r="A3266" s="129"/>
      <c r="B3266" s="274" t="s">
        <v>19116</v>
      </c>
      <c r="C3266" s="98"/>
      <c r="D3266" s="98" t="s">
        <v>266</v>
      </c>
      <c r="E3266" s="276"/>
    </row>
    <row r="3267" spans="1:5" ht="15">
      <c r="A3267" s="129"/>
      <c r="B3267" s="274" t="s">
        <v>19117</v>
      </c>
      <c r="C3267" s="98"/>
      <c r="D3267" s="98" t="s">
        <v>266</v>
      </c>
      <c r="E3267" s="276"/>
    </row>
    <row r="3268" spans="1:5" ht="15">
      <c r="A3268" s="129"/>
      <c r="B3268" s="274" t="s">
        <v>19118</v>
      </c>
      <c r="C3268" s="98"/>
      <c r="D3268" s="98" t="s">
        <v>266</v>
      </c>
      <c r="E3268" s="276"/>
    </row>
    <row r="3269" spans="1:5" ht="15">
      <c r="A3269" s="129"/>
      <c r="B3269" s="274" t="s">
        <v>19119</v>
      </c>
      <c r="C3269" s="98"/>
      <c r="D3269" s="98" t="s">
        <v>266</v>
      </c>
      <c r="E3269" s="276"/>
    </row>
    <row r="3270" spans="1:5" ht="15">
      <c r="A3270" s="129"/>
      <c r="B3270" s="274" t="s">
        <v>19120</v>
      </c>
      <c r="C3270" s="98"/>
      <c r="D3270" s="98" t="s">
        <v>266</v>
      </c>
      <c r="E3270" s="276"/>
    </row>
    <row r="3271" spans="1:5" ht="15">
      <c r="A3271" s="129"/>
      <c r="B3271" s="274" t="s">
        <v>19121</v>
      </c>
      <c r="C3271" s="98"/>
      <c r="D3271" s="98" t="s">
        <v>266</v>
      </c>
      <c r="E3271" s="276"/>
    </row>
    <row r="3272" spans="1:5" ht="15">
      <c r="A3272" s="129"/>
      <c r="B3272" s="274" t="s">
        <v>19122</v>
      </c>
      <c r="C3272" s="98"/>
      <c r="D3272" s="98" t="s">
        <v>266</v>
      </c>
      <c r="E3272" s="276"/>
    </row>
    <row r="3273" spans="1:5" ht="15">
      <c r="A3273" s="129"/>
      <c r="B3273" s="274" t="s">
        <v>19123</v>
      </c>
      <c r="C3273" s="98"/>
      <c r="D3273" s="98" t="s">
        <v>266</v>
      </c>
      <c r="E3273" s="276"/>
    </row>
    <row r="3274" spans="1:5" ht="15">
      <c r="A3274" s="129"/>
      <c r="B3274" s="274" t="s">
        <v>19124</v>
      </c>
      <c r="C3274" s="98"/>
      <c r="D3274" s="98" t="s">
        <v>266</v>
      </c>
      <c r="E3274" s="276"/>
    </row>
    <row r="3275" spans="1:5" ht="15">
      <c r="A3275" s="129"/>
      <c r="B3275" s="274" t="s">
        <v>19125</v>
      </c>
      <c r="C3275" s="98"/>
      <c r="D3275" s="98" t="s">
        <v>266</v>
      </c>
      <c r="E3275" s="276"/>
    </row>
    <row r="3276" spans="1:5" ht="15">
      <c r="A3276" s="129"/>
      <c r="B3276" s="274" t="s">
        <v>19126</v>
      </c>
      <c r="C3276" s="98"/>
      <c r="D3276" s="98" t="s">
        <v>266</v>
      </c>
      <c r="E3276" s="276"/>
    </row>
    <row r="3277" spans="1:5" ht="15">
      <c r="A3277" s="129"/>
      <c r="B3277" s="274" t="s">
        <v>19127</v>
      </c>
      <c r="C3277" s="98"/>
      <c r="D3277" s="98" t="s">
        <v>266</v>
      </c>
      <c r="E3277" s="276"/>
    </row>
    <row r="3278" spans="1:5" ht="15">
      <c r="A3278" s="129"/>
      <c r="B3278" s="274" t="s">
        <v>19128</v>
      </c>
      <c r="C3278" s="98"/>
      <c r="D3278" s="98" t="s">
        <v>266</v>
      </c>
      <c r="E3278" s="276"/>
    </row>
    <row r="3279" spans="1:5" ht="15">
      <c r="A3279" s="129"/>
      <c r="B3279" s="274" t="s">
        <v>19129</v>
      </c>
      <c r="C3279" s="98"/>
      <c r="D3279" s="98" t="s">
        <v>266</v>
      </c>
      <c r="E3279" s="276"/>
    </row>
    <row r="3280" spans="1:5" ht="15">
      <c r="A3280" s="129"/>
      <c r="B3280" s="274" t="s">
        <v>19130</v>
      </c>
      <c r="C3280" s="98"/>
      <c r="D3280" s="98" t="s">
        <v>266</v>
      </c>
      <c r="E3280" s="276"/>
    </row>
    <row r="3281" spans="1:5" ht="15">
      <c r="A3281" s="129"/>
      <c r="B3281" s="274" t="s">
        <v>19131</v>
      </c>
      <c r="C3281" s="98"/>
      <c r="D3281" s="98" t="s">
        <v>266</v>
      </c>
      <c r="E3281" s="276"/>
    </row>
    <row r="3282" spans="1:5" ht="15">
      <c r="A3282" s="129"/>
      <c r="B3282" s="274" t="s">
        <v>19132</v>
      </c>
      <c r="C3282" s="98"/>
      <c r="D3282" s="98" t="s">
        <v>266</v>
      </c>
      <c r="E3282" s="276"/>
    </row>
    <row r="3283" spans="1:5" ht="15">
      <c r="A3283" s="129"/>
      <c r="B3283" s="274" t="s">
        <v>19133</v>
      </c>
      <c r="C3283" s="98"/>
      <c r="D3283" s="98" t="s">
        <v>266</v>
      </c>
      <c r="E3283" s="276"/>
    </row>
    <row r="3284" spans="1:5" ht="15">
      <c r="A3284" s="129"/>
      <c r="B3284" s="274" t="s">
        <v>19134</v>
      </c>
      <c r="C3284" s="98"/>
      <c r="D3284" s="98" t="s">
        <v>266</v>
      </c>
      <c r="E3284" s="276"/>
    </row>
    <row r="3285" spans="1:5" ht="15">
      <c r="A3285" s="129"/>
      <c r="B3285" s="274" t="s">
        <v>19135</v>
      </c>
      <c r="C3285" s="98"/>
      <c r="D3285" s="98" t="s">
        <v>266</v>
      </c>
      <c r="E3285" s="276"/>
    </row>
    <row r="3286" spans="1:5" ht="15">
      <c r="A3286" s="129"/>
      <c r="B3286" s="274" t="s">
        <v>19136</v>
      </c>
      <c r="C3286" s="98"/>
      <c r="D3286" s="98" t="s">
        <v>266</v>
      </c>
      <c r="E3286" s="276"/>
    </row>
    <row r="3287" spans="1:5" ht="15">
      <c r="A3287" s="129"/>
      <c r="B3287" s="274" t="s">
        <v>19137</v>
      </c>
      <c r="C3287" s="98"/>
      <c r="D3287" s="98" t="s">
        <v>266</v>
      </c>
      <c r="E3287" s="276"/>
    </row>
    <row r="3288" spans="1:5" ht="15">
      <c r="A3288" s="129"/>
      <c r="B3288" s="274" t="s">
        <v>19138</v>
      </c>
      <c r="C3288" s="98"/>
      <c r="D3288" s="98" t="s">
        <v>266</v>
      </c>
      <c r="E3288" s="276"/>
    </row>
    <row r="3289" spans="1:5" ht="15">
      <c r="A3289" s="129"/>
      <c r="B3289" s="274" t="s">
        <v>19139</v>
      </c>
      <c r="C3289" s="98"/>
      <c r="D3289" s="98" t="s">
        <v>266</v>
      </c>
      <c r="E3289" s="276"/>
    </row>
    <row r="3290" spans="1:5" ht="15">
      <c r="A3290" s="129"/>
      <c r="B3290" s="274" t="s">
        <v>19140</v>
      </c>
      <c r="C3290" s="98"/>
      <c r="D3290" s="98" t="s">
        <v>266</v>
      </c>
      <c r="E3290" s="276"/>
    </row>
    <row r="3291" spans="1:5" ht="15">
      <c r="A3291" s="129"/>
      <c r="B3291" s="274" t="s">
        <v>19141</v>
      </c>
      <c r="C3291" s="98"/>
      <c r="D3291" s="98" t="s">
        <v>266</v>
      </c>
      <c r="E3291" s="276"/>
    </row>
    <row r="3292" spans="1:5" ht="15">
      <c r="A3292" s="129"/>
      <c r="B3292" s="274" t="s">
        <v>19142</v>
      </c>
      <c r="C3292" s="98"/>
      <c r="D3292" s="98" t="s">
        <v>266</v>
      </c>
      <c r="E3292" s="276"/>
    </row>
    <row r="3293" spans="1:5" ht="15">
      <c r="A3293" s="129"/>
      <c r="B3293" s="274" t="s">
        <v>19143</v>
      </c>
      <c r="C3293" s="98"/>
      <c r="D3293" s="98" t="s">
        <v>266</v>
      </c>
      <c r="E3293" s="276"/>
    </row>
    <row r="3294" spans="1:5" ht="15">
      <c r="A3294" s="129"/>
      <c r="B3294" s="274" t="s">
        <v>19144</v>
      </c>
      <c r="C3294" s="98"/>
      <c r="D3294" s="98" t="s">
        <v>266</v>
      </c>
      <c r="E3294" s="276"/>
    </row>
    <row r="3295" spans="1:5" ht="15">
      <c r="A3295" s="129"/>
      <c r="B3295" s="274" t="s">
        <v>19145</v>
      </c>
      <c r="C3295" s="98"/>
      <c r="D3295" s="98" t="s">
        <v>266</v>
      </c>
      <c r="E3295" s="276"/>
    </row>
    <row r="3296" spans="1:5" ht="15">
      <c r="A3296" s="129"/>
      <c r="B3296" s="274" t="s">
        <v>19146</v>
      </c>
      <c r="C3296" s="98"/>
      <c r="D3296" s="98" t="s">
        <v>266</v>
      </c>
      <c r="E3296" s="276"/>
    </row>
    <row r="3297" spans="1:5" ht="15">
      <c r="A3297" s="129"/>
      <c r="B3297" s="274" t="s">
        <v>19147</v>
      </c>
      <c r="C3297" s="98"/>
      <c r="D3297" s="98" t="s">
        <v>266</v>
      </c>
      <c r="E3297" s="276"/>
    </row>
    <row r="3298" spans="1:5" ht="15">
      <c r="A3298" s="129"/>
      <c r="B3298" s="274" t="s">
        <v>19148</v>
      </c>
      <c r="C3298" s="98"/>
      <c r="D3298" s="98" t="s">
        <v>266</v>
      </c>
      <c r="E3298" s="276"/>
    </row>
    <row r="3299" spans="1:5" ht="15">
      <c r="A3299" s="129"/>
      <c r="B3299" s="274" t="s">
        <v>19149</v>
      </c>
      <c r="C3299" s="98"/>
      <c r="D3299" s="98" t="s">
        <v>266</v>
      </c>
      <c r="E3299" s="276"/>
    </row>
    <row r="3300" spans="1:5" ht="15">
      <c r="A3300" s="129"/>
      <c r="B3300" s="274" t="s">
        <v>19150</v>
      </c>
      <c r="C3300" s="98"/>
      <c r="D3300" s="98" t="s">
        <v>266</v>
      </c>
      <c r="E3300" s="276"/>
    </row>
    <row r="3301" spans="1:5" ht="15">
      <c r="A3301" s="129"/>
      <c r="B3301" s="274" t="s">
        <v>19151</v>
      </c>
      <c r="C3301" s="98"/>
      <c r="D3301" s="98" t="s">
        <v>266</v>
      </c>
      <c r="E3301" s="276"/>
    </row>
    <row r="3302" spans="1:5" ht="15">
      <c r="A3302" s="129"/>
      <c r="B3302" s="274" t="s">
        <v>19152</v>
      </c>
      <c r="C3302" s="98"/>
      <c r="D3302" s="98" t="s">
        <v>266</v>
      </c>
      <c r="E3302" s="276"/>
    </row>
    <row r="3303" spans="1:5" ht="15">
      <c r="A3303" s="129"/>
      <c r="B3303" s="274" t="s">
        <v>19153</v>
      </c>
      <c r="C3303" s="98"/>
      <c r="D3303" s="98" t="s">
        <v>266</v>
      </c>
      <c r="E3303" s="276"/>
    </row>
    <row r="3304" spans="1:5" ht="15">
      <c r="A3304" s="129"/>
      <c r="B3304" s="274" t="s">
        <v>19154</v>
      </c>
      <c r="C3304" s="98"/>
      <c r="D3304" s="98" t="s">
        <v>266</v>
      </c>
      <c r="E3304" s="276"/>
    </row>
    <row r="3305" spans="1:5" ht="15">
      <c r="A3305" s="129"/>
      <c r="B3305" s="274" t="s">
        <v>19155</v>
      </c>
      <c r="C3305" s="98"/>
      <c r="D3305" s="98" t="s">
        <v>266</v>
      </c>
      <c r="E3305" s="276"/>
    </row>
    <row r="3306" spans="1:5" ht="15">
      <c r="A3306" s="129"/>
      <c r="B3306" s="274" t="s">
        <v>19156</v>
      </c>
      <c r="C3306" s="98"/>
      <c r="D3306" s="98" t="s">
        <v>266</v>
      </c>
      <c r="E3306" s="276"/>
    </row>
    <row r="3307" spans="1:5" ht="15">
      <c r="A3307" s="129"/>
      <c r="B3307" s="274" t="s">
        <v>19157</v>
      </c>
      <c r="C3307" s="98"/>
      <c r="D3307" s="98" t="s">
        <v>266</v>
      </c>
      <c r="E3307" s="276"/>
    </row>
    <row r="3308" spans="1:5" ht="15">
      <c r="A3308" s="129"/>
      <c r="B3308" s="274" t="s">
        <v>19158</v>
      </c>
      <c r="C3308" s="98"/>
      <c r="D3308" s="98" t="s">
        <v>266</v>
      </c>
      <c r="E3308" s="276"/>
    </row>
    <row r="3309" spans="1:5" ht="15">
      <c r="A3309" s="129"/>
      <c r="B3309" s="274" t="s">
        <v>19159</v>
      </c>
      <c r="C3309" s="98"/>
      <c r="D3309" s="98" t="s">
        <v>266</v>
      </c>
      <c r="E3309" s="276"/>
    </row>
    <row r="3310" spans="1:5" ht="15">
      <c r="A3310" s="129"/>
      <c r="B3310" s="274" t="s">
        <v>19160</v>
      </c>
      <c r="C3310" s="98"/>
      <c r="D3310" s="98" t="s">
        <v>266</v>
      </c>
      <c r="E3310" s="276"/>
    </row>
    <row r="3311" spans="1:5" ht="15">
      <c r="A3311" s="129"/>
      <c r="B3311" s="274" t="s">
        <v>19161</v>
      </c>
      <c r="C3311" s="98"/>
      <c r="D3311" s="98" t="s">
        <v>266</v>
      </c>
      <c r="E3311" s="276"/>
    </row>
    <row r="3312" spans="1:5" ht="15">
      <c r="A3312" s="129"/>
      <c r="B3312" s="274" t="s">
        <v>19162</v>
      </c>
      <c r="C3312" s="98"/>
      <c r="D3312" s="98" t="s">
        <v>266</v>
      </c>
      <c r="E3312" s="276"/>
    </row>
    <row r="3313" spans="1:5" ht="15">
      <c r="A3313" s="129"/>
      <c r="B3313" s="274" t="s">
        <v>19163</v>
      </c>
      <c r="C3313" s="98"/>
      <c r="D3313" s="98" t="s">
        <v>266</v>
      </c>
      <c r="E3313" s="276"/>
    </row>
    <row r="3314" spans="1:5" ht="15">
      <c r="A3314" s="129"/>
      <c r="B3314" s="274" t="s">
        <v>19164</v>
      </c>
      <c r="C3314" s="98"/>
      <c r="D3314" s="98" t="s">
        <v>266</v>
      </c>
      <c r="E3314" s="276"/>
    </row>
    <row r="3315" spans="1:5" ht="15">
      <c r="A3315" s="129"/>
      <c r="B3315" s="274" t="s">
        <v>19165</v>
      </c>
      <c r="C3315" s="98"/>
      <c r="D3315" s="98" t="s">
        <v>266</v>
      </c>
      <c r="E3315" s="276"/>
    </row>
    <row r="3316" spans="1:5" ht="15">
      <c r="A3316" s="129"/>
      <c r="B3316" s="274" t="s">
        <v>19166</v>
      </c>
      <c r="C3316" s="98"/>
      <c r="D3316" s="98" t="s">
        <v>266</v>
      </c>
      <c r="E3316" s="276"/>
    </row>
    <row r="3317" spans="1:5" ht="15">
      <c r="A3317" s="129"/>
      <c r="B3317" s="274" t="s">
        <v>19167</v>
      </c>
      <c r="C3317" s="98"/>
      <c r="D3317" s="98" t="s">
        <v>266</v>
      </c>
      <c r="E3317" s="276"/>
    </row>
    <row r="3318" spans="1:5" ht="15">
      <c r="A3318" s="129"/>
      <c r="B3318" s="274" t="s">
        <v>19168</v>
      </c>
      <c r="C3318" s="98"/>
      <c r="D3318" s="98" t="s">
        <v>266</v>
      </c>
      <c r="E3318" s="276"/>
    </row>
    <row r="3319" spans="1:5" ht="15">
      <c r="A3319" s="129"/>
      <c r="B3319" s="274" t="s">
        <v>19169</v>
      </c>
      <c r="C3319" s="98"/>
      <c r="D3319" s="98" t="s">
        <v>266</v>
      </c>
      <c r="E3319" s="276"/>
    </row>
    <row r="3320" spans="1:5" ht="15">
      <c r="A3320" s="129"/>
      <c r="B3320" s="274" t="s">
        <v>19170</v>
      </c>
      <c r="C3320" s="98"/>
      <c r="D3320" s="98" t="s">
        <v>266</v>
      </c>
      <c r="E3320" s="276"/>
    </row>
    <row r="3321" spans="1:5" ht="15">
      <c r="A3321" s="129"/>
      <c r="B3321" s="274" t="s">
        <v>19171</v>
      </c>
      <c r="C3321" s="98"/>
      <c r="D3321" s="98" t="s">
        <v>266</v>
      </c>
      <c r="E3321" s="276"/>
    </row>
    <row r="3322" spans="1:5" ht="15">
      <c r="A3322" s="129"/>
      <c r="B3322" s="274" t="s">
        <v>19172</v>
      </c>
      <c r="C3322" s="98"/>
      <c r="D3322" s="98" t="s">
        <v>266</v>
      </c>
      <c r="E3322" s="276"/>
    </row>
    <row r="3323" spans="1:5" ht="15">
      <c r="A3323" s="129"/>
      <c r="B3323" s="274" t="s">
        <v>19173</v>
      </c>
      <c r="C3323" s="98"/>
      <c r="D3323" s="98" t="s">
        <v>266</v>
      </c>
      <c r="E3323" s="276"/>
    </row>
    <row r="3324" spans="1:5" ht="15">
      <c r="A3324" s="129"/>
      <c r="B3324" s="274" t="s">
        <v>19174</v>
      </c>
      <c r="C3324" s="98"/>
      <c r="D3324" s="98" t="s">
        <v>266</v>
      </c>
      <c r="E3324" s="276"/>
    </row>
    <row r="3325" spans="1:5" ht="15">
      <c r="A3325" s="129"/>
      <c r="B3325" s="274" t="s">
        <v>19175</v>
      </c>
      <c r="C3325" s="98"/>
      <c r="D3325" s="98" t="s">
        <v>266</v>
      </c>
      <c r="E3325" s="276"/>
    </row>
    <row r="3326" spans="1:5" ht="15">
      <c r="A3326" s="129"/>
      <c r="B3326" s="274" t="s">
        <v>19176</v>
      </c>
      <c r="C3326" s="98"/>
      <c r="D3326" s="98" t="s">
        <v>266</v>
      </c>
      <c r="E3326" s="276"/>
    </row>
    <row r="3327" spans="1:5" ht="15">
      <c r="A3327" s="129"/>
      <c r="B3327" s="274" t="s">
        <v>19177</v>
      </c>
      <c r="C3327" s="98"/>
      <c r="D3327" s="98" t="s">
        <v>266</v>
      </c>
      <c r="E3327" s="276"/>
    </row>
    <row r="3328" spans="1:5" ht="15">
      <c r="A3328" s="129"/>
      <c r="B3328" s="274" t="s">
        <v>19178</v>
      </c>
      <c r="C3328" s="98"/>
      <c r="D3328" s="98" t="s">
        <v>266</v>
      </c>
      <c r="E3328" s="276"/>
    </row>
    <row r="3329" spans="1:5" ht="15">
      <c r="A3329" s="129"/>
      <c r="B3329" s="274" t="s">
        <v>19179</v>
      </c>
      <c r="C3329" s="98"/>
      <c r="D3329" s="98" t="s">
        <v>266</v>
      </c>
      <c r="E3329" s="276"/>
    </row>
    <row r="3330" spans="1:5" ht="15">
      <c r="A3330" s="129"/>
      <c r="B3330" s="274" t="s">
        <v>19180</v>
      </c>
      <c r="C3330" s="98"/>
      <c r="D3330" s="98" t="s">
        <v>266</v>
      </c>
      <c r="E3330" s="276"/>
    </row>
    <row r="3331" spans="1:5" ht="15">
      <c r="A3331" s="129"/>
      <c r="B3331" s="274" t="s">
        <v>19181</v>
      </c>
      <c r="C3331" s="98"/>
      <c r="D3331" s="98" t="s">
        <v>266</v>
      </c>
      <c r="E3331" s="276"/>
    </row>
    <row r="3332" spans="1:5" ht="15">
      <c r="A3332" s="129"/>
      <c r="B3332" s="274" t="s">
        <v>19182</v>
      </c>
      <c r="C3332" s="98"/>
      <c r="D3332" s="98" t="s">
        <v>266</v>
      </c>
      <c r="E3332" s="276"/>
    </row>
    <row r="3333" spans="1:5" ht="15">
      <c r="A3333" s="129"/>
      <c r="B3333" s="274" t="s">
        <v>19183</v>
      </c>
      <c r="C3333" s="98"/>
      <c r="D3333" s="98" t="s">
        <v>266</v>
      </c>
      <c r="E3333" s="276"/>
    </row>
    <row r="3334" spans="1:5" ht="15">
      <c r="A3334" s="129"/>
      <c r="B3334" s="274" t="s">
        <v>19184</v>
      </c>
      <c r="C3334" s="98"/>
      <c r="D3334" s="98" t="s">
        <v>266</v>
      </c>
      <c r="E3334" s="276"/>
    </row>
    <row r="3335" spans="1:5" ht="15">
      <c r="A3335" s="129"/>
      <c r="B3335" s="274" t="s">
        <v>19185</v>
      </c>
      <c r="C3335" s="98"/>
      <c r="D3335" s="98" t="s">
        <v>266</v>
      </c>
      <c r="E3335" s="276"/>
    </row>
    <row r="3336" spans="1:5" ht="15">
      <c r="A3336" s="129"/>
      <c r="B3336" s="274" t="s">
        <v>19186</v>
      </c>
      <c r="C3336" s="98"/>
      <c r="D3336" s="98" t="s">
        <v>266</v>
      </c>
      <c r="E3336" s="276"/>
    </row>
    <row r="3337" spans="1:5" ht="15">
      <c r="A3337" s="129"/>
      <c r="B3337" s="274" t="s">
        <v>19187</v>
      </c>
      <c r="C3337" s="98"/>
      <c r="D3337" s="98" t="s">
        <v>266</v>
      </c>
      <c r="E3337" s="276"/>
    </row>
    <row r="3338" spans="1:5" ht="15">
      <c r="A3338" s="129"/>
      <c r="B3338" s="274" t="s">
        <v>19188</v>
      </c>
      <c r="C3338" s="98"/>
      <c r="D3338" s="98" t="s">
        <v>266</v>
      </c>
      <c r="E3338" s="276"/>
    </row>
    <row r="3339" spans="1:5" ht="15">
      <c r="A3339" s="129"/>
      <c r="B3339" s="274" t="s">
        <v>19189</v>
      </c>
      <c r="C3339" s="98"/>
      <c r="D3339" s="98" t="s">
        <v>266</v>
      </c>
      <c r="E3339" s="276"/>
    </row>
    <row r="3340" spans="1:5" ht="15">
      <c r="A3340" s="129"/>
      <c r="B3340" s="274" t="s">
        <v>19190</v>
      </c>
      <c r="C3340" s="98"/>
      <c r="D3340" s="98" t="s">
        <v>266</v>
      </c>
      <c r="E3340" s="276"/>
    </row>
    <row r="3341" spans="1:5" ht="15">
      <c r="A3341" s="129"/>
      <c r="B3341" s="274" t="s">
        <v>19191</v>
      </c>
      <c r="C3341" s="98"/>
      <c r="D3341" s="98" t="s">
        <v>266</v>
      </c>
      <c r="E3341" s="276"/>
    </row>
    <row r="3342" spans="1:5" ht="15">
      <c r="A3342" s="129"/>
      <c r="B3342" s="274" t="s">
        <v>19192</v>
      </c>
      <c r="C3342" s="98"/>
      <c r="D3342" s="98" t="s">
        <v>266</v>
      </c>
      <c r="E3342" s="276"/>
    </row>
    <row r="3343" spans="1:5" ht="15">
      <c r="A3343" s="129"/>
      <c r="B3343" s="274" t="s">
        <v>19193</v>
      </c>
      <c r="C3343" s="98"/>
      <c r="D3343" s="98" t="s">
        <v>266</v>
      </c>
      <c r="E3343" s="276"/>
    </row>
    <row r="3344" spans="1:5" ht="15">
      <c r="A3344" s="129"/>
      <c r="B3344" s="274" t="s">
        <v>19194</v>
      </c>
      <c r="C3344" s="98"/>
      <c r="D3344" s="98" t="s">
        <v>266</v>
      </c>
      <c r="E3344" s="276"/>
    </row>
    <row r="3345" spans="1:5" ht="15">
      <c r="A3345" s="129"/>
      <c r="B3345" s="274" t="s">
        <v>19195</v>
      </c>
      <c r="C3345" s="98"/>
      <c r="D3345" s="98" t="s">
        <v>266</v>
      </c>
      <c r="E3345" s="276"/>
    </row>
    <row r="3346" spans="1:5" ht="15">
      <c r="A3346" s="129"/>
      <c r="B3346" s="274" t="s">
        <v>19196</v>
      </c>
      <c r="C3346" s="98"/>
      <c r="D3346" s="98" t="s">
        <v>266</v>
      </c>
      <c r="E3346" s="276"/>
    </row>
    <row r="3347" spans="1:5" ht="15">
      <c r="A3347" s="129"/>
      <c r="B3347" s="274" t="s">
        <v>19197</v>
      </c>
      <c r="C3347" s="98"/>
      <c r="D3347" s="98" t="s">
        <v>266</v>
      </c>
      <c r="E3347" s="276"/>
    </row>
    <row r="3348" spans="1:5" ht="15">
      <c r="A3348" s="129"/>
      <c r="B3348" s="274" t="s">
        <v>19198</v>
      </c>
      <c r="C3348" s="98"/>
      <c r="D3348" s="98" t="s">
        <v>266</v>
      </c>
      <c r="E3348" s="276"/>
    </row>
    <row r="3349" spans="1:5" ht="15">
      <c r="A3349" s="129"/>
      <c r="B3349" s="274" t="s">
        <v>19199</v>
      </c>
      <c r="C3349" s="98"/>
      <c r="D3349" s="98" t="s">
        <v>266</v>
      </c>
      <c r="E3349" s="276"/>
    </row>
    <row r="3350" spans="1:5" ht="15">
      <c r="A3350" s="129"/>
      <c r="B3350" s="274" t="s">
        <v>19200</v>
      </c>
      <c r="C3350" s="98"/>
      <c r="D3350" s="98" t="s">
        <v>266</v>
      </c>
      <c r="E3350" s="276"/>
    </row>
    <row r="3351" spans="1:5" ht="15">
      <c r="A3351" s="129"/>
      <c r="B3351" s="274" t="s">
        <v>19201</v>
      </c>
      <c r="C3351" s="98"/>
      <c r="D3351" s="98" t="s">
        <v>266</v>
      </c>
      <c r="E3351" s="276"/>
    </row>
    <row r="3352" spans="1:5" ht="15">
      <c r="A3352" s="129"/>
      <c r="B3352" s="274" t="s">
        <v>19202</v>
      </c>
      <c r="C3352" s="98"/>
      <c r="D3352" s="98" t="s">
        <v>266</v>
      </c>
      <c r="E3352" s="276"/>
    </row>
    <row r="3353" spans="1:5" ht="15">
      <c r="A3353" s="129"/>
      <c r="B3353" s="274" t="s">
        <v>19203</v>
      </c>
      <c r="C3353" s="98"/>
      <c r="D3353" s="98" t="s">
        <v>266</v>
      </c>
      <c r="E3353" s="276"/>
    </row>
    <row r="3354" spans="1:5" ht="15">
      <c r="A3354" s="129"/>
      <c r="B3354" s="274" t="s">
        <v>19204</v>
      </c>
      <c r="C3354" s="98"/>
      <c r="D3354" s="98" t="s">
        <v>266</v>
      </c>
      <c r="E3354" s="276"/>
    </row>
    <row r="3355" spans="1:5" ht="15">
      <c r="A3355" s="129"/>
      <c r="B3355" s="274" t="s">
        <v>19205</v>
      </c>
      <c r="C3355" s="98"/>
      <c r="D3355" s="98" t="s">
        <v>266</v>
      </c>
      <c r="E3355" s="276"/>
    </row>
    <row r="3356" spans="1:5" ht="15">
      <c r="A3356" s="129"/>
      <c r="B3356" s="274" t="s">
        <v>19206</v>
      </c>
      <c r="C3356" s="98"/>
      <c r="D3356" s="98" t="s">
        <v>266</v>
      </c>
      <c r="E3356" s="276"/>
    </row>
    <row r="3357" spans="1:5" ht="15">
      <c r="A3357" s="129"/>
      <c r="B3357" s="274" t="s">
        <v>19207</v>
      </c>
      <c r="C3357" s="98"/>
      <c r="D3357" s="98" t="s">
        <v>266</v>
      </c>
      <c r="E3357" s="276"/>
    </row>
    <row r="3358" spans="1:5" ht="15">
      <c r="A3358" s="129"/>
      <c r="B3358" s="274" t="s">
        <v>19208</v>
      </c>
      <c r="C3358" s="98"/>
      <c r="D3358" s="98" t="s">
        <v>266</v>
      </c>
      <c r="E3358" s="276"/>
    </row>
    <row r="3359" spans="1:5" ht="15">
      <c r="A3359" s="129"/>
      <c r="B3359" s="274" t="s">
        <v>19209</v>
      </c>
      <c r="C3359" s="98"/>
      <c r="D3359" s="98" t="s">
        <v>266</v>
      </c>
      <c r="E3359" s="276"/>
    </row>
    <row r="3360" spans="1:5" ht="15">
      <c r="A3360" s="129"/>
      <c r="B3360" s="274" t="s">
        <v>19210</v>
      </c>
      <c r="C3360" s="98"/>
      <c r="D3360" s="98" t="s">
        <v>266</v>
      </c>
      <c r="E3360" s="276"/>
    </row>
    <row r="3361" spans="1:5" ht="15">
      <c r="A3361" s="129"/>
      <c r="B3361" s="274" t="s">
        <v>19211</v>
      </c>
      <c r="C3361" s="98"/>
      <c r="D3361" s="98" t="s">
        <v>266</v>
      </c>
      <c r="E3361" s="276"/>
    </row>
    <row r="3362" spans="1:5" ht="15">
      <c r="A3362" s="129"/>
      <c r="B3362" s="274" t="s">
        <v>19212</v>
      </c>
      <c r="C3362" s="98"/>
      <c r="D3362" s="98" t="s">
        <v>266</v>
      </c>
      <c r="E3362" s="276"/>
    </row>
    <row r="3363" spans="1:5" ht="15">
      <c r="A3363" s="129"/>
      <c r="B3363" s="274" t="s">
        <v>19213</v>
      </c>
      <c r="C3363" s="98"/>
      <c r="D3363" s="98" t="s">
        <v>266</v>
      </c>
      <c r="E3363" s="276"/>
    </row>
    <row r="3364" spans="1:5" ht="15">
      <c r="A3364" s="129"/>
      <c r="B3364" s="274" t="s">
        <v>19214</v>
      </c>
      <c r="C3364" s="98"/>
      <c r="D3364" s="98" t="s">
        <v>266</v>
      </c>
      <c r="E3364" s="276"/>
    </row>
    <row r="3365" spans="1:5" ht="15">
      <c r="A3365" s="129"/>
      <c r="B3365" s="274" t="s">
        <v>19215</v>
      </c>
      <c r="C3365" s="98"/>
      <c r="D3365" s="98" t="s">
        <v>266</v>
      </c>
      <c r="E3365" s="276"/>
    </row>
    <row r="3366" spans="1:5" ht="15">
      <c r="A3366" s="129"/>
      <c r="B3366" s="274" t="s">
        <v>19216</v>
      </c>
      <c r="C3366" s="98"/>
      <c r="D3366" s="98" t="s">
        <v>266</v>
      </c>
      <c r="E3366" s="276"/>
    </row>
    <row r="3367" spans="1:5" ht="15">
      <c r="A3367" s="129"/>
      <c r="B3367" s="274" t="s">
        <v>19217</v>
      </c>
      <c r="C3367" s="98"/>
      <c r="D3367" s="98" t="s">
        <v>266</v>
      </c>
      <c r="E3367" s="276"/>
    </row>
    <row r="3368" spans="1:5" ht="15">
      <c r="A3368" s="129"/>
      <c r="B3368" s="274" t="s">
        <v>19218</v>
      </c>
      <c r="C3368" s="98"/>
      <c r="D3368" s="98" t="s">
        <v>266</v>
      </c>
      <c r="E3368" s="276"/>
    </row>
    <row r="3369" spans="1:5" ht="15">
      <c r="A3369" s="129"/>
      <c r="B3369" s="274" t="s">
        <v>19219</v>
      </c>
      <c r="C3369" s="98"/>
      <c r="D3369" s="98" t="s">
        <v>266</v>
      </c>
      <c r="E3369" s="276"/>
    </row>
    <row r="3370" spans="1:5" ht="15">
      <c r="A3370" s="129"/>
      <c r="B3370" s="274" t="s">
        <v>19220</v>
      </c>
      <c r="C3370" s="98"/>
      <c r="D3370" s="98" t="s">
        <v>266</v>
      </c>
      <c r="E3370" s="276"/>
    </row>
    <row r="3371" spans="1:5" ht="15">
      <c r="A3371" s="129"/>
      <c r="B3371" s="274" t="s">
        <v>19221</v>
      </c>
      <c r="C3371" s="98"/>
      <c r="D3371" s="98" t="s">
        <v>266</v>
      </c>
      <c r="E3371" s="276"/>
    </row>
    <row r="3372" spans="1:5" ht="15">
      <c r="A3372" s="129"/>
      <c r="B3372" s="274" t="s">
        <v>19222</v>
      </c>
      <c r="C3372" s="98"/>
      <c r="D3372" s="98" t="s">
        <v>266</v>
      </c>
      <c r="E3372" s="276"/>
    </row>
    <row r="3373" spans="1:5" ht="15">
      <c r="A3373" s="129"/>
      <c r="B3373" s="274" t="s">
        <v>19223</v>
      </c>
      <c r="C3373" s="98"/>
      <c r="D3373" s="98" t="s">
        <v>266</v>
      </c>
      <c r="E3373" s="276"/>
    </row>
    <row r="3374" spans="1:5" ht="15">
      <c r="A3374" s="129"/>
      <c r="B3374" s="274" t="s">
        <v>19224</v>
      </c>
      <c r="C3374" s="98"/>
      <c r="D3374" s="98" t="s">
        <v>266</v>
      </c>
      <c r="E3374" s="276"/>
    </row>
    <row r="3375" spans="1:5" ht="15">
      <c r="A3375" s="129"/>
      <c r="B3375" s="274" t="s">
        <v>19225</v>
      </c>
      <c r="C3375" s="98"/>
      <c r="D3375" s="98" t="s">
        <v>266</v>
      </c>
      <c r="E3375" s="276"/>
    </row>
    <row r="3376" spans="1:5" ht="15">
      <c r="A3376" s="129"/>
      <c r="B3376" s="274" t="s">
        <v>19226</v>
      </c>
      <c r="C3376" s="98"/>
      <c r="D3376" s="98" t="s">
        <v>266</v>
      </c>
      <c r="E3376" s="276"/>
    </row>
    <row r="3377" spans="1:5" ht="15">
      <c r="A3377" s="129"/>
      <c r="B3377" s="274" t="s">
        <v>19227</v>
      </c>
      <c r="C3377" s="98"/>
      <c r="D3377" s="98" t="s">
        <v>266</v>
      </c>
      <c r="E3377" s="276"/>
    </row>
    <row r="3378" spans="1:5" ht="15">
      <c r="A3378" s="129"/>
      <c r="B3378" s="274" t="s">
        <v>19228</v>
      </c>
      <c r="C3378" s="98"/>
      <c r="D3378" s="98" t="s">
        <v>266</v>
      </c>
      <c r="E3378" s="276"/>
    </row>
    <row r="3379" spans="1:5" ht="15">
      <c r="A3379" s="129"/>
      <c r="B3379" s="274" t="s">
        <v>19229</v>
      </c>
      <c r="C3379" s="98"/>
      <c r="D3379" s="98" t="s">
        <v>266</v>
      </c>
      <c r="E3379" s="276"/>
    </row>
    <row r="3380" spans="1:5" ht="15">
      <c r="A3380" s="129"/>
      <c r="B3380" s="274" t="s">
        <v>19230</v>
      </c>
      <c r="C3380" s="98"/>
      <c r="D3380" s="98" t="s">
        <v>266</v>
      </c>
      <c r="E3380" s="276"/>
    </row>
    <row r="3381" spans="1:5" ht="15">
      <c r="A3381" s="129"/>
      <c r="B3381" s="274" t="s">
        <v>19231</v>
      </c>
      <c r="C3381" s="98"/>
      <c r="D3381" s="98" t="s">
        <v>266</v>
      </c>
      <c r="E3381" s="276"/>
    </row>
    <row r="3382" spans="1:5" ht="15">
      <c r="A3382" s="129"/>
      <c r="B3382" s="274" t="s">
        <v>19232</v>
      </c>
      <c r="C3382" s="98"/>
      <c r="D3382" s="98" t="s">
        <v>266</v>
      </c>
      <c r="E3382" s="276"/>
    </row>
    <row r="3383" spans="1:5" ht="15">
      <c r="A3383" s="129"/>
      <c r="B3383" s="274" t="s">
        <v>19233</v>
      </c>
      <c r="C3383" s="98"/>
      <c r="D3383" s="98" t="s">
        <v>266</v>
      </c>
      <c r="E3383" s="276"/>
    </row>
    <row r="3384" spans="1:5" ht="15">
      <c r="A3384" s="129"/>
      <c r="B3384" s="274" t="s">
        <v>19234</v>
      </c>
      <c r="C3384" s="98"/>
      <c r="D3384" s="98" t="s">
        <v>266</v>
      </c>
      <c r="E3384" s="276"/>
    </row>
    <row r="3385" spans="1:5" ht="15">
      <c r="A3385" s="129"/>
      <c r="B3385" s="274" t="s">
        <v>19235</v>
      </c>
      <c r="C3385" s="98"/>
      <c r="D3385" s="98" t="s">
        <v>266</v>
      </c>
      <c r="E3385" s="276"/>
    </row>
    <row r="3386" spans="1:5" ht="15">
      <c r="A3386" s="129"/>
      <c r="B3386" s="274" t="s">
        <v>19236</v>
      </c>
      <c r="C3386" s="98"/>
      <c r="D3386" s="98" t="s">
        <v>266</v>
      </c>
      <c r="E3386" s="276"/>
    </row>
    <row r="3387" spans="1:5" ht="15">
      <c r="A3387" s="129"/>
      <c r="B3387" s="274" t="s">
        <v>19237</v>
      </c>
      <c r="C3387" s="98"/>
      <c r="D3387" s="98" t="s">
        <v>266</v>
      </c>
      <c r="E3387" s="276"/>
    </row>
    <row r="3388" spans="1:5" ht="15">
      <c r="A3388" s="129"/>
      <c r="B3388" s="274" t="s">
        <v>19238</v>
      </c>
      <c r="C3388" s="98"/>
      <c r="D3388" s="98" t="s">
        <v>266</v>
      </c>
      <c r="E3388" s="276"/>
    </row>
    <row r="3389" spans="1:5" ht="15">
      <c r="A3389" s="129"/>
      <c r="B3389" s="274" t="s">
        <v>19239</v>
      </c>
      <c r="C3389" s="98"/>
      <c r="D3389" s="98" t="s">
        <v>266</v>
      </c>
      <c r="E3389" s="276"/>
    </row>
    <row r="3390" spans="1:5" ht="15">
      <c r="A3390" s="129"/>
      <c r="B3390" s="274" t="s">
        <v>19240</v>
      </c>
      <c r="C3390" s="98"/>
      <c r="D3390" s="98" t="s">
        <v>266</v>
      </c>
      <c r="E3390" s="276"/>
    </row>
    <row r="3391" spans="1:5" ht="15">
      <c r="A3391" s="129"/>
      <c r="B3391" s="274" t="s">
        <v>19241</v>
      </c>
      <c r="C3391" s="98"/>
      <c r="D3391" s="98" t="s">
        <v>266</v>
      </c>
      <c r="E3391" s="276"/>
    </row>
    <row r="3392" spans="1:5" ht="15">
      <c r="A3392" s="129"/>
      <c r="B3392" s="274" t="s">
        <v>19242</v>
      </c>
      <c r="C3392" s="98"/>
      <c r="D3392" s="98" t="s">
        <v>266</v>
      </c>
      <c r="E3392" s="276"/>
    </row>
    <row r="3393" spans="1:5" ht="15">
      <c r="A3393" s="129"/>
      <c r="B3393" s="274" t="s">
        <v>19243</v>
      </c>
      <c r="C3393" s="98"/>
      <c r="D3393" s="98" t="s">
        <v>266</v>
      </c>
      <c r="E3393" s="276"/>
    </row>
    <row r="3394" spans="1:5" ht="15">
      <c r="A3394" s="129"/>
      <c r="B3394" s="274" t="s">
        <v>19244</v>
      </c>
      <c r="C3394" s="98"/>
      <c r="D3394" s="98" t="s">
        <v>266</v>
      </c>
      <c r="E3394" s="276"/>
    </row>
    <row r="3395" spans="1:5" ht="15">
      <c r="A3395" s="129"/>
      <c r="B3395" s="274" t="s">
        <v>19245</v>
      </c>
      <c r="C3395" s="98"/>
      <c r="D3395" s="98" t="s">
        <v>266</v>
      </c>
      <c r="E3395" s="276"/>
    </row>
    <row r="3396" spans="1:5" ht="15">
      <c r="A3396" s="129"/>
      <c r="B3396" s="274" t="s">
        <v>19246</v>
      </c>
      <c r="C3396" s="98"/>
      <c r="D3396" s="98" t="s">
        <v>266</v>
      </c>
      <c r="E3396" s="276"/>
    </row>
    <row r="3397" spans="1:5" ht="15">
      <c r="A3397" s="129"/>
      <c r="B3397" s="274" t="s">
        <v>19247</v>
      </c>
      <c r="C3397" s="98"/>
      <c r="D3397" s="98" t="s">
        <v>266</v>
      </c>
      <c r="E3397" s="276"/>
    </row>
    <row r="3398" spans="1:5" ht="15">
      <c r="A3398" s="129"/>
      <c r="B3398" s="274" t="s">
        <v>19248</v>
      </c>
      <c r="C3398" s="98"/>
      <c r="D3398" s="98" t="s">
        <v>266</v>
      </c>
      <c r="E3398" s="276"/>
    </row>
    <row r="3399" spans="1:5" ht="15">
      <c r="A3399" s="129"/>
      <c r="B3399" s="274" t="s">
        <v>19249</v>
      </c>
      <c r="C3399" s="98"/>
      <c r="D3399" s="98" t="s">
        <v>266</v>
      </c>
      <c r="E3399" s="276"/>
    </row>
    <row r="3400" spans="1:5" ht="15">
      <c r="A3400" s="129"/>
      <c r="B3400" s="274" t="s">
        <v>19250</v>
      </c>
      <c r="C3400" s="98"/>
      <c r="D3400" s="98" t="s">
        <v>266</v>
      </c>
      <c r="E3400" s="276"/>
    </row>
    <row r="3401" spans="1:5" ht="15">
      <c r="A3401" s="129"/>
      <c r="B3401" s="274" t="s">
        <v>19251</v>
      </c>
      <c r="C3401" s="98"/>
      <c r="D3401" s="98" t="s">
        <v>266</v>
      </c>
      <c r="E3401" s="276"/>
    </row>
    <row r="3402" spans="1:5" ht="15">
      <c r="A3402" s="129"/>
      <c r="B3402" s="274" t="s">
        <v>19252</v>
      </c>
      <c r="C3402" s="98"/>
      <c r="D3402" s="98" t="s">
        <v>266</v>
      </c>
      <c r="E3402" s="276"/>
    </row>
    <row r="3403" spans="1:5" ht="15">
      <c r="A3403" s="129"/>
      <c r="B3403" s="274" t="s">
        <v>19253</v>
      </c>
      <c r="C3403" s="98"/>
      <c r="D3403" s="98" t="s">
        <v>266</v>
      </c>
      <c r="E3403" s="276"/>
    </row>
    <row r="3404" spans="1:5" ht="15">
      <c r="A3404" s="129"/>
      <c r="B3404" s="274" t="s">
        <v>19254</v>
      </c>
      <c r="C3404" s="98"/>
      <c r="D3404" s="98" t="s">
        <v>266</v>
      </c>
      <c r="E3404" s="276"/>
    </row>
    <row r="3405" spans="1:5" ht="15">
      <c r="A3405" s="129"/>
      <c r="B3405" s="274" t="s">
        <v>19255</v>
      </c>
      <c r="C3405" s="98"/>
      <c r="D3405" s="98" t="s">
        <v>266</v>
      </c>
      <c r="E3405" s="276"/>
    </row>
    <row r="3406" spans="1:5" ht="15">
      <c r="A3406" s="129"/>
      <c r="B3406" s="274" t="s">
        <v>19256</v>
      </c>
      <c r="C3406" s="98"/>
      <c r="D3406" s="98" t="s">
        <v>266</v>
      </c>
      <c r="E3406" s="276"/>
    </row>
    <row r="3407" spans="1:5" ht="15">
      <c r="A3407" s="129"/>
      <c r="B3407" s="274" t="s">
        <v>19257</v>
      </c>
      <c r="C3407" s="98"/>
      <c r="D3407" s="98" t="s">
        <v>266</v>
      </c>
      <c r="E3407" s="276"/>
    </row>
    <row r="3408" spans="1:5" ht="15">
      <c r="A3408" s="129"/>
      <c r="B3408" s="274" t="s">
        <v>19258</v>
      </c>
      <c r="C3408" s="98"/>
      <c r="D3408" s="98" t="s">
        <v>266</v>
      </c>
      <c r="E3408" s="276"/>
    </row>
    <row r="3409" spans="1:5" ht="15">
      <c r="A3409" s="129"/>
      <c r="B3409" s="274" t="s">
        <v>19259</v>
      </c>
      <c r="C3409" s="98"/>
      <c r="D3409" s="98" t="s">
        <v>266</v>
      </c>
      <c r="E3409" s="276"/>
    </row>
    <row r="3410" spans="1:5" ht="15">
      <c r="A3410" s="129"/>
      <c r="B3410" s="274" t="s">
        <v>19260</v>
      </c>
      <c r="C3410" s="98"/>
      <c r="D3410" s="98" t="s">
        <v>266</v>
      </c>
      <c r="E3410" s="276"/>
    </row>
    <row r="3411" spans="1:5" ht="15">
      <c r="A3411" s="129"/>
      <c r="B3411" s="274" t="s">
        <v>19261</v>
      </c>
      <c r="C3411" s="98"/>
      <c r="D3411" s="98" t="s">
        <v>266</v>
      </c>
      <c r="E3411" s="276"/>
    </row>
    <row r="3412" spans="1:5" ht="15">
      <c r="A3412" s="129"/>
      <c r="B3412" s="274" t="s">
        <v>19262</v>
      </c>
      <c r="C3412" s="98"/>
      <c r="D3412" s="98" t="s">
        <v>266</v>
      </c>
      <c r="E3412" s="276"/>
    </row>
    <row r="3413" spans="1:5" ht="15">
      <c r="A3413" s="129"/>
      <c r="B3413" s="274" t="s">
        <v>19263</v>
      </c>
      <c r="C3413" s="98"/>
      <c r="D3413" s="98" t="s">
        <v>266</v>
      </c>
      <c r="E3413" s="276"/>
    </row>
    <row r="3414" spans="1:5" ht="15">
      <c r="A3414" s="129"/>
      <c r="B3414" s="274" t="s">
        <v>19264</v>
      </c>
      <c r="C3414" s="98"/>
      <c r="D3414" s="98" t="s">
        <v>266</v>
      </c>
      <c r="E3414" s="276"/>
    </row>
    <row r="3415" spans="1:5" ht="15">
      <c r="A3415" s="129"/>
      <c r="B3415" s="274" t="s">
        <v>19265</v>
      </c>
      <c r="C3415" s="98"/>
      <c r="D3415" s="98" t="s">
        <v>266</v>
      </c>
      <c r="E3415" s="276"/>
    </row>
    <row r="3416" spans="1:5" ht="15">
      <c r="A3416" s="129"/>
      <c r="B3416" s="274" t="s">
        <v>19266</v>
      </c>
      <c r="C3416" s="98"/>
      <c r="D3416" s="98" t="s">
        <v>266</v>
      </c>
      <c r="E3416" s="276"/>
    </row>
    <row r="3417" spans="1:5" ht="15">
      <c r="A3417" s="129"/>
      <c r="B3417" s="274" t="s">
        <v>19267</v>
      </c>
      <c r="C3417" s="98"/>
      <c r="D3417" s="98" t="s">
        <v>266</v>
      </c>
      <c r="E3417" s="276"/>
    </row>
    <row r="3418" spans="1:5" ht="15">
      <c r="A3418" s="129"/>
      <c r="B3418" s="274" t="s">
        <v>19268</v>
      </c>
      <c r="C3418" s="98"/>
      <c r="D3418" s="98" t="s">
        <v>266</v>
      </c>
      <c r="E3418" s="276"/>
    </row>
    <row r="3419" spans="1:5" ht="15">
      <c r="A3419" s="129"/>
      <c r="B3419" s="274" t="s">
        <v>19269</v>
      </c>
      <c r="C3419" s="98"/>
      <c r="D3419" s="98" t="s">
        <v>266</v>
      </c>
      <c r="E3419" s="276"/>
    </row>
    <row r="3420" spans="1:5" ht="15">
      <c r="A3420" s="129"/>
      <c r="B3420" s="274" t="s">
        <v>19270</v>
      </c>
      <c r="C3420" s="98"/>
      <c r="D3420" s="98" t="s">
        <v>266</v>
      </c>
      <c r="E3420" s="276"/>
    </row>
    <row r="3421" spans="1:5" ht="15">
      <c r="A3421" s="129"/>
      <c r="B3421" s="274" t="s">
        <v>19271</v>
      </c>
      <c r="C3421" s="98"/>
      <c r="D3421" s="98" t="s">
        <v>266</v>
      </c>
      <c r="E3421" s="276"/>
    </row>
    <row r="3422" spans="1:5" ht="15">
      <c r="A3422" s="129"/>
      <c r="B3422" s="274" t="s">
        <v>19272</v>
      </c>
      <c r="C3422" s="98"/>
      <c r="D3422" s="98" t="s">
        <v>266</v>
      </c>
      <c r="E3422" s="276"/>
    </row>
    <row r="3423" spans="1:5" ht="15">
      <c r="A3423" s="129"/>
      <c r="B3423" s="274" t="s">
        <v>19273</v>
      </c>
      <c r="C3423" s="98"/>
      <c r="D3423" s="98" t="s">
        <v>266</v>
      </c>
      <c r="E3423" s="276"/>
    </row>
    <row r="3424" spans="1:5" ht="15">
      <c r="A3424" s="129"/>
      <c r="B3424" s="274" t="s">
        <v>19274</v>
      </c>
      <c r="C3424" s="98"/>
      <c r="D3424" s="98" t="s">
        <v>266</v>
      </c>
      <c r="E3424" s="276"/>
    </row>
    <row r="3425" spans="1:5" ht="15">
      <c r="A3425" s="129"/>
      <c r="B3425" s="274" t="s">
        <v>19275</v>
      </c>
      <c r="C3425" s="98"/>
      <c r="D3425" s="98" t="s">
        <v>266</v>
      </c>
      <c r="E3425" s="276"/>
    </row>
    <row r="3426" spans="1:5" ht="15">
      <c r="A3426" s="129"/>
      <c r="B3426" s="274" t="s">
        <v>19276</v>
      </c>
      <c r="C3426" s="98"/>
      <c r="D3426" s="98" t="s">
        <v>266</v>
      </c>
      <c r="E3426" s="276"/>
    </row>
    <row r="3427" spans="1:5" ht="15">
      <c r="A3427" s="129"/>
      <c r="B3427" s="274" t="s">
        <v>19277</v>
      </c>
      <c r="C3427" s="98"/>
      <c r="D3427" s="98" t="s">
        <v>266</v>
      </c>
      <c r="E3427" s="276"/>
    </row>
    <row r="3428" spans="1:5" ht="15">
      <c r="A3428" s="129"/>
      <c r="B3428" s="274" t="s">
        <v>19278</v>
      </c>
      <c r="C3428" s="98"/>
      <c r="D3428" s="98" t="s">
        <v>266</v>
      </c>
      <c r="E3428" s="276"/>
    </row>
    <row r="3429" spans="1:5" ht="15">
      <c r="A3429" s="129"/>
      <c r="B3429" s="274" t="s">
        <v>19279</v>
      </c>
      <c r="C3429" s="98"/>
      <c r="D3429" s="98" t="s">
        <v>266</v>
      </c>
      <c r="E3429" s="276"/>
    </row>
    <row r="3430" spans="1:5" ht="15">
      <c r="A3430" s="129"/>
      <c r="B3430" s="274" t="s">
        <v>19280</v>
      </c>
      <c r="C3430" s="98"/>
      <c r="D3430" s="98" t="s">
        <v>266</v>
      </c>
      <c r="E3430" s="276"/>
    </row>
    <row r="3431" spans="1:5" ht="15">
      <c r="A3431" s="129"/>
      <c r="B3431" s="274" t="s">
        <v>19281</v>
      </c>
      <c r="C3431" s="98"/>
      <c r="D3431" s="98" t="s">
        <v>266</v>
      </c>
      <c r="E3431" s="276"/>
    </row>
    <row r="3432" spans="1:5" ht="15">
      <c r="A3432" s="129"/>
      <c r="B3432" s="274" t="s">
        <v>19282</v>
      </c>
      <c r="C3432" s="98"/>
      <c r="D3432" s="98" t="s">
        <v>266</v>
      </c>
      <c r="E3432" s="276"/>
    </row>
    <row r="3433" spans="1:5" ht="15">
      <c r="A3433" s="129"/>
      <c r="B3433" s="274" t="s">
        <v>19283</v>
      </c>
      <c r="C3433" s="98"/>
      <c r="D3433" s="98" t="s">
        <v>266</v>
      </c>
      <c r="E3433" s="276"/>
    </row>
    <row r="3434" spans="1:5" ht="15">
      <c r="A3434" s="129"/>
      <c r="B3434" s="274" t="s">
        <v>19284</v>
      </c>
      <c r="C3434" s="98"/>
      <c r="D3434" s="98" t="s">
        <v>266</v>
      </c>
      <c r="E3434" s="276"/>
    </row>
    <row r="3435" spans="1:5" ht="15">
      <c r="A3435" s="129"/>
      <c r="B3435" s="274" t="s">
        <v>19285</v>
      </c>
      <c r="C3435" s="98"/>
      <c r="D3435" s="98" t="s">
        <v>266</v>
      </c>
      <c r="E3435" s="276"/>
    </row>
    <row r="3436" spans="1:5" ht="15">
      <c r="A3436" s="129"/>
      <c r="B3436" s="274" t="s">
        <v>19286</v>
      </c>
      <c r="C3436" s="98"/>
      <c r="D3436" s="98" t="s">
        <v>266</v>
      </c>
      <c r="E3436" s="276"/>
    </row>
    <row r="3437" spans="1:5" ht="15">
      <c r="A3437" s="129"/>
      <c r="B3437" s="274" t="s">
        <v>19287</v>
      </c>
      <c r="C3437" s="98"/>
      <c r="D3437" s="98" t="s">
        <v>266</v>
      </c>
      <c r="E3437" s="276"/>
    </row>
    <row r="3438" spans="1:5" ht="15">
      <c r="A3438" s="129"/>
      <c r="B3438" s="274" t="s">
        <v>19288</v>
      </c>
      <c r="C3438" s="98"/>
      <c r="D3438" s="98" t="s">
        <v>266</v>
      </c>
      <c r="E3438" s="276"/>
    </row>
    <row r="3439" spans="1:5" ht="15">
      <c r="A3439" s="129"/>
      <c r="B3439" s="274" t="s">
        <v>19289</v>
      </c>
      <c r="C3439" s="98"/>
      <c r="D3439" s="98" t="s">
        <v>266</v>
      </c>
      <c r="E3439" s="276"/>
    </row>
    <row r="3440" spans="1:5" ht="15">
      <c r="A3440" s="129"/>
      <c r="B3440" s="274" t="s">
        <v>19290</v>
      </c>
      <c r="C3440" s="98"/>
      <c r="D3440" s="98" t="s">
        <v>266</v>
      </c>
      <c r="E3440" s="276"/>
    </row>
    <row r="3441" spans="1:5" ht="15">
      <c r="A3441" s="129"/>
      <c r="B3441" s="274" t="s">
        <v>19291</v>
      </c>
      <c r="C3441" s="98"/>
      <c r="D3441" s="98" t="s">
        <v>266</v>
      </c>
      <c r="E3441" s="276"/>
    </row>
    <row r="3442" spans="1:5" ht="15">
      <c r="A3442" s="129"/>
      <c r="B3442" s="274" t="s">
        <v>19292</v>
      </c>
      <c r="C3442" s="98"/>
      <c r="D3442" s="98" t="s">
        <v>266</v>
      </c>
      <c r="E3442" s="276"/>
    </row>
    <row r="3443" spans="1:5" ht="15">
      <c r="A3443" s="129"/>
      <c r="B3443" s="274" t="s">
        <v>19293</v>
      </c>
      <c r="C3443" s="98"/>
      <c r="D3443" s="98" t="s">
        <v>266</v>
      </c>
      <c r="E3443" s="276"/>
    </row>
    <row r="3444" spans="1:5" ht="15">
      <c r="A3444" s="129"/>
      <c r="B3444" s="274" t="s">
        <v>19294</v>
      </c>
      <c r="C3444" s="98"/>
      <c r="D3444" s="98" t="s">
        <v>266</v>
      </c>
      <c r="E3444" s="276"/>
    </row>
    <row r="3445" spans="1:5" ht="15">
      <c r="A3445" s="129"/>
      <c r="B3445" s="274" t="s">
        <v>19295</v>
      </c>
      <c r="C3445" s="98"/>
      <c r="D3445" s="98" t="s">
        <v>266</v>
      </c>
      <c r="E3445" s="276"/>
    </row>
    <row r="3446" spans="1:5" ht="15">
      <c r="A3446" s="129"/>
      <c r="B3446" s="274" t="s">
        <v>19296</v>
      </c>
      <c r="C3446" s="98"/>
      <c r="D3446" s="98" t="s">
        <v>266</v>
      </c>
      <c r="E3446" s="276"/>
    </row>
    <row r="3447" spans="1:5" ht="15">
      <c r="A3447" s="129"/>
      <c r="B3447" s="274" t="s">
        <v>19297</v>
      </c>
      <c r="C3447" s="98"/>
      <c r="D3447" s="98" t="s">
        <v>266</v>
      </c>
      <c r="E3447" s="276"/>
    </row>
    <row r="3448" spans="1:5" ht="15">
      <c r="A3448" s="129"/>
      <c r="B3448" s="274" t="s">
        <v>19298</v>
      </c>
      <c r="C3448" s="98"/>
      <c r="D3448" s="98" t="s">
        <v>266</v>
      </c>
      <c r="E3448" s="276"/>
    </row>
    <row r="3449" spans="1:5" ht="15">
      <c r="A3449" s="129"/>
      <c r="B3449" s="274" t="s">
        <v>19299</v>
      </c>
      <c r="C3449" s="98"/>
      <c r="D3449" s="98" t="s">
        <v>266</v>
      </c>
      <c r="E3449" s="276"/>
    </row>
    <row r="3450" spans="1:5" ht="15">
      <c r="A3450" s="129"/>
      <c r="B3450" s="274" t="s">
        <v>19300</v>
      </c>
      <c r="C3450" s="98"/>
      <c r="D3450" s="98" t="s">
        <v>266</v>
      </c>
      <c r="E3450" s="276"/>
    </row>
    <row r="3451" spans="1:5" ht="15">
      <c r="A3451" s="129"/>
      <c r="B3451" s="274" t="s">
        <v>19301</v>
      </c>
      <c r="C3451" s="98"/>
      <c r="D3451" s="98" t="s">
        <v>266</v>
      </c>
      <c r="E3451" s="276"/>
    </row>
    <row r="3452" spans="1:5" ht="15">
      <c r="A3452" s="129"/>
      <c r="B3452" s="274" t="s">
        <v>19302</v>
      </c>
      <c r="C3452" s="98"/>
      <c r="D3452" s="98" t="s">
        <v>266</v>
      </c>
      <c r="E3452" s="276"/>
    </row>
    <row r="3453" spans="1:5" ht="15">
      <c r="A3453" s="129"/>
      <c r="B3453" s="274" t="s">
        <v>19303</v>
      </c>
      <c r="C3453" s="98"/>
      <c r="D3453" s="98" t="s">
        <v>266</v>
      </c>
      <c r="E3453" s="276"/>
    </row>
    <row r="3454" spans="1:5" ht="15">
      <c r="A3454" s="129"/>
      <c r="B3454" s="274" t="s">
        <v>19304</v>
      </c>
      <c r="C3454" s="98"/>
      <c r="D3454" s="98" t="s">
        <v>266</v>
      </c>
      <c r="E3454" s="276"/>
    </row>
    <row r="3455" spans="1:5" ht="15">
      <c r="A3455" s="129"/>
      <c r="B3455" s="274" t="s">
        <v>19305</v>
      </c>
      <c r="C3455" s="98"/>
      <c r="D3455" s="98" t="s">
        <v>266</v>
      </c>
      <c r="E3455" s="276"/>
    </row>
    <row r="3456" spans="1:5" ht="15">
      <c r="A3456" s="129"/>
      <c r="B3456" s="274" t="s">
        <v>19306</v>
      </c>
      <c r="C3456" s="98"/>
      <c r="D3456" s="98" t="s">
        <v>266</v>
      </c>
      <c r="E3456" s="276"/>
    </row>
    <row r="3457" spans="1:5" ht="15">
      <c r="A3457" s="129"/>
      <c r="B3457" s="274" t="s">
        <v>19307</v>
      </c>
      <c r="C3457" s="98"/>
      <c r="D3457" s="98" t="s">
        <v>266</v>
      </c>
      <c r="E3457" s="276"/>
    </row>
    <row r="3458" spans="1:5" ht="15">
      <c r="A3458" s="129"/>
      <c r="B3458" s="274" t="s">
        <v>19308</v>
      </c>
      <c r="C3458" s="98"/>
      <c r="D3458" s="98" t="s">
        <v>266</v>
      </c>
      <c r="E3458" s="276"/>
    </row>
    <row r="3459" spans="1:5" ht="15">
      <c r="A3459" s="129"/>
      <c r="B3459" s="274" t="s">
        <v>19309</v>
      </c>
      <c r="C3459" s="98"/>
      <c r="D3459" s="98" t="s">
        <v>266</v>
      </c>
      <c r="E3459" s="276"/>
    </row>
    <row r="3460" spans="1:5" ht="15">
      <c r="A3460" s="129"/>
      <c r="B3460" s="274" t="s">
        <v>19310</v>
      </c>
      <c r="C3460" s="98"/>
      <c r="D3460" s="98" t="s">
        <v>266</v>
      </c>
      <c r="E3460" s="276"/>
    </row>
    <row r="3461" spans="1:5" ht="15">
      <c r="A3461" s="129"/>
      <c r="B3461" s="274" t="s">
        <v>19311</v>
      </c>
      <c r="C3461" s="98"/>
      <c r="D3461" s="98" t="s">
        <v>266</v>
      </c>
      <c r="E3461" s="276"/>
    </row>
    <row r="3462" spans="1:5" ht="15">
      <c r="A3462" s="129"/>
      <c r="B3462" s="274" t="s">
        <v>19312</v>
      </c>
      <c r="C3462" s="98"/>
      <c r="D3462" s="98" t="s">
        <v>266</v>
      </c>
      <c r="E3462" s="276"/>
    </row>
    <row r="3463" spans="1:5" ht="15">
      <c r="A3463" s="129"/>
      <c r="B3463" s="274" t="s">
        <v>19313</v>
      </c>
      <c r="C3463" s="98"/>
      <c r="D3463" s="98" t="s">
        <v>266</v>
      </c>
      <c r="E3463" s="276"/>
    </row>
    <row r="3464" spans="1:5" ht="15">
      <c r="A3464" s="129"/>
      <c r="B3464" s="274" t="s">
        <v>19314</v>
      </c>
      <c r="C3464" s="98"/>
      <c r="D3464" s="98" t="s">
        <v>266</v>
      </c>
      <c r="E3464" s="276"/>
    </row>
    <row r="3465" spans="1:5" ht="15">
      <c r="A3465" s="129"/>
      <c r="B3465" s="274" t="s">
        <v>19315</v>
      </c>
      <c r="C3465" s="98"/>
      <c r="D3465" s="98" t="s">
        <v>266</v>
      </c>
      <c r="E3465" s="276"/>
    </row>
    <row r="3466" spans="1:5" ht="15">
      <c r="A3466" s="129"/>
      <c r="B3466" s="274" t="s">
        <v>19316</v>
      </c>
      <c r="C3466" s="98"/>
      <c r="D3466" s="98" t="s">
        <v>266</v>
      </c>
      <c r="E3466" s="276"/>
    </row>
    <row r="3467" spans="1:5" ht="15">
      <c r="A3467" s="129"/>
      <c r="B3467" s="274" t="s">
        <v>19317</v>
      </c>
      <c r="C3467" s="98"/>
      <c r="D3467" s="98" t="s">
        <v>266</v>
      </c>
      <c r="E3467" s="276"/>
    </row>
    <row r="3468" spans="1:5" ht="15">
      <c r="A3468" s="129"/>
      <c r="B3468" s="274" t="s">
        <v>19318</v>
      </c>
      <c r="C3468" s="98"/>
      <c r="D3468" s="98" t="s">
        <v>266</v>
      </c>
      <c r="E3468" s="276"/>
    </row>
    <row r="3469" spans="1:5" ht="15">
      <c r="A3469" s="129"/>
      <c r="B3469" s="274" t="s">
        <v>19319</v>
      </c>
      <c r="C3469" s="98"/>
      <c r="D3469" s="98" t="s">
        <v>266</v>
      </c>
      <c r="E3469" s="276"/>
    </row>
    <row r="3470" spans="1:5" ht="15">
      <c r="A3470" s="129"/>
      <c r="B3470" s="274" t="s">
        <v>19320</v>
      </c>
      <c r="C3470" s="98"/>
      <c r="D3470" s="98" t="s">
        <v>266</v>
      </c>
      <c r="E3470" s="276"/>
    </row>
    <row r="3471" spans="1:5" ht="15">
      <c r="A3471" s="129"/>
      <c r="B3471" s="274" t="s">
        <v>19321</v>
      </c>
      <c r="C3471" s="98"/>
      <c r="D3471" s="98" t="s">
        <v>266</v>
      </c>
      <c r="E3471" s="276"/>
    </row>
    <row r="3472" spans="1:5" ht="15">
      <c r="A3472" s="129"/>
      <c r="B3472" s="274" t="s">
        <v>19322</v>
      </c>
      <c r="C3472" s="98"/>
      <c r="D3472" s="98" t="s">
        <v>266</v>
      </c>
      <c r="E3472" s="276"/>
    </row>
    <row r="3473" spans="1:5" ht="15">
      <c r="A3473" s="129"/>
      <c r="B3473" s="274" t="s">
        <v>19323</v>
      </c>
      <c r="C3473" s="98"/>
      <c r="D3473" s="98" t="s">
        <v>266</v>
      </c>
      <c r="E3473" s="276"/>
    </row>
    <row r="3474" spans="1:5" ht="15">
      <c r="A3474" s="129"/>
      <c r="B3474" s="274" t="s">
        <v>19324</v>
      </c>
      <c r="C3474" s="98"/>
      <c r="D3474" s="98" t="s">
        <v>266</v>
      </c>
      <c r="E3474" s="276"/>
    </row>
    <row r="3475" spans="1:5" ht="15">
      <c r="A3475" s="129"/>
      <c r="B3475" s="274" t="s">
        <v>19325</v>
      </c>
      <c r="C3475" s="98"/>
      <c r="D3475" s="98" t="s">
        <v>266</v>
      </c>
      <c r="E3475" s="276"/>
    </row>
    <row r="3476" spans="1:5" ht="15">
      <c r="A3476" s="129"/>
      <c r="B3476" s="274" t="s">
        <v>19326</v>
      </c>
      <c r="C3476" s="98"/>
      <c r="D3476" s="98" t="s">
        <v>266</v>
      </c>
      <c r="E3476" s="276"/>
    </row>
    <row r="3477" spans="1:5" ht="15">
      <c r="A3477" s="129"/>
      <c r="B3477" s="274" t="s">
        <v>19327</v>
      </c>
      <c r="C3477" s="98"/>
      <c r="D3477" s="98" t="s">
        <v>266</v>
      </c>
      <c r="E3477" s="276"/>
    </row>
    <row r="3478" spans="1:5" ht="15">
      <c r="A3478" s="129"/>
      <c r="B3478" s="274" t="s">
        <v>19328</v>
      </c>
      <c r="C3478" s="98"/>
      <c r="D3478" s="98" t="s">
        <v>266</v>
      </c>
      <c r="E3478" s="276"/>
    </row>
    <row r="3479" spans="1:5" ht="15">
      <c r="A3479" s="129"/>
      <c r="B3479" s="274" t="s">
        <v>19329</v>
      </c>
      <c r="C3479" s="98"/>
      <c r="D3479" s="98" t="s">
        <v>266</v>
      </c>
      <c r="E3479" s="276"/>
    </row>
    <row r="3480" spans="1:5" ht="15">
      <c r="A3480" s="129"/>
      <c r="B3480" s="274" t="s">
        <v>19330</v>
      </c>
      <c r="C3480" s="98"/>
      <c r="D3480" s="98" t="s">
        <v>266</v>
      </c>
      <c r="E3480" s="276"/>
    </row>
    <row r="3481" spans="1:5" ht="15">
      <c r="A3481" s="129"/>
      <c r="B3481" s="274" t="s">
        <v>19331</v>
      </c>
      <c r="C3481" s="98"/>
      <c r="D3481" s="98" t="s">
        <v>266</v>
      </c>
      <c r="E3481" s="276"/>
    </row>
    <row r="3482" spans="1:5" ht="15">
      <c r="A3482" s="129"/>
      <c r="B3482" s="274" t="s">
        <v>19332</v>
      </c>
      <c r="C3482" s="98"/>
      <c r="D3482" s="98" t="s">
        <v>266</v>
      </c>
      <c r="E3482" s="276"/>
    </row>
    <row r="3483" spans="1:5" ht="15">
      <c r="A3483" s="129"/>
      <c r="B3483" s="274" t="s">
        <v>19333</v>
      </c>
      <c r="C3483" s="98"/>
      <c r="D3483" s="98" t="s">
        <v>266</v>
      </c>
      <c r="E3483" s="276"/>
    </row>
    <row r="3484" spans="1:5" ht="15">
      <c r="A3484" s="129"/>
      <c r="B3484" s="274" t="s">
        <v>19334</v>
      </c>
      <c r="C3484" s="98"/>
      <c r="D3484" s="98" t="s">
        <v>266</v>
      </c>
      <c r="E3484" s="276"/>
    </row>
    <row r="3485" spans="1:5" ht="15">
      <c r="A3485" s="129"/>
      <c r="B3485" s="274" t="s">
        <v>19335</v>
      </c>
      <c r="C3485" s="98"/>
      <c r="D3485" s="98" t="s">
        <v>266</v>
      </c>
      <c r="E3485" s="276"/>
    </row>
    <row r="3486" spans="1:5" ht="15">
      <c r="A3486" s="129"/>
      <c r="B3486" s="274" t="s">
        <v>19336</v>
      </c>
      <c r="C3486" s="98"/>
      <c r="D3486" s="98" t="s">
        <v>266</v>
      </c>
      <c r="E3486" s="276"/>
    </row>
    <row r="3487" spans="1:5" ht="15">
      <c r="A3487" s="129"/>
      <c r="B3487" s="274" t="s">
        <v>19337</v>
      </c>
      <c r="C3487" s="98"/>
      <c r="D3487" s="98" t="s">
        <v>266</v>
      </c>
      <c r="E3487" s="276"/>
    </row>
    <row r="3488" spans="1:5" ht="15">
      <c r="A3488" s="129"/>
      <c r="B3488" s="274" t="s">
        <v>19338</v>
      </c>
      <c r="C3488" s="98"/>
      <c r="D3488" s="98" t="s">
        <v>266</v>
      </c>
      <c r="E3488" s="276"/>
    </row>
    <row r="3489" spans="1:5" ht="15">
      <c r="A3489" s="129"/>
      <c r="B3489" s="274" t="s">
        <v>19339</v>
      </c>
      <c r="C3489" s="98"/>
      <c r="D3489" s="98" t="s">
        <v>266</v>
      </c>
      <c r="E3489" s="276"/>
    </row>
    <row r="3490" spans="1:5" ht="15">
      <c r="A3490" s="129"/>
      <c r="B3490" s="274" t="s">
        <v>19340</v>
      </c>
      <c r="C3490" s="98"/>
      <c r="D3490" s="98" t="s">
        <v>266</v>
      </c>
      <c r="E3490" s="276"/>
    </row>
    <row r="3491" spans="1:5" ht="15">
      <c r="A3491" s="129"/>
      <c r="B3491" s="274" t="s">
        <v>19341</v>
      </c>
      <c r="C3491" s="98"/>
      <c r="D3491" s="98" t="s">
        <v>266</v>
      </c>
      <c r="E3491" s="276"/>
    </row>
    <row r="3492" spans="1:5" ht="15">
      <c r="A3492" s="129"/>
      <c r="B3492" s="274" t="s">
        <v>19342</v>
      </c>
      <c r="C3492" s="98"/>
      <c r="D3492" s="98" t="s">
        <v>266</v>
      </c>
      <c r="E3492" s="276"/>
    </row>
    <row r="3493" spans="1:5" ht="15">
      <c r="A3493" s="129"/>
      <c r="B3493" s="274" t="s">
        <v>19343</v>
      </c>
      <c r="C3493" s="98"/>
      <c r="D3493" s="98" t="s">
        <v>266</v>
      </c>
      <c r="E3493" s="276"/>
    </row>
    <row r="3494" spans="1:5" ht="15">
      <c r="A3494" s="129"/>
      <c r="B3494" s="274" t="s">
        <v>19344</v>
      </c>
      <c r="C3494" s="98"/>
      <c r="D3494" s="98" t="s">
        <v>266</v>
      </c>
      <c r="E3494" s="276"/>
    </row>
    <row r="3495" spans="1:5" ht="15">
      <c r="A3495" s="129"/>
      <c r="B3495" s="274" t="s">
        <v>19345</v>
      </c>
      <c r="C3495" s="98"/>
      <c r="D3495" s="98" t="s">
        <v>266</v>
      </c>
      <c r="E3495" s="276"/>
    </row>
    <row r="3496" spans="1:5" ht="15">
      <c r="A3496" s="129"/>
      <c r="B3496" s="274" t="s">
        <v>19346</v>
      </c>
      <c r="C3496" s="98"/>
      <c r="D3496" s="98" t="s">
        <v>266</v>
      </c>
      <c r="E3496" s="276"/>
    </row>
    <row r="3497" spans="1:5" ht="15">
      <c r="A3497" s="129"/>
      <c r="B3497" s="274" t="s">
        <v>19347</v>
      </c>
      <c r="C3497" s="98"/>
      <c r="D3497" s="98" t="s">
        <v>266</v>
      </c>
      <c r="E3497" s="276"/>
    </row>
    <row r="3498" spans="1:5" ht="15">
      <c r="A3498" s="129"/>
      <c r="B3498" s="274" t="s">
        <v>19348</v>
      </c>
      <c r="C3498" s="98"/>
      <c r="D3498" s="98" t="s">
        <v>266</v>
      </c>
      <c r="E3498" s="276"/>
    </row>
    <row r="3499" spans="1:5" ht="15">
      <c r="A3499" s="129"/>
      <c r="B3499" s="274" t="s">
        <v>19349</v>
      </c>
      <c r="C3499" s="98"/>
      <c r="D3499" s="98" t="s">
        <v>266</v>
      </c>
      <c r="E3499" s="276"/>
    </row>
    <row r="3500" spans="1:5" ht="15">
      <c r="A3500" s="129"/>
      <c r="B3500" s="274" t="s">
        <v>19350</v>
      </c>
      <c r="C3500" s="98"/>
      <c r="D3500" s="98" t="s">
        <v>266</v>
      </c>
      <c r="E3500" s="276"/>
    </row>
    <row r="3501" spans="1:5" ht="15">
      <c r="A3501" s="129"/>
      <c r="B3501" s="274" t="s">
        <v>19351</v>
      </c>
      <c r="C3501" s="98"/>
      <c r="D3501" s="98" t="s">
        <v>266</v>
      </c>
      <c r="E3501" s="276"/>
    </row>
    <row r="3502" spans="1:5" ht="15">
      <c r="A3502" s="129"/>
      <c r="B3502" s="274" t="s">
        <v>19352</v>
      </c>
      <c r="C3502" s="98"/>
      <c r="D3502" s="98" t="s">
        <v>266</v>
      </c>
      <c r="E3502" s="276"/>
    </row>
    <row r="3503" spans="1:5" ht="15">
      <c r="A3503" s="129"/>
      <c r="B3503" s="274" t="s">
        <v>19353</v>
      </c>
      <c r="C3503" s="98"/>
      <c r="D3503" s="98" t="s">
        <v>266</v>
      </c>
      <c r="E3503" s="276"/>
    </row>
    <row r="3504" spans="1:5" ht="15">
      <c r="A3504" s="129"/>
      <c r="B3504" s="274" t="s">
        <v>19354</v>
      </c>
      <c r="C3504" s="98"/>
      <c r="D3504" s="98" t="s">
        <v>266</v>
      </c>
      <c r="E3504" s="276"/>
    </row>
    <row r="3505" spans="1:5" ht="15">
      <c r="A3505" s="129"/>
      <c r="B3505" s="274" t="s">
        <v>19355</v>
      </c>
      <c r="C3505" s="98"/>
      <c r="D3505" s="98" t="s">
        <v>266</v>
      </c>
      <c r="E3505" s="276"/>
    </row>
    <row r="3506" spans="1:5" ht="15">
      <c r="A3506" s="129"/>
      <c r="B3506" s="274" t="s">
        <v>19356</v>
      </c>
      <c r="C3506" s="98"/>
      <c r="D3506" s="98" t="s">
        <v>266</v>
      </c>
      <c r="E3506" s="276"/>
    </row>
    <row r="3507" spans="1:5" ht="15">
      <c r="A3507" s="129"/>
      <c r="B3507" s="274" t="s">
        <v>19357</v>
      </c>
      <c r="C3507" s="98"/>
      <c r="D3507" s="98" t="s">
        <v>266</v>
      </c>
      <c r="E3507" s="276"/>
    </row>
    <row r="3508" spans="1:5" ht="15">
      <c r="A3508" s="129"/>
      <c r="B3508" s="274" t="s">
        <v>19358</v>
      </c>
      <c r="C3508" s="98"/>
      <c r="D3508" s="98" t="s">
        <v>266</v>
      </c>
      <c r="E3508" s="276"/>
    </row>
    <row r="3509" spans="1:5" ht="15">
      <c r="A3509" s="129"/>
      <c r="B3509" s="274" t="s">
        <v>19359</v>
      </c>
      <c r="C3509" s="98"/>
      <c r="D3509" s="98" t="s">
        <v>266</v>
      </c>
      <c r="E3509" s="276"/>
    </row>
    <row r="3510" spans="1:5" ht="15">
      <c r="A3510" s="129"/>
      <c r="B3510" s="274" t="s">
        <v>19360</v>
      </c>
      <c r="C3510" s="98"/>
      <c r="D3510" s="98" t="s">
        <v>266</v>
      </c>
      <c r="E3510" s="276"/>
    </row>
    <row r="3511" spans="1:5" ht="15">
      <c r="A3511" s="129"/>
      <c r="B3511" s="274" t="s">
        <v>19361</v>
      </c>
      <c r="C3511" s="98"/>
      <c r="D3511" s="98" t="s">
        <v>266</v>
      </c>
      <c r="E3511" s="276"/>
    </row>
    <row r="3512" spans="1:5" ht="15">
      <c r="A3512" s="129"/>
      <c r="B3512" s="274" t="s">
        <v>19362</v>
      </c>
      <c r="C3512" s="98"/>
      <c r="D3512" s="98" t="s">
        <v>266</v>
      </c>
      <c r="E3512" s="276"/>
    </row>
    <row r="3513" spans="1:5" ht="15">
      <c r="A3513" s="129"/>
      <c r="B3513" s="274" t="s">
        <v>19363</v>
      </c>
      <c r="C3513" s="98"/>
      <c r="D3513" s="98" t="s">
        <v>266</v>
      </c>
      <c r="E3513" s="276"/>
    </row>
    <row r="3514" spans="1:5" ht="15">
      <c r="A3514" s="129"/>
      <c r="B3514" s="274" t="s">
        <v>19364</v>
      </c>
      <c r="C3514" s="98"/>
      <c r="D3514" s="98" t="s">
        <v>266</v>
      </c>
      <c r="E3514" s="276"/>
    </row>
    <row r="3515" spans="1:5" ht="15">
      <c r="A3515" s="129"/>
      <c r="B3515" s="274" t="s">
        <v>19365</v>
      </c>
      <c r="C3515" s="98"/>
      <c r="D3515" s="98" t="s">
        <v>266</v>
      </c>
      <c r="E3515" s="276"/>
    </row>
    <row r="3516" spans="1:5" ht="15">
      <c r="A3516" s="129"/>
      <c r="B3516" s="274" t="s">
        <v>19366</v>
      </c>
      <c r="C3516" s="98"/>
      <c r="D3516" s="98" t="s">
        <v>266</v>
      </c>
      <c r="E3516" s="276"/>
    </row>
    <row r="3517" spans="1:5" ht="15">
      <c r="A3517" s="129"/>
      <c r="B3517" s="274" t="s">
        <v>19367</v>
      </c>
      <c r="C3517" s="98"/>
      <c r="D3517" s="98" t="s">
        <v>266</v>
      </c>
      <c r="E3517" s="276"/>
    </row>
    <row r="3518" spans="1:5" ht="15">
      <c r="A3518" s="129"/>
      <c r="B3518" s="274" t="s">
        <v>19368</v>
      </c>
      <c r="C3518" s="98"/>
      <c r="D3518" s="98" t="s">
        <v>266</v>
      </c>
      <c r="E3518" s="276"/>
    </row>
    <row r="3519" spans="1:5" ht="15">
      <c r="A3519" s="129"/>
      <c r="B3519" s="274" t="s">
        <v>19369</v>
      </c>
      <c r="C3519" s="98"/>
      <c r="D3519" s="98" t="s">
        <v>266</v>
      </c>
      <c r="E3519" s="276"/>
    </row>
    <row r="3520" spans="1:5" ht="15">
      <c r="A3520" s="129"/>
      <c r="B3520" s="274" t="s">
        <v>19370</v>
      </c>
      <c r="C3520" s="98"/>
      <c r="D3520" s="98" t="s">
        <v>266</v>
      </c>
      <c r="E3520" s="276"/>
    </row>
    <row r="3521" spans="1:5" ht="15">
      <c r="A3521" s="129"/>
      <c r="B3521" s="274" t="s">
        <v>19371</v>
      </c>
      <c r="C3521" s="98"/>
      <c r="D3521" s="98" t="s">
        <v>266</v>
      </c>
      <c r="E3521" s="276"/>
    </row>
    <row r="3522" spans="1:5" ht="15">
      <c r="A3522" s="129"/>
      <c r="B3522" s="274" t="s">
        <v>19372</v>
      </c>
      <c r="C3522" s="98"/>
      <c r="D3522" s="98" t="s">
        <v>266</v>
      </c>
      <c r="E3522" s="276"/>
    </row>
    <row r="3523" spans="1:5" ht="15">
      <c r="A3523" s="129"/>
      <c r="B3523" s="274" t="s">
        <v>19373</v>
      </c>
      <c r="C3523" s="98"/>
      <c r="D3523" s="98" t="s">
        <v>266</v>
      </c>
      <c r="E3523" s="276"/>
    </row>
    <row r="3524" spans="1:5" ht="15">
      <c r="A3524" s="129"/>
      <c r="B3524" s="274" t="s">
        <v>19374</v>
      </c>
      <c r="C3524" s="98"/>
      <c r="D3524" s="98" t="s">
        <v>266</v>
      </c>
      <c r="E3524" s="276"/>
    </row>
    <row r="3525" spans="1:5" ht="15">
      <c r="A3525" s="129"/>
      <c r="B3525" s="274" t="s">
        <v>19375</v>
      </c>
      <c r="C3525" s="98"/>
      <c r="D3525" s="98" t="s">
        <v>266</v>
      </c>
      <c r="E3525" s="276"/>
    </row>
    <row r="3526" spans="1:5" ht="15">
      <c r="A3526" s="129"/>
      <c r="B3526" s="274" t="s">
        <v>19376</v>
      </c>
      <c r="C3526" s="98"/>
      <c r="D3526" s="98" t="s">
        <v>266</v>
      </c>
      <c r="E3526" s="276"/>
    </row>
    <row r="3527" spans="1:5" ht="15">
      <c r="A3527" s="129"/>
      <c r="B3527" s="274" t="s">
        <v>19377</v>
      </c>
      <c r="C3527" s="98"/>
      <c r="D3527" s="98" t="s">
        <v>266</v>
      </c>
      <c r="E3527" s="276"/>
    </row>
    <row r="3528" spans="1:5" ht="15">
      <c r="A3528" s="129"/>
      <c r="B3528" s="274" t="s">
        <v>19378</v>
      </c>
      <c r="C3528" s="98"/>
      <c r="D3528" s="98" t="s">
        <v>266</v>
      </c>
      <c r="E3528" s="276"/>
    </row>
    <row r="3529" spans="1:5" ht="15">
      <c r="A3529" s="129"/>
      <c r="B3529" s="274" t="s">
        <v>19379</v>
      </c>
      <c r="C3529" s="98"/>
      <c r="D3529" s="98" t="s">
        <v>266</v>
      </c>
      <c r="E3529" s="276"/>
    </row>
    <row r="3530" spans="1:5" ht="15">
      <c r="A3530" s="129"/>
      <c r="B3530" s="274" t="s">
        <v>19380</v>
      </c>
      <c r="C3530" s="98"/>
      <c r="D3530" s="98" t="s">
        <v>266</v>
      </c>
      <c r="E3530" s="276"/>
    </row>
    <row r="3531" spans="1:5" ht="15">
      <c r="A3531" s="129"/>
      <c r="B3531" s="274" t="s">
        <v>19381</v>
      </c>
      <c r="C3531" s="98"/>
      <c r="D3531" s="98" t="s">
        <v>266</v>
      </c>
      <c r="E3531" s="276"/>
    </row>
    <row r="3532" spans="1:5" ht="15">
      <c r="A3532" s="129"/>
      <c r="B3532" s="274" t="s">
        <v>19382</v>
      </c>
      <c r="C3532" s="98"/>
      <c r="D3532" s="98" t="s">
        <v>266</v>
      </c>
      <c r="E3532" s="276"/>
    </row>
    <row r="3533" spans="1:5" ht="15">
      <c r="A3533" s="129"/>
      <c r="B3533" s="274" t="s">
        <v>19383</v>
      </c>
      <c r="C3533" s="98"/>
      <c r="D3533" s="98" t="s">
        <v>266</v>
      </c>
      <c r="E3533" s="276"/>
    </row>
    <row r="3534" spans="1:5" ht="15">
      <c r="A3534" s="129"/>
      <c r="B3534" s="274" t="s">
        <v>19384</v>
      </c>
      <c r="C3534" s="98"/>
      <c r="D3534" s="98" t="s">
        <v>266</v>
      </c>
      <c r="E3534" s="276"/>
    </row>
    <row r="3535" spans="1:5" ht="15">
      <c r="A3535" s="129"/>
      <c r="B3535" s="274" t="s">
        <v>19385</v>
      </c>
      <c r="C3535" s="98"/>
      <c r="D3535" s="98" t="s">
        <v>266</v>
      </c>
      <c r="E3535" s="276"/>
    </row>
    <row r="3536" spans="1:5" ht="15">
      <c r="A3536" s="129"/>
      <c r="B3536" s="274" t="s">
        <v>19386</v>
      </c>
      <c r="C3536" s="98"/>
      <c r="D3536" s="98" t="s">
        <v>266</v>
      </c>
      <c r="E3536" s="276"/>
    </row>
    <row r="3537" spans="1:5" ht="15">
      <c r="A3537" s="129"/>
      <c r="B3537" s="274" t="s">
        <v>19387</v>
      </c>
      <c r="C3537" s="98"/>
      <c r="D3537" s="98" t="s">
        <v>266</v>
      </c>
      <c r="E3537" s="276"/>
    </row>
    <row r="3538" spans="1:5" ht="15">
      <c r="A3538" s="129"/>
      <c r="B3538" s="274" t="s">
        <v>19388</v>
      </c>
      <c r="C3538" s="98"/>
      <c r="D3538" s="98" t="s">
        <v>266</v>
      </c>
      <c r="E3538" s="276"/>
    </row>
    <row r="3539" spans="1:5" ht="15">
      <c r="A3539" s="129"/>
      <c r="B3539" s="274" t="s">
        <v>19389</v>
      </c>
      <c r="C3539" s="98"/>
      <c r="D3539" s="98" t="s">
        <v>266</v>
      </c>
      <c r="E3539" s="276"/>
    </row>
    <row r="3540" spans="1:5" ht="15">
      <c r="A3540" s="129"/>
      <c r="B3540" s="274" t="s">
        <v>19390</v>
      </c>
      <c r="C3540" s="98"/>
      <c r="D3540" s="98" t="s">
        <v>266</v>
      </c>
      <c r="E3540" s="276"/>
    </row>
    <row r="3541" spans="1:5" ht="15">
      <c r="A3541" s="129"/>
      <c r="B3541" s="274" t="s">
        <v>19391</v>
      </c>
      <c r="C3541" s="98"/>
      <c r="D3541" s="98" t="s">
        <v>266</v>
      </c>
      <c r="E3541" s="276"/>
    </row>
    <row r="3542" spans="1:5" ht="15">
      <c r="A3542" s="129"/>
      <c r="B3542" s="274" t="s">
        <v>19392</v>
      </c>
      <c r="C3542" s="98"/>
      <c r="D3542" s="98" t="s">
        <v>266</v>
      </c>
      <c r="E3542" s="276"/>
    </row>
    <row r="3543" spans="1:5" ht="15">
      <c r="A3543" s="129"/>
      <c r="B3543" s="274" t="s">
        <v>19393</v>
      </c>
      <c r="C3543" s="98"/>
      <c r="D3543" s="98" t="s">
        <v>266</v>
      </c>
      <c r="E3543" s="276"/>
    </row>
    <row r="3544" spans="1:5" ht="15">
      <c r="A3544" s="129"/>
      <c r="B3544" s="274" t="s">
        <v>19394</v>
      </c>
      <c r="C3544" s="98"/>
      <c r="D3544" s="98" t="s">
        <v>266</v>
      </c>
      <c r="E3544" s="276"/>
    </row>
    <row r="3545" spans="1:5" ht="15">
      <c r="A3545" s="129"/>
      <c r="B3545" s="274" t="s">
        <v>19395</v>
      </c>
      <c r="C3545" s="98"/>
      <c r="D3545" s="98" t="s">
        <v>266</v>
      </c>
      <c r="E3545" s="276"/>
    </row>
    <row r="3546" spans="1:5" ht="15">
      <c r="A3546" s="129"/>
      <c r="B3546" s="274" t="s">
        <v>19396</v>
      </c>
      <c r="C3546" s="98"/>
      <c r="D3546" s="98" t="s">
        <v>266</v>
      </c>
      <c r="E3546" s="276"/>
    </row>
    <row r="3547" spans="1:5" ht="15">
      <c r="A3547" s="129"/>
      <c r="B3547" s="274" t="s">
        <v>19397</v>
      </c>
      <c r="C3547" s="98"/>
      <c r="D3547" s="98" t="s">
        <v>266</v>
      </c>
      <c r="E3547" s="276"/>
    </row>
    <row r="3548" spans="1:5" ht="15">
      <c r="A3548" s="129"/>
      <c r="B3548" s="274" t="s">
        <v>19398</v>
      </c>
      <c r="C3548" s="98"/>
      <c r="D3548" s="98" t="s">
        <v>266</v>
      </c>
      <c r="E3548" s="276"/>
    </row>
    <row r="3549" spans="1:5" ht="15">
      <c r="A3549" s="129"/>
      <c r="B3549" s="274" t="s">
        <v>19399</v>
      </c>
      <c r="C3549" s="98"/>
      <c r="D3549" s="98" t="s">
        <v>266</v>
      </c>
      <c r="E3549" s="276"/>
    </row>
    <row r="3550" spans="1:5" ht="15">
      <c r="A3550" s="129"/>
      <c r="B3550" s="274" t="s">
        <v>19400</v>
      </c>
      <c r="C3550" s="98"/>
      <c r="D3550" s="98" t="s">
        <v>266</v>
      </c>
      <c r="E3550" s="276"/>
    </row>
    <row r="3551" spans="1:5" ht="15">
      <c r="A3551" s="129"/>
      <c r="B3551" s="274" t="s">
        <v>19401</v>
      </c>
      <c r="C3551" s="98"/>
      <c r="D3551" s="98" t="s">
        <v>266</v>
      </c>
      <c r="E3551" s="276"/>
    </row>
    <row r="3552" spans="1:5" ht="15">
      <c r="A3552" s="129"/>
      <c r="B3552" s="274" t="s">
        <v>19402</v>
      </c>
      <c r="C3552" s="98"/>
      <c r="D3552" s="98" t="s">
        <v>266</v>
      </c>
      <c r="E3552" s="276"/>
    </row>
    <row r="3553" spans="1:5" ht="15">
      <c r="A3553" s="129"/>
      <c r="B3553" s="274" t="s">
        <v>19403</v>
      </c>
      <c r="C3553" s="98"/>
      <c r="D3553" s="98" t="s">
        <v>266</v>
      </c>
      <c r="E3553" s="276"/>
    </row>
    <row r="3554" spans="1:5" ht="15">
      <c r="A3554" s="129"/>
      <c r="B3554" s="274" t="s">
        <v>19404</v>
      </c>
      <c r="C3554" s="98"/>
      <c r="D3554" s="98" t="s">
        <v>266</v>
      </c>
      <c r="E3554" s="276"/>
    </row>
    <row r="3555" spans="1:5" ht="15">
      <c r="A3555" s="129"/>
      <c r="B3555" s="274" t="s">
        <v>19405</v>
      </c>
      <c r="C3555" s="98"/>
      <c r="D3555" s="98" t="s">
        <v>266</v>
      </c>
      <c r="E3555" s="276"/>
    </row>
    <row r="3556" spans="1:5" ht="15">
      <c r="A3556" s="129"/>
      <c r="B3556" s="274" t="s">
        <v>19406</v>
      </c>
      <c r="C3556" s="98"/>
      <c r="D3556" s="98" t="s">
        <v>266</v>
      </c>
      <c r="E3556" s="276"/>
    </row>
    <row r="3557" spans="1:5" ht="15">
      <c r="A3557" s="129"/>
      <c r="B3557" s="274" t="s">
        <v>19407</v>
      </c>
      <c r="C3557" s="98"/>
      <c r="D3557" s="98" t="s">
        <v>266</v>
      </c>
      <c r="E3557" s="276"/>
    </row>
    <row r="3558" spans="1:5" ht="15">
      <c r="A3558" s="129"/>
      <c r="B3558" s="274" t="s">
        <v>19408</v>
      </c>
      <c r="C3558" s="98"/>
      <c r="D3558" s="98" t="s">
        <v>266</v>
      </c>
      <c r="E3558" s="276"/>
    </row>
    <row r="3559" spans="1:5" ht="15">
      <c r="A3559" s="129"/>
      <c r="B3559" s="274" t="s">
        <v>19409</v>
      </c>
      <c r="C3559" s="98"/>
      <c r="D3559" s="98" t="s">
        <v>266</v>
      </c>
      <c r="E3559" s="276"/>
    </row>
    <row r="3560" spans="1:5" ht="15">
      <c r="A3560" s="129"/>
      <c r="B3560" s="274" t="s">
        <v>19410</v>
      </c>
      <c r="C3560" s="98"/>
      <c r="D3560" s="98" t="s">
        <v>266</v>
      </c>
      <c r="E3560" s="276"/>
    </row>
    <row r="3561" spans="1:5" ht="15">
      <c r="A3561" s="129"/>
      <c r="B3561" s="274" t="s">
        <v>19411</v>
      </c>
      <c r="C3561" s="98"/>
      <c r="D3561" s="98" t="s">
        <v>266</v>
      </c>
      <c r="E3561" s="276"/>
    </row>
    <row r="3562" spans="1:5" ht="15">
      <c r="A3562" s="129"/>
      <c r="B3562" s="274" t="s">
        <v>19412</v>
      </c>
      <c r="C3562" s="98"/>
      <c r="D3562" s="98" t="s">
        <v>266</v>
      </c>
      <c r="E3562" s="276"/>
    </row>
    <row r="3563" spans="1:5" ht="15">
      <c r="A3563" s="129"/>
      <c r="B3563" s="274" t="s">
        <v>19413</v>
      </c>
      <c r="C3563" s="98"/>
      <c r="D3563" s="98" t="s">
        <v>266</v>
      </c>
      <c r="E3563" s="276"/>
    </row>
    <row r="3564" spans="1:5" ht="15">
      <c r="A3564" s="129"/>
      <c r="B3564" s="274" t="s">
        <v>19414</v>
      </c>
      <c r="C3564" s="98"/>
      <c r="D3564" s="98" t="s">
        <v>266</v>
      </c>
      <c r="E3564" s="276"/>
    </row>
    <row r="3565" spans="1:5" ht="15">
      <c r="A3565" s="129"/>
      <c r="B3565" s="274" t="s">
        <v>19415</v>
      </c>
      <c r="C3565" s="98"/>
      <c r="D3565" s="98" t="s">
        <v>266</v>
      </c>
      <c r="E3565" s="276"/>
    </row>
    <row r="3566" spans="1:5" ht="15">
      <c r="A3566" s="129"/>
      <c r="B3566" s="274" t="s">
        <v>19416</v>
      </c>
      <c r="C3566" s="98"/>
      <c r="D3566" s="98" t="s">
        <v>266</v>
      </c>
      <c r="E3566" s="276"/>
    </row>
    <row r="3567" spans="1:5" ht="15">
      <c r="A3567" s="129"/>
      <c r="B3567" s="274" t="s">
        <v>19417</v>
      </c>
      <c r="C3567" s="98"/>
      <c r="D3567" s="98" t="s">
        <v>266</v>
      </c>
      <c r="E3567" s="276"/>
    </row>
    <row r="3568" spans="1:5" ht="15">
      <c r="A3568" s="129"/>
      <c r="B3568" s="274" t="s">
        <v>19418</v>
      </c>
      <c r="C3568" s="98"/>
      <c r="D3568" s="98" t="s">
        <v>266</v>
      </c>
      <c r="E3568" s="276"/>
    </row>
    <row r="3569" spans="1:5" ht="15">
      <c r="A3569" s="129"/>
      <c r="B3569" s="274" t="s">
        <v>19419</v>
      </c>
      <c r="C3569" s="98"/>
      <c r="D3569" s="98" t="s">
        <v>266</v>
      </c>
      <c r="E3569" s="276"/>
    </row>
    <row r="3570" spans="1:5" ht="15">
      <c r="A3570" s="129"/>
      <c r="B3570" s="274" t="s">
        <v>19420</v>
      </c>
      <c r="C3570" s="98"/>
      <c r="D3570" s="98" t="s">
        <v>266</v>
      </c>
      <c r="E3570" s="276"/>
    </row>
    <row r="3571" spans="1:5" ht="15">
      <c r="A3571" s="129"/>
      <c r="B3571" s="274" t="s">
        <v>19421</v>
      </c>
      <c r="C3571" s="98"/>
      <c r="D3571" s="98" t="s">
        <v>266</v>
      </c>
      <c r="E3571" s="276"/>
    </row>
    <row r="3572" spans="1:5" ht="15">
      <c r="A3572" s="129"/>
      <c r="B3572" s="274" t="s">
        <v>19422</v>
      </c>
      <c r="C3572" s="98"/>
      <c r="D3572" s="98" t="s">
        <v>266</v>
      </c>
      <c r="E3572" s="276"/>
    </row>
    <row r="3573" spans="1:5" ht="15">
      <c r="A3573" s="129"/>
      <c r="B3573" s="274" t="s">
        <v>19423</v>
      </c>
      <c r="C3573" s="98"/>
      <c r="D3573" s="98" t="s">
        <v>266</v>
      </c>
      <c r="E3573" s="276"/>
    </row>
    <row r="3574" spans="1:5" ht="15">
      <c r="A3574" s="129"/>
      <c r="B3574" s="274" t="s">
        <v>19424</v>
      </c>
      <c r="C3574" s="98"/>
      <c r="D3574" s="98" t="s">
        <v>266</v>
      </c>
      <c r="E3574" s="276"/>
    </row>
    <row r="3575" spans="1:5" ht="15">
      <c r="A3575" s="129"/>
      <c r="B3575" s="274" t="s">
        <v>19425</v>
      </c>
      <c r="C3575" s="98"/>
      <c r="D3575" s="98" t="s">
        <v>266</v>
      </c>
      <c r="E3575" s="276"/>
    </row>
    <row r="3576" spans="1:5" ht="15">
      <c r="A3576" s="129"/>
      <c r="B3576" s="274" t="s">
        <v>19426</v>
      </c>
      <c r="C3576" s="98"/>
      <c r="D3576" s="98" t="s">
        <v>266</v>
      </c>
      <c r="E3576" s="276"/>
    </row>
    <row r="3577" spans="1:5" ht="15">
      <c r="A3577" s="129"/>
      <c r="B3577" s="274" t="s">
        <v>19427</v>
      </c>
      <c r="C3577" s="98"/>
      <c r="D3577" s="98" t="s">
        <v>266</v>
      </c>
      <c r="E3577" s="276"/>
    </row>
    <row r="3578" spans="1:5" ht="15">
      <c r="A3578" s="129"/>
      <c r="B3578" s="274" t="s">
        <v>19428</v>
      </c>
      <c r="C3578" s="98"/>
      <c r="D3578" s="98" t="s">
        <v>266</v>
      </c>
      <c r="E3578" s="276"/>
    </row>
    <row r="3579" spans="1:5" ht="15">
      <c r="A3579" s="129"/>
      <c r="B3579" s="274" t="s">
        <v>19429</v>
      </c>
      <c r="C3579" s="98"/>
      <c r="D3579" s="98" t="s">
        <v>266</v>
      </c>
      <c r="E3579" s="276"/>
    </row>
    <row r="3580" spans="1:5" ht="15">
      <c r="A3580" s="129"/>
      <c r="B3580" s="274" t="s">
        <v>19430</v>
      </c>
      <c r="C3580" s="98"/>
      <c r="D3580" s="98" t="s">
        <v>266</v>
      </c>
      <c r="E3580" s="276"/>
    </row>
    <row r="3581" spans="1:5" ht="15">
      <c r="A3581" s="129"/>
      <c r="B3581" s="274" t="s">
        <v>19431</v>
      </c>
      <c r="C3581" s="98"/>
      <c r="D3581" s="98" t="s">
        <v>266</v>
      </c>
      <c r="E3581" s="276"/>
    </row>
    <row r="3582" spans="1:5" ht="15">
      <c r="A3582" s="129"/>
      <c r="B3582" s="274" t="s">
        <v>19432</v>
      </c>
      <c r="C3582" s="98"/>
      <c r="D3582" s="98" t="s">
        <v>266</v>
      </c>
      <c r="E3582" s="276"/>
    </row>
    <row r="3583" spans="1:5" ht="15">
      <c r="A3583" s="129"/>
      <c r="B3583" s="274" t="s">
        <v>19433</v>
      </c>
      <c r="C3583" s="98"/>
      <c r="D3583" s="98" t="s">
        <v>266</v>
      </c>
      <c r="E3583" s="276"/>
    </row>
    <row r="3584" spans="1:5" ht="15">
      <c r="A3584" s="129"/>
      <c r="B3584" s="274" t="s">
        <v>19434</v>
      </c>
      <c r="C3584" s="98"/>
      <c r="D3584" s="98" t="s">
        <v>266</v>
      </c>
      <c r="E3584" s="276"/>
    </row>
    <row r="3585" spans="1:5" ht="15">
      <c r="A3585" s="129"/>
      <c r="B3585" s="274" t="s">
        <v>19435</v>
      </c>
      <c r="C3585" s="98"/>
      <c r="D3585" s="98" t="s">
        <v>266</v>
      </c>
      <c r="E3585" s="276"/>
    </row>
    <row r="3586" spans="1:5" ht="15">
      <c r="A3586" s="129"/>
      <c r="B3586" s="274" t="s">
        <v>19436</v>
      </c>
      <c r="C3586" s="98"/>
      <c r="D3586" s="98" t="s">
        <v>266</v>
      </c>
      <c r="E3586" s="276"/>
    </row>
    <row r="3587" spans="1:5" ht="15">
      <c r="A3587" s="129"/>
      <c r="B3587" s="274" t="s">
        <v>19437</v>
      </c>
      <c r="C3587" s="98"/>
      <c r="D3587" s="98" t="s">
        <v>266</v>
      </c>
      <c r="E3587" s="276"/>
    </row>
    <row r="3588" spans="1:5" ht="15">
      <c r="A3588" s="129"/>
      <c r="B3588" s="274" t="s">
        <v>19438</v>
      </c>
      <c r="C3588" s="98"/>
      <c r="D3588" s="98" t="s">
        <v>266</v>
      </c>
      <c r="E3588" s="276"/>
    </row>
    <row r="3589" spans="1:5" ht="15">
      <c r="A3589" s="129"/>
      <c r="B3589" s="274" t="s">
        <v>19439</v>
      </c>
      <c r="C3589" s="98"/>
      <c r="D3589" s="98" t="s">
        <v>266</v>
      </c>
      <c r="E3589" s="276"/>
    </row>
    <row r="3590" spans="1:5" ht="15">
      <c r="A3590" s="129"/>
      <c r="B3590" s="274" t="s">
        <v>19440</v>
      </c>
      <c r="C3590" s="98"/>
      <c r="D3590" s="98" t="s">
        <v>266</v>
      </c>
      <c r="E3590" s="276"/>
    </row>
    <row r="3591" spans="1:5" ht="15">
      <c r="A3591" s="129"/>
      <c r="B3591" s="274" t="s">
        <v>19441</v>
      </c>
      <c r="C3591" s="98"/>
      <c r="D3591" s="98" t="s">
        <v>266</v>
      </c>
      <c r="E3591" s="276"/>
    </row>
    <row r="3592" spans="1:5" ht="15">
      <c r="A3592" s="129"/>
      <c r="B3592" s="274" t="s">
        <v>19442</v>
      </c>
      <c r="C3592" s="98"/>
      <c r="D3592" s="98" t="s">
        <v>266</v>
      </c>
      <c r="E3592" s="276"/>
    </row>
    <row r="3593" spans="1:5" ht="15">
      <c r="A3593" s="129"/>
      <c r="B3593" s="274" t="s">
        <v>19443</v>
      </c>
      <c r="C3593" s="98"/>
      <c r="D3593" s="98" t="s">
        <v>266</v>
      </c>
      <c r="E3593" s="276"/>
    </row>
    <row r="3594" spans="1:5" ht="15">
      <c r="A3594" s="129"/>
      <c r="B3594" s="274" t="s">
        <v>19444</v>
      </c>
      <c r="C3594" s="98"/>
      <c r="D3594" s="98" t="s">
        <v>266</v>
      </c>
      <c r="E3594" s="276"/>
    </row>
    <row r="3595" spans="1:5" ht="15">
      <c r="A3595" s="129"/>
      <c r="B3595" s="274" t="s">
        <v>19445</v>
      </c>
      <c r="C3595" s="98"/>
      <c r="D3595" s="98" t="s">
        <v>266</v>
      </c>
      <c r="E3595" s="276"/>
    </row>
    <row r="3596" spans="1:5" ht="15">
      <c r="A3596" s="129"/>
      <c r="B3596" s="274" t="s">
        <v>19446</v>
      </c>
      <c r="C3596" s="98"/>
      <c r="D3596" s="98" t="s">
        <v>266</v>
      </c>
      <c r="E3596" s="276"/>
    </row>
    <row r="3597" spans="1:5" ht="15">
      <c r="A3597" s="129"/>
      <c r="B3597" s="274" t="s">
        <v>19447</v>
      </c>
      <c r="C3597" s="98"/>
      <c r="D3597" s="98" t="s">
        <v>266</v>
      </c>
      <c r="E3597" s="276"/>
    </row>
    <row r="3598" spans="1:5" ht="15">
      <c r="A3598" s="129"/>
      <c r="B3598" s="274" t="s">
        <v>19448</v>
      </c>
      <c r="C3598" s="98"/>
      <c r="D3598" s="98" t="s">
        <v>266</v>
      </c>
      <c r="E3598" s="276"/>
    </row>
    <row r="3599" spans="1:5" ht="15">
      <c r="A3599" s="129"/>
      <c r="B3599" s="274" t="s">
        <v>19449</v>
      </c>
      <c r="C3599" s="98"/>
      <c r="D3599" s="98" t="s">
        <v>266</v>
      </c>
      <c r="E3599" s="276"/>
    </row>
    <row r="3600" spans="1:5" ht="15">
      <c r="A3600" s="129"/>
      <c r="B3600" s="274" t="s">
        <v>19450</v>
      </c>
      <c r="C3600" s="98"/>
      <c r="D3600" s="98" t="s">
        <v>266</v>
      </c>
      <c r="E3600" s="276"/>
    </row>
    <row r="3601" spans="1:5" ht="15">
      <c r="A3601" s="129"/>
      <c r="B3601" s="274" t="s">
        <v>19451</v>
      </c>
      <c r="C3601" s="98"/>
      <c r="D3601" s="98" t="s">
        <v>266</v>
      </c>
      <c r="E3601" s="276"/>
    </row>
    <row r="3602" spans="1:5" ht="15">
      <c r="A3602" s="129"/>
      <c r="B3602" s="274" t="s">
        <v>19452</v>
      </c>
      <c r="C3602" s="98"/>
      <c r="D3602" s="98" t="s">
        <v>266</v>
      </c>
      <c r="E3602" s="276"/>
    </row>
    <row r="3603" spans="1:5" ht="15">
      <c r="A3603" s="129"/>
      <c r="B3603" s="274" t="s">
        <v>19453</v>
      </c>
      <c r="C3603" s="98"/>
      <c r="D3603" s="98" t="s">
        <v>266</v>
      </c>
      <c r="E3603" s="276"/>
    </row>
    <row r="3604" spans="1:5" ht="15">
      <c r="A3604" s="129"/>
      <c r="B3604" s="274" t="s">
        <v>19454</v>
      </c>
      <c r="C3604" s="98"/>
      <c r="D3604" s="98" t="s">
        <v>266</v>
      </c>
      <c r="E3604" s="276"/>
    </row>
    <row r="3605" spans="1:5" ht="15">
      <c r="A3605" s="129"/>
      <c r="B3605" s="274" t="s">
        <v>19455</v>
      </c>
      <c r="C3605" s="98"/>
      <c r="D3605" s="98" t="s">
        <v>266</v>
      </c>
      <c r="E3605" s="276"/>
    </row>
    <row r="3606" spans="1:5" ht="15">
      <c r="A3606" s="129"/>
      <c r="B3606" s="274" t="s">
        <v>19456</v>
      </c>
      <c r="C3606" s="98"/>
      <c r="D3606" s="98" t="s">
        <v>266</v>
      </c>
      <c r="E3606" s="276"/>
    </row>
    <row r="3607" spans="1:5" ht="15">
      <c r="A3607" s="129"/>
      <c r="B3607" s="274" t="s">
        <v>19457</v>
      </c>
      <c r="C3607" s="98"/>
      <c r="D3607" s="98" t="s">
        <v>266</v>
      </c>
      <c r="E3607" s="276"/>
    </row>
    <row r="3608" spans="1:5" ht="15">
      <c r="A3608" s="129"/>
      <c r="B3608" s="274" t="s">
        <v>19458</v>
      </c>
      <c r="C3608" s="98"/>
      <c r="D3608" s="98" t="s">
        <v>266</v>
      </c>
      <c r="E3608" s="276"/>
    </row>
    <row r="3609" spans="1:5" ht="15">
      <c r="A3609" s="129"/>
      <c r="B3609" s="274" t="s">
        <v>19459</v>
      </c>
      <c r="C3609" s="98"/>
      <c r="D3609" s="98" t="s">
        <v>266</v>
      </c>
      <c r="E3609" s="276"/>
    </row>
    <row r="3610" spans="1:5" ht="15">
      <c r="A3610" s="129"/>
      <c r="B3610" s="274" t="s">
        <v>19460</v>
      </c>
      <c r="C3610" s="98"/>
      <c r="D3610" s="98" t="s">
        <v>266</v>
      </c>
      <c r="E3610" s="276"/>
    </row>
    <row r="3611" spans="1:5" ht="15">
      <c r="A3611" s="129"/>
      <c r="B3611" s="274" t="s">
        <v>19461</v>
      </c>
      <c r="C3611" s="98"/>
      <c r="D3611" s="98" t="s">
        <v>266</v>
      </c>
      <c r="E3611" s="276"/>
    </row>
    <row r="3612" spans="1:5" ht="15">
      <c r="A3612" s="129"/>
      <c r="B3612" s="274" t="s">
        <v>19462</v>
      </c>
      <c r="C3612" s="98"/>
      <c r="D3612" s="98" t="s">
        <v>266</v>
      </c>
      <c r="E3612" s="276"/>
    </row>
    <row r="3613" spans="1:5" ht="15">
      <c r="A3613" s="129"/>
      <c r="B3613" s="274" t="s">
        <v>19463</v>
      </c>
      <c r="C3613" s="98"/>
      <c r="D3613" s="98" t="s">
        <v>266</v>
      </c>
      <c r="E3613" s="276"/>
    </row>
    <row r="3614" spans="1:5" ht="15">
      <c r="A3614" s="129"/>
      <c r="B3614" s="274" t="s">
        <v>19464</v>
      </c>
      <c r="C3614" s="98"/>
      <c r="D3614" s="98" t="s">
        <v>266</v>
      </c>
      <c r="E3614" s="276"/>
    </row>
    <row r="3615" spans="1:5" ht="15">
      <c r="A3615" s="129"/>
      <c r="B3615" s="274" t="s">
        <v>19465</v>
      </c>
      <c r="C3615" s="98"/>
      <c r="D3615" s="98" t="s">
        <v>266</v>
      </c>
      <c r="E3615" s="276"/>
    </row>
    <row r="3616" spans="1:5" ht="15">
      <c r="A3616" s="129"/>
      <c r="B3616" s="274" t="s">
        <v>19466</v>
      </c>
      <c r="C3616" s="98"/>
      <c r="D3616" s="98" t="s">
        <v>266</v>
      </c>
      <c r="E3616" s="276"/>
    </row>
    <row r="3617" spans="1:5" ht="15">
      <c r="A3617" s="129"/>
      <c r="B3617" s="274" t="s">
        <v>19467</v>
      </c>
      <c r="C3617" s="98"/>
      <c r="D3617" s="98" t="s">
        <v>266</v>
      </c>
      <c r="E3617" s="276"/>
    </row>
    <row r="3618" spans="1:5" ht="15">
      <c r="A3618" s="129"/>
      <c r="B3618" s="274" t="s">
        <v>19468</v>
      </c>
      <c r="C3618" s="98"/>
      <c r="D3618" s="98" t="s">
        <v>266</v>
      </c>
      <c r="E3618" s="276"/>
    </row>
    <row r="3619" spans="1:5" ht="15">
      <c r="A3619" s="129"/>
      <c r="B3619" s="274" t="s">
        <v>19469</v>
      </c>
      <c r="C3619" s="98"/>
      <c r="D3619" s="98" t="s">
        <v>266</v>
      </c>
      <c r="E3619" s="276"/>
    </row>
    <row r="3620" spans="1:5" ht="15">
      <c r="A3620" s="129"/>
      <c r="B3620" s="274" t="s">
        <v>19470</v>
      </c>
      <c r="C3620" s="98"/>
      <c r="D3620" s="98" t="s">
        <v>266</v>
      </c>
      <c r="E3620" s="276"/>
    </row>
    <row r="3621" spans="1:5" ht="15">
      <c r="A3621" s="129"/>
      <c r="B3621" s="274" t="s">
        <v>19471</v>
      </c>
      <c r="C3621" s="98"/>
      <c r="D3621" s="98" t="s">
        <v>266</v>
      </c>
      <c r="E3621" s="276"/>
    </row>
    <row r="3622" spans="1:5" ht="15">
      <c r="A3622" s="129"/>
      <c r="B3622" s="274" t="s">
        <v>19472</v>
      </c>
      <c r="C3622" s="98"/>
      <c r="D3622" s="98" t="s">
        <v>266</v>
      </c>
      <c r="E3622" s="276"/>
    </row>
    <row r="3623" spans="1:5" ht="15">
      <c r="A3623" s="129"/>
      <c r="B3623" s="274" t="s">
        <v>19473</v>
      </c>
      <c r="C3623" s="98"/>
      <c r="D3623" s="98" t="s">
        <v>266</v>
      </c>
      <c r="E3623" s="276"/>
    </row>
    <row r="3624" spans="1:5" ht="15">
      <c r="A3624" s="129"/>
      <c r="B3624" s="274" t="s">
        <v>19474</v>
      </c>
      <c r="C3624" s="98"/>
      <c r="D3624" s="98" t="s">
        <v>266</v>
      </c>
      <c r="E3624" s="276"/>
    </row>
    <row r="3625" spans="1:5" ht="15">
      <c r="A3625" s="129"/>
      <c r="B3625" s="274" t="s">
        <v>19475</v>
      </c>
      <c r="C3625" s="98"/>
      <c r="D3625" s="98" t="s">
        <v>266</v>
      </c>
      <c r="E3625" s="276"/>
    </row>
    <row r="3626" spans="1:5" ht="15">
      <c r="A3626" s="129"/>
      <c r="B3626" s="274" t="s">
        <v>19476</v>
      </c>
      <c r="C3626" s="98"/>
      <c r="D3626" s="98" t="s">
        <v>266</v>
      </c>
      <c r="E3626" s="276"/>
    </row>
    <row r="3627" spans="1:5" ht="15">
      <c r="A3627" s="129"/>
      <c r="B3627" s="274" t="s">
        <v>19477</v>
      </c>
      <c r="C3627" s="98"/>
      <c r="D3627" s="98" t="s">
        <v>266</v>
      </c>
      <c r="E3627" s="276"/>
    </row>
    <row r="3628" spans="1:5" ht="15">
      <c r="A3628" s="129"/>
      <c r="B3628" s="274" t="s">
        <v>19478</v>
      </c>
      <c r="C3628" s="98"/>
      <c r="D3628" s="98" t="s">
        <v>266</v>
      </c>
      <c r="E3628" s="276"/>
    </row>
    <row r="3629" spans="1:5" ht="15">
      <c r="A3629" s="129"/>
      <c r="B3629" s="274" t="s">
        <v>19479</v>
      </c>
      <c r="C3629" s="98"/>
      <c r="D3629" s="98" t="s">
        <v>266</v>
      </c>
      <c r="E3629" s="276"/>
    </row>
    <row r="3630" spans="1:5" ht="15">
      <c r="A3630" s="129"/>
      <c r="B3630" s="274" t="s">
        <v>19480</v>
      </c>
      <c r="C3630" s="98"/>
      <c r="D3630" s="98" t="s">
        <v>266</v>
      </c>
      <c r="E3630" s="276"/>
    </row>
    <row r="3631" spans="1:5" ht="15">
      <c r="A3631" s="129"/>
      <c r="B3631" s="274" t="s">
        <v>19481</v>
      </c>
      <c r="C3631" s="98"/>
      <c r="D3631" s="98" t="s">
        <v>266</v>
      </c>
      <c r="E3631" s="276"/>
    </row>
    <row r="3632" spans="1:5" ht="15">
      <c r="A3632" s="129"/>
      <c r="B3632" s="274" t="s">
        <v>19482</v>
      </c>
      <c r="C3632" s="98"/>
      <c r="D3632" s="98" t="s">
        <v>266</v>
      </c>
      <c r="E3632" s="276"/>
    </row>
    <row r="3633" spans="1:5" ht="15">
      <c r="A3633" s="129"/>
      <c r="B3633" s="274" t="s">
        <v>19483</v>
      </c>
      <c r="C3633" s="98"/>
      <c r="D3633" s="98" t="s">
        <v>266</v>
      </c>
      <c r="E3633" s="276"/>
    </row>
    <row r="3634" spans="1:5" ht="15">
      <c r="A3634" s="129"/>
      <c r="B3634" s="274" t="s">
        <v>19484</v>
      </c>
      <c r="C3634" s="98"/>
      <c r="D3634" s="98" t="s">
        <v>266</v>
      </c>
      <c r="E3634" s="276"/>
    </row>
    <row r="3635" spans="1:5" ht="15">
      <c r="A3635" s="129"/>
      <c r="B3635" s="274" t="s">
        <v>19485</v>
      </c>
      <c r="C3635" s="98"/>
      <c r="D3635" s="98" t="s">
        <v>266</v>
      </c>
      <c r="E3635" s="276"/>
    </row>
    <row r="3636" spans="1:5" ht="15">
      <c r="A3636" s="129"/>
      <c r="B3636" s="274" t="s">
        <v>19486</v>
      </c>
      <c r="C3636" s="98"/>
      <c r="D3636" s="98" t="s">
        <v>266</v>
      </c>
      <c r="E3636" s="276"/>
    </row>
    <row r="3637" spans="1:5" ht="15">
      <c r="A3637" s="129"/>
      <c r="B3637" s="274" t="s">
        <v>19487</v>
      </c>
      <c r="C3637" s="98"/>
      <c r="D3637" s="98" t="s">
        <v>266</v>
      </c>
      <c r="E3637" s="276"/>
    </row>
    <row r="3638" spans="1:5" ht="15">
      <c r="A3638" s="129"/>
      <c r="B3638" s="274" t="s">
        <v>19488</v>
      </c>
      <c r="C3638" s="98"/>
      <c r="D3638" s="98" t="s">
        <v>266</v>
      </c>
      <c r="E3638" s="276"/>
    </row>
    <row r="3639" spans="1:5" ht="15">
      <c r="A3639" s="129"/>
      <c r="B3639" s="274" t="s">
        <v>19489</v>
      </c>
      <c r="C3639" s="98"/>
      <c r="D3639" s="98" t="s">
        <v>266</v>
      </c>
      <c r="E3639" s="276"/>
    </row>
    <row r="3640" spans="1:5" ht="15">
      <c r="A3640" s="129"/>
      <c r="B3640" s="274" t="s">
        <v>19490</v>
      </c>
      <c r="C3640" s="98"/>
      <c r="D3640" s="98" t="s">
        <v>266</v>
      </c>
      <c r="E3640" s="276"/>
    </row>
    <row r="3641" spans="1:5" ht="15">
      <c r="A3641" s="129"/>
      <c r="B3641" s="274" t="s">
        <v>19491</v>
      </c>
      <c r="C3641" s="98"/>
      <c r="D3641" s="98" t="s">
        <v>266</v>
      </c>
      <c r="E3641" s="276"/>
    </row>
    <row r="3642" spans="1:5" ht="15">
      <c r="A3642" s="129"/>
      <c r="B3642" s="274" t="s">
        <v>19492</v>
      </c>
      <c r="C3642" s="98"/>
      <c r="D3642" s="98" t="s">
        <v>266</v>
      </c>
      <c r="E3642" s="276"/>
    </row>
    <row r="3643" spans="1:5" ht="15">
      <c r="A3643" s="129"/>
      <c r="B3643" s="274" t="s">
        <v>19493</v>
      </c>
      <c r="C3643" s="98"/>
      <c r="D3643" s="98" t="s">
        <v>266</v>
      </c>
      <c r="E3643" s="276"/>
    </row>
    <row r="3644" spans="1:5" ht="15">
      <c r="A3644" s="129"/>
      <c r="B3644" s="274" t="s">
        <v>19494</v>
      </c>
      <c r="C3644" s="98"/>
      <c r="D3644" s="98" t="s">
        <v>266</v>
      </c>
      <c r="E3644" s="276"/>
    </row>
    <row r="3645" spans="1:5" ht="15">
      <c r="A3645" s="129"/>
      <c r="B3645" s="274" t="s">
        <v>19495</v>
      </c>
      <c r="C3645" s="98"/>
      <c r="D3645" s="98" t="s">
        <v>266</v>
      </c>
      <c r="E3645" s="276"/>
    </row>
    <row r="3646" spans="1:5" ht="15">
      <c r="A3646" s="129"/>
      <c r="B3646" s="274" t="s">
        <v>19496</v>
      </c>
      <c r="C3646" s="98"/>
      <c r="D3646" s="98" t="s">
        <v>266</v>
      </c>
      <c r="E3646" s="276"/>
    </row>
    <row r="3647" spans="1:5" ht="15">
      <c r="A3647" s="129"/>
      <c r="B3647" s="274" t="s">
        <v>19497</v>
      </c>
      <c r="C3647" s="98"/>
      <c r="D3647" s="98" t="s">
        <v>266</v>
      </c>
      <c r="E3647" s="276"/>
    </row>
    <row r="3648" spans="1:5" ht="15">
      <c r="A3648" s="129"/>
      <c r="B3648" s="274" t="s">
        <v>19498</v>
      </c>
      <c r="C3648" s="98"/>
      <c r="D3648" s="98" t="s">
        <v>266</v>
      </c>
      <c r="E3648" s="276"/>
    </row>
    <row r="3649" spans="1:5" ht="15">
      <c r="A3649" s="129"/>
      <c r="B3649" s="274" t="s">
        <v>19499</v>
      </c>
      <c r="C3649" s="98"/>
      <c r="D3649" s="98" t="s">
        <v>266</v>
      </c>
      <c r="E3649" s="276"/>
    </row>
    <row r="3650" spans="1:5" ht="15">
      <c r="A3650" s="129"/>
      <c r="B3650" s="274" t="s">
        <v>19500</v>
      </c>
      <c r="C3650" s="98"/>
      <c r="D3650" s="98" t="s">
        <v>266</v>
      </c>
      <c r="E3650" s="276"/>
    </row>
    <row r="3651" spans="1:5" ht="15">
      <c r="A3651" s="129"/>
      <c r="B3651" s="274" t="s">
        <v>19501</v>
      </c>
      <c r="C3651" s="98"/>
      <c r="D3651" s="98" t="s">
        <v>266</v>
      </c>
      <c r="E3651" s="276"/>
    </row>
    <row r="3652" spans="1:5" ht="15">
      <c r="A3652" s="129"/>
      <c r="B3652" s="274" t="s">
        <v>19502</v>
      </c>
      <c r="C3652" s="98"/>
      <c r="D3652" s="98" t="s">
        <v>266</v>
      </c>
      <c r="E3652" s="276"/>
    </row>
    <row r="3653" spans="1:5" ht="15">
      <c r="A3653" s="129"/>
      <c r="B3653" s="274" t="s">
        <v>19503</v>
      </c>
      <c r="C3653" s="98"/>
      <c r="D3653" s="98" t="s">
        <v>266</v>
      </c>
      <c r="E3653" s="276"/>
    </row>
    <row r="3654" spans="1:5" ht="15">
      <c r="A3654" s="129"/>
      <c r="B3654" s="274" t="s">
        <v>19504</v>
      </c>
      <c r="C3654" s="98"/>
      <c r="D3654" s="98" t="s">
        <v>266</v>
      </c>
      <c r="E3654" s="276"/>
    </row>
    <row r="3655" spans="1:5" ht="15">
      <c r="A3655" s="129"/>
      <c r="B3655" s="274" t="s">
        <v>19505</v>
      </c>
      <c r="C3655" s="98"/>
      <c r="D3655" s="98" t="s">
        <v>266</v>
      </c>
      <c r="E3655" s="276"/>
    </row>
    <row r="3656" spans="1:5" ht="15">
      <c r="A3656" s="129"/>
      <c r="B3656" s="274" t="s">
        <v>19506</v>
      </c>
      <c r="C3656" s="98"/>
      <c r="D3656" s="98" t="s">
        <v>266</v>
      </c>
      <c r="E3656" s="276"/>
    </row>
    <row r="3657" spans="1:5" ht="15">
      <c r="A3657" s="129"/>
      <c r="B3657" s="274" t="s">
        <v>19507</v>
      </c>
      <c r="C3657" s="98"/>
      <c r="D3657" s="98" t="s">
        <v>266</v>
      </c>
      <c r="E3657" s="276"/>
    </row>
    <row r="3658" spans="1:5" ht="15">
      <c r="A3658" s="129"/>
      <c r="B3658" s="274" t="s">
        <v>19508</v>
      </c>
      <c r="C3658" s="98"/>
      <c r="D3658" s="98" t="s">
        <v>266</v>
      </c>
      <c r="E3658" s="276"/>
    </row>
    <row r="3659" spans="1:5" ht="15">
      <c r="A3659" s="129"/>
      <c r="B3659" s="274" t="s">
        <v>19509</v>
      </c>
      <c r="C3659" s="98"/>
      <c r="D3659" s="98" t="s">
        <v>266</v>
      </c>
      <c r="E3659" s="276"/>
    </row>
    <row r="3660" spans="1:5" ht="15">
      <c r="A3660" s="129"/>
      <c r="B3660" s="274" t="s">
        <v>19510</v>
      </c>
      <c r="C3660" s="98"/>
      <c r="D3660" s="98" t="s">
        <v>266</v>
      </c>
      <c r="E3660" s="276"/>
    </row>
    <row r="3661" spans="1:5" ht="15">
      <c r="A3661" s="129"/>
      <c r="B3661" s="274" t="s">
        <v>19511</v>
      </c>
      <c r="C3661" s="98"/>
      <c r="D3661" s="98" t="s">
        <v>266</v>
      </c>
      <c r="E3661" s="276"/>
    </row>
    <row r="3662" spans="1:5" ht="15">
      <c r="A3662" s="129"/>
      <c r="B3662" s="274" t="s">
        <v>19512</v>
      </c>
      <c r="C3662" s="98"/>
      <c r="D3662" s="98" t="s">
        <v>266</v>
      </c>
      <c r="E3662" s="276"/>
    </row>
    <row r="3663" spans="1:5" ht="15">
      <c r="A3663" s="129"/>
      <c r="B3663" s="274" t="s">
        <v>19513</v>
      </c>
      <c r="C3663" s="98"/>
      <c r="D3663" s="98" t="s">
        <v>266</v>
      </c>
      <c r="E3663" s="276"/>
    </row>
    <row r="3664" spans="1:5" ht="15">
      <c r="A3664" s="129"/>
      <c r="B3664" s="274" t="s">
        <v>19514</v>
      </c>
      <c r="C3664" s="98"/>
      <c r="D3664" s="98" t="s">
        <v>266</v>
      </c>
      <c r="E3664" s="276"/>
    </row>
    <row r="3665" spans="1:5" ht="15">
      <c r="A3665" s="129"/>
      <c r="B3665" s="274" t="s">
        <v>19515</v>
      </c>
      <c r="C3665" s="98"/>
      <c r="D3665" s="98" t="s">
        <v>266</v>
      </c>
      <c r="E3665" s="276"/>
    </row>
    <row r="3666" spans="1:5" ht="15">
      <c r="A3666" s="129"/>
      <c r="B3666" s="274" t="s">
        <v>19516</v>
      </c>
      <c r="C3666" s="98"/>
      <c r="D3666" s="98" t="s">
        <v>266</v>
      </c>
      <c r="E3666" s="276"/>
    </row>
    <row r="3667" spans="1:5" ht="15">
      <c r="A3667" s="129"/>
      <c r="B3667" s="274" t="s">
        <v>19517</v>
      </c>
      <c r="C3667" s="98"/>
      <c r="D3667" s="98" t="s">
        <v>266</v>
      </c>
      <c r="E3667" s="276"/>
    </row>
    <row r="3668" spans="1:5" ht="15">
      <c r="A3668" s="129"/>
      <c r="B3668" s="274" t="s">
        <v>19518</v>
      </c>
      <c r="C3668" s="98"/>
      <c r="D3668" s="98" t="s">
        <v>266</v>
      </c>
      <c r="E3668" s="276"/>
    </row>
    <row r="3669" spans="1:5" ht="15">
      <c r="A3669" s="129"/>
      <c r="B3669" s="274" t="s">
        <v>19519</v>
      </c>
      <c r="C3669" s="98"/>
      <c r="D3669" s="98" t="s">
        <v>266</v>
      </c>
      <c r="E3669" s="276"/>
    </row>
    <row r="3670" spans="1:5" ht="15">
      <c r="A3670" s="129"/>
      <c r="B3670" s="274" t="s">
        <v>19520</v>
      </c>
      <c r="C3670" s="98"/>
      <c r="D3670" s="98" t="s">
        <v>266</v>
      </c>
      <c r="E3670" s="276"/>
    </row>
    <row r="3671" spans="1:5" ht="15">
      <c r="A3671" s="129"/>
      <c r="B3671" s="274" t="s">
        <v>19521</v>
      </c>
      <c r="C3671" s="98"/>
      <c r="D3671" s="98" t="s">
        <v>266</v>
      </c>
      <c r="E3671" s="276"/>
    </row>
    <row r="3672" spans="1:5" ht="15">
      <c r="A3672" s="129"/>
      <c r="B3672" s="274" t="s">
        <v>19522</v>
      </c>
      <c r="C3672" s="98"/>
      <c r="D3672" s="98" t="s">
        <v>266</v>
      </c>
      <c r="E3672" s="276"/>
    </row>
    <row r="3673" spans="1:5" ht="15">
      <c r="A3673" s="129"/>
      <c r="B3673" s="274" t="s">
        <v>19523</v>
      </c>
      <c r="C3673" s="98"/>
      <c r="D3673" s="98" t="s">
        <v>266</v>
      </c>
      <c r="E3673" s="276"/>
    </row>
    <row r="3674" spans="1:5" ht="15">
      <c r="A3674" s="129"/>
      <c r="B3674" s="274" t="s">
        <v>19524</v>
      </c>
      <c r="C3674" s="98"/>
      <c r="D3674" s="98" t="s">
        <v>266</v>
      </c>
      <c r="E3674" s="276"/>
    </row>
    <row r="3675" spans="1:5" ht="15">
      <c r="A3675" s="129"/>
      <c r="B3675" s="274" t="s">
        <v>19525</v>
      </c>
      <c r="C3675" s="98"/>
      <c r="D3675" s="98" t="s">
        <v>266</v>
      </c>
      <c r="E3675" s="276"/>
    </row>
    <row r="3676" spans="1:5" ht="15">
      <c r="A3676" s="129"/>
      <c r="B3676" s="274" t="s">
        <v>19526</v>
      </c>
      <c r="C3676" s="98"/>
      <c r="D3676" s="98" t="s">
        <v>266</v>
      </c>
      <c r="E3676" s="276"/>
    </row>
    <row r="3677" spans="1:5" ht="15">
      <c r="A3677" s="129"/>
      <c r="B3677" s="274" t="s">
        <v>19527</v>
      </c>
      <c r="C3677" s="98"/>
      <c r="D3677" s="98" t="s">
        <v>266</v>
      </c>
      <c r="E3677" s="276"/>
    </row>
    <row r="3678" spans="1:5" ht="15">
      <c r="A3678" s="129"/>
      <c r="B3678" s="274" t="s">
        <v>19528</v>
      </c>
      <c r="C3678" s="98"/>
      <c r="D3678" s="98" t="s">
        <v>266</v>
      </c>
      <c r="E3678" s="276"/>
    </row>
    <row r="3679" spans="1:5" ht="15">
      <c r="A3679" s="129"/>
      <c r="B3679" s="274" t="s">
        <v>19529</v>
      </c>
      <c r="C3679" s="98"/>
      <c r="D3679" s="98" t="s">
        <v>266</v>
      </c>
      <c r="E3679" s="276"/>
    </row>
    <row r="3680" spans="1:5" ht="15">
      <c r="A3680" s="129"/>
      <c r="B3680" s="274" t="s">
        <v>19530</v>
      </c>
      <c r="C3680" s="98"/>
      <c r="D3680" s="98" t="s">
        <v>266</v>
      </c>
      <c r="E3680" s="276"/>
    </row>
    <row r="3681" spans="1:5" ht="15">
      <c r="A3681" s="129"/>
      <c r="B3681" s="274" t="s">
        <v>19531</v>
      </c>
      <c r="C3681" s="98"/>
      <c r="D3681" s="98" t="s">
        <v>266</v>
      </c>
      <c r="E3681" s="276"/>
    </row>
    <row r="3682" spans="1:5" ht="15">
      <c r="A3682" s="129"/>
      <c r="B3682" s="274" t="s">
        <v>19532</v>
      </c>
      <c r="C3682" s="98"/>
      <c r="D3682" s="98" t="s">
        <v>266</v>
      </c>
      <c r="E3682" s="276"/>
    </row>
    <row r="3683" spans="1:5" ht="15">
      <c r="A3683" s="129"/>
      <c r="B3683" s="274" t="s">
        <v>19533</v>
      </c>
      <c r="C3683" s="98"/>
      <c r="D3683" s="98" t="s">
        <v>266</v>
      </c>
      <c r="E3683" s="276"/>
    </row>
    <row r="3684" spans="1:5" ht="15">
      <c r="A3684" s="129"/>
      <c r="B3684" s="274" t="s">
        <v>19534</v>
      </c>
      <c r="C3684" s="98"/>
      <c r="D3684" s="98" t="s">
        <v>266</v>
      </c>
      <c r="E3684" s="276"/>
    </row>
    <row r="3685" spans="1:5" ht="15">
      <c r="A3685" s="129"/>
      <c r="B3685" s="274" t="s">
        <v>19535</v>
      </c>
      <c r="C3685" s="98"/>
      <c r="D3685" s="98" t="s">
        <v>266</v>
      </c>
      <c r="E3685" s="276"/>
    </row>
    <row r="3686" spans="1:5" ht="15">
      <c r="A3686" s="129"/>
      <c r="B3686" s="274" t="s">
        <v>19536</v>
      </c>
      <c r="C3686" s="98"/>
      <c r="D3686" s="98" t="s">
        <v>266</v>
      </c>
      <c r="E3686" s="276"/>
    </row>
    <row r="3687" spans="1:5" ht="15">
      <c r="A3687" s="129"/>
      <c r="B3687" s="274" t="s">
        <v>19537</v>
      </c>
      <c r="C3687" s="98"/>
      <c r="D3687" s="98" t="s">
        <v>266</v>
      </c>
      <c r="E3687" s="276"/>
    </row>
    <row r="3688" spans="1:5" ht="15">
      <c r="A3688" s="129"/>
      <c r="B3688" s="274" t="s">
        <v>19538</v>
      </c>
      <c r="C3688" s="98"/>
      <c r="D3688" s="98" t="s">
        <v>266</v>
      </c>
      <c r="E3688" s="276"/>
    </row>
    <row r="3689" spans="1:5" ht="15">
      <c r="A3689" s="129"/>
      <c r="B3689" s="274" t="s">
        <v>19539</v>
      </c>
      <c r="C3689" s="98"/>
      <c r="D3689" s="98" t="s">
        <v>266</v>
      </c>
      <c r="E3689" s="276"/>
    </row>
    <row r="3690" spans="1:5" ht="15">
      <c r="A3690" s="129"/>
      <c r="B3690" s="274" t="s">
        <v>19540</v>
      </c>
      <c r="C3690" s="98"/>
      <c r="D3690" s="98" t="s">
        <v>266</v>
      </c>
      <c r="E3690" s="276"/>
    </row>
    <row r="3691" spans="1:5" ht="15">
      <c r="A3691" s="129"/>
      <c r="B3691" s="274" t="s">
        <v>19541</v>
      </c>
      <c r="C3691" s="98"/>
      <c r="D3691" s="98" t="s">
        <v>266</v>
      </c>
      <c r="E3691" s="276"/>
    </row>
    <row r="3692" spans="1:5" ht="15">
      <c r="A3692" s="129"/>
      <c r="B3692" s="274" t="s">
        <v>19542</v>
      </c>
      <c r="C3692" s="98"/>
      <c r="D3692" s="98" t="s">
        <v>266</v>
      </c>
      <c r="E3692" s="276"/>
    </row>
    <row r="3693" spans="1:5" ht="15">
      <c r="A3693" s="129"/>
      <c r="B3693" s="274" t="s">
        <v>19543</v>
      </c>
      <c r="C3693" s="98"/>
      <c r="D3693" s="98" t="s">
        <v>266</v>
      </c>
      <c r="E3693" s="276"/>
    </row>
    <row r="3694" spans="1:5" ht="15">
      <c r="A3694" s="129"/>
      <c r="B3694" s="274" t="s">
        <v>19544</v>
      </c>
      <c r="C3694" s="98"/>
      <c r="D3694" s="98" t="s">
        <v>266</v>
      </c>
      <c r="E3694" s="276"/>
    </row>
    <row r="3695" spans="1:5" ht="15">
      <c r="A3695" s="129"/>
      <c r="B3695" s="274" t="s">
        <v>19545</v>
      </c>
      <c r="C3695" s="98"/>
      <c r="D3695" s="98" t="s">
        <v>266</v>
      </c>
      <c r="E3695" s="276"/>
    </row>
    <row r="3696" spans="1:5" ht="15">
      <c r="A3696" s="129"/>
      <c r="B3696" s="274" t="s">
        <v>19546</v>
      </c>
      <c r="C3696" s="98"/>
      <c r="D3696" s="98" t="s">
        <v>266</v>
      </c>
      <c r="E3696" s="276"/>
    </row>
    <row r="3697" spans="1:5" ht="15">
      <c r="A3697" s="129"/>
      <c r="B3697" s="274" t="s">
        <v>19547</v>
      </c>
      <c r="C3697" s="98"/>
      <c r="D3697" s="98" t="s">
        <v>266</v>
      </c>
      <c r="E3697" s="276"/>
    </row>
    <row r="3698" spans="1:5" ht="15">
      <c r="A3698" s="129"/>
      <c r="B3698" s="274" t="s">
        <v>19548</v>
      </c>
      <c r="C3698" s="98"/>
      <c r="D3698" s="98" t="s">
        <v>266</v>
      </c>
      <c r="E3698" s="276"/>
    </row>
    <row r="3699" spans="1:5" ht="15">
      <c r="A3699" s="129"/>
      <c r="B3699" s="274" t="s">
        <v>19549</v>
      </c>
      <c r="C3699" s="98"/>
      <c r="D3699" s="98" t="s">
        <v>266</v>
      </c>
      <c r="E3699" s="276"/>
    </row>
    <row r="3700" spans="1:5" ht="15">
      <c r="A3700" s="129"/>
      <c r="B3700" s="274" t="s">
        <v>19550</v>
      </c>
      <c r="C3700" s="98"/>
      <c r="D3700" s="98" t="s">
        <v>266</v>
      </c>
      <c r="E3700" s="276"/>
    </row>
    <row r="3701" spans="1:5" ht="15">
      <c r="A3701" s="129"/>
      <c r="B3701" s="274" t="s">
        <v>19551</v>
      </c>
      <c r="C3701" s="98"/>
      <c r="D3701" s="98" t="s">
        <v>266</v>
      </c>
      <c r="E3701" s="276"/>
    </row>
    <row r="3702" spans="1:5" ht="15">
      <c r="A3702" s="129"/>
      <c r="B3702" s="274" t="s">
        <v>19552</v>
      </c>
      <c r="C3702" s="98"/>
      <c r="D3702" s="98" t="s">
        <v>266</v>
      </c>
      <c r="E3702" s="276"/>
    </row>
    <row r="3703" spans="1:5" ht="15">
      <c r="A3703" s="129"/>
      <c r="B3703" s="274" t="s">
        <v>19553</v>
      </c>
      <c r="C3703" s="98"/>
      <c r="D3703" s="98" t="s">
        <v>266</v>
      </c>
      <c r="E3703" s="276"/>
    </row>
    <row r="3704" spans="1:5" ht="15">
      <c r="A3704" s="129"/>
      <c r="B3704" s="274" t="s">
        <v>19554</v>
      </c>
      <c r="C3704" s="98"/>
      <c r="D3704" s="98" t="s">
        <v>266</v>
      </c>
      <c r="E3704" s="276"/>
    </row>
    <row r="3705" spans="1:5" ht="15">
      <c r="A3705" s="129"/>
      <c r="B3705" s="274" t="s">
        <v>19555</v>
      </c>
      <c r="C3705" s="98"/>
      <c r="D3705" s="98" t="s">
        <v>266</v>
      </c>
      <c r="E3705" s="276"/>
    </row>
    <row r="3706" spans="1:5" ht="15">
      <c r="A3706" s="129"/>
      <c r="B3706" s="274" t="s">
        <v>19556</v>
      </c>
      <c r="C3706" s="98"/>
      <c r="D3706" s="98" t="s">
        <v>266</v>
      </c>
      <c r="E3706" s="276"/>
    </row>
    <row r="3707" spans="1:5" ht="15">
      <c r="A3707" s="129"/>
      <c r="B3707" s="274" t="s">
        <v>19557</v>
      </c>
      <c r="C3707" s="98"/>
      <c r="D3707" s="98" t="s">
        <v>266</v>
      </c>
      <c r="E3707" s="276"/>
    </row>
    <row r="3708" spans="1:5" ht="15">
      <c r="A3708" s="129"/>
      <c r="B3708" s="274" t="s">
        <v>19558</v>
      </c>
      <c r="C3708" s="98"/>
      <c r="D3708" s="98" t="s">
        <v>266</v>
      </c>
      <c r="E3708" s="276"/>
    </row>
    <row r="3709" spans="1:5" ht="15">
      <c r="A3709" s="129"/>
      <c r="B3709" s="274" t="s">
        <v>19559</v>
      </c>
      <c r="C3709" s="98"/>
      <c r="D3709" s="98" t="s">
        <v>266</v>
      </c>
      <c r="E3709" s="276"/>
    </row>
    <row r="3710" spans="1:5" ht="15">
      <c r="A3710" s="129"/>
      <c r="B3710" s="274" t="s">
        <v>19560</v>
      </c>
      <c r="C3710" s="98"/>
      <c r="D3710" s="98" t="s">
        <v>266</v>
      </c>
      <c r="E3710" s="276"/>
    </row>
    <row r="3711" spans="1:5" ht="15">
      <c r="A3711" s="129"/>
      <c r="B3711" s="274" t="s">
        <v>19561</v>
      </c>
      <c r="C3711" s="98"/>
      <c r="D3711" s="98" t="s">
        <v>266</v>
      </c>
      <c r="E3711" s="276"/>
    </row>
    <row r="3712" spans="1:5" ht="15">
      <c r="A3712" s="129"/>
      <c r="B3712" s="274" t="s">
        <v>19562</v>
      </c>
      <c r="C3712" s="98"/>
      <c r="D3712" s="98" t="s">
        <v>266</v>
      </c>
      <c r="E3712" s="276"/>
    </row>
    <row r="3713" spans="1:5" ht="15">
      <c r="A3713" s="129"/>
      <c r="B3713" s="274" t="s">
        <v>19563</v>
      </c>
      <c r="C3713" s="98"/>
      <c r="D3713" s="98" t="s">
        <v>266</v>
      </c>
      <c r="E3713" s="276"/>
    </row>
    <row r="3714" spans="1:5" ht="15">
      <c r="A3714" s="129"/>
      <c r="B3714" s="274" t="s">
        <v>19564</v>
      </c>
      <c r="C3714" s="98"/>
      <c r="D3714" s="98" t="s">
        <v>266</v>
      </c>
      <c r="E3714" s="276"/>
    </row>
    <row r="3715" spans="1:5" ht="15">
      <c r="A3715" s="129"/>
      <c r="B3715" s="274" t="s">
        <v>19565</v>
      </c>
      <c r="C3715" s="98"/>
      <c r="D3715" s="98" t="s">
        <v>266</v>
      </c>
      <c r="E3715" s="276"/>
    </row>
    <row r="3716" spans="1:5" ht="15">
      <c r="A3716" s="129"/>
      <c r="B3716" s="274" t="s">
        <v>19566</v>
      </c>
      <c r="C3716" s="98"/>
      <c r="D3716" s="98" t="s">
        <v>266</v>
      </c>
      <c r="E3716" s="276"/>
    </row>
    <row r="3717" spans="1:5" ht="15">
      <c r="A3717" s="129"/>
      <c r="B3717" s="274" t="s">
        <v>19567</v>
      </c>
      <c r="C3717" s="98"/>
      <c r="D3717" s="98" t="s">
        <v>266</v>
      </c>
      <c r="E3717" s="276"/>
    </row>
    <row r="3718" spans="1:5" ht="15">
      <c r="A3718" s="129"/>
      <c r="B3718" s="274" t="s">
        <v>19568</v>
      </c>
      <c r="C3718" s="98"/>
      <c r="D3718" s="98" t="s">
        <v>266</v>
      </c>
      <c r="E3718" s="276"/>
    </row>
    <row r="3719" spans="1:5" ht="15">
      <c r="A3719" s="129"/>
      <c r="B3719" s="274" t="s">
        <v>19569</v>
      </c>
      <c r="C3719" s="98"/>
      <c r="D3719" s="98" t="s">
        <v>266</v>
      </c>
      <c r="E3719" s="276"/>
    </row>
    <row r="3720" spans="1:5" ht="15">
      <c r="A3720" s="129"/>
      <c r="B3720" s="274" t="s">
        <v>19570</v>
      </c>
      <c r="C3720" s="98"/>
      <c r="D3720" s="98" t="s">
        <v>266</v>
      </c>
      <c r="E3720" s="276"/>
    </row>
    <row r="3721" spans="1:5" ht="15">
      <c r="A3721" s="129"/>
      <c r="B3721" s="274" t="s">
        <v>19571</v>
      </c>
      <c r="C3721" s="98"/>
      <c r="D3721" s="98" t="s">
        <v>266</v>
      </c>
      <c r="E3721" s="276"/>
    </row>
    <row r="3722" spans="1:5" ht="15">
      <c r="A3722" s="129"/>
      <c r="B3722" s="274" t="s">
        <v>19572</v>
      </c>
      <c r="C3722" s="98"/>
      <c r="D3722" s="98" t="s">
        <v>266</v>
      </c>
      <c r="E3722" s="276"/>
    </row>
    <row r="3723" spans="1:5" ht="15">
      <c r="A3723" s="129"/>
      <c r="B3723" s="274" t="s">
        <v>19573</v>
      </c>
      <c r="C3723" s="98"/>
      <c r="D3723" s="98" t="s">
        <v>266</v>
      </c>
      <c r="E3723" s="276"/>
    </row>
    <row r="3724" spans="1:5" ht="15">
      <c r="A3724" s="129"/>
      <c r="B3724" s="274" t="s">
        <v>19574</v>
      </c>
      <c r="C3724" s="98"/>
      <c r="D3724" s="98" t="s">
        <v>266</v>
      </c>
      <c r="E3724" s="276"/>
    </row>
    <row r="3725" spans="1:5" ht="15">
      <c r="A3725" s="129"/>
      <c r="B3725" s="274" t="s">
        <v>19575</v>
      </c>
      <c r="C3725" s="98"/>
      <c r="D3725" s="98" t="s">
        <v>266</v>
      </c>
      <c r="E3725" s="276"/>
    </row>
    <row r="3726" spans="1:5" ht="15">
      <c r="A3726" s="129"/>
      <c r="B3726" s="274" t="s">
        <v>19576</v>
      </c>
      <c r="C3726" s="98"/>
      <c r="D3726" s="98" t="s">
        <v>266</v>
      </c>
      <c r="E3726" s="276"/>
    </row>
    <row r="3727" spans="1:5" ht="15">
      <c r="A3727" s="129"/>
      <c r="B3727" s="274" t="s">
        <v>19577</v>
      </c>
      <c r="C3727" s="98"/>
      <c r="D3727" s="98" t="s">
        <v>266</v>
      </c>
      <c r="E3727" s="276"/>
    </row>
    <row r="3728" spans="1:5" ht="15">
      <c r="A3728" s="129"/>
      <c r="B3728" s="274" t="s">
        <v>19578</v>
      </c>
      <c r="C3728" s="98"/>
      <c r="D3728" s="98" t="s">
        <v>266</v>
      </c>
      <c r="E3728" s="276"/>
    </row>
    <row r="3729" spans="1:5" ht="15">
      <c r="A3729" s="129"/>
      <c r="B3729" s="274" t="s">
        <v>19579</v>
      </c>
      <c r="C3729" s="98"/>
      <c r="D3729" s="98" t="s">
        <v>266</v>
      </c>
      <c r="E3729" s="276"/>
    </row>
    <row r="3730" spans="1:5" ht="15">
      <c r="A3730" s="129"/>
      <c r="B3730" s="274" t="s">
        <v>19580</v>
      </c>
      <c r="C3730" s="98"/>
      <c r="D3730" s="98" t="s">
        <v>266</v>
      </c>
      <c r="E3730" s="276"/>
    </row>
    <row r="3731" spans="1:5" ht="15">
      <c r="A3731" s="129"/>
      <c r="B3731" s="274" t="s">
        <v>19580</v>
      </c>
      <c r="C3731" s="98"/>
      <c r="D3731" s="98" t="s">
        <v>266</v>
      </c>
      <c r="E3731" s="276"/>
    </row>
    <row r="3732" spans="1:5" ht="15">
      <c r="A3732" s="129"/>
      <c r="B3732" s="274" t="s">
        <v>19581</v>
      </c>
      <c r="C3732" s="98"/>
      <c r="D3732" s="98" t="s">
        <v>266</v>
      </c>
      <c r="E3732" s="276"/>
    </row>
    <row r="3733" spans="1:5" ht="15">
      <c r="A3733" s="129"/>
      <c r="B3733" s="274" t="s">
        <v>19581</v>
      </c>
      <c r="C3733" s="98"/>
      <c r="D3733" s="98" t="s">
        <v>266</v>
      </c>
      <c r="E3733" s="276"/>
    </row>
    <row r="3734" spans="1:5" ht="15">
      <c r="A3734" s="129"/>
      <c r="B3734" s="274" t="s">
        <v>19582</v>
      </c>
      <c r="C3734" s="98"/>
      <c r="D3734" s="98" t="s">
        <v>266</v>
      </c>
      <c r="E3734" s="276"/>
    </row>
    <row r="3735" spans="1:5" ht="15">
      <c r="A3735" s="129"/>
      <c r="B3735" s="274" t="s">
        <v>19583</v>
      </c>
      <c r="C3735" s="98"/>
      <c r="D3735" s="98" t="s">
        <v>266</v>
      </c>
      <c r="E3735" s="276"/>
    </row>
    <row r="3736" spans="1:5" ht="15">
      <c r="A3736" s="129"/>
      <c r="B3736" s="274" t="s">
        <v>19584</v>
      </c>
      <c r="C3736" s="98"/>
      <c r="D3736" s="98" t="s">
        <v>266</v>
      </c>
      <c r="E3736" s="276"/>
    </row>
    <row r="3737" spans="1:5" ht="15">
      <c r="A3737" s="129"/>
      <c r="B3737" s="274" t="s">
        <v>19585</v>
      </c>
      <c r="C3737" s="98"/>
      <c r="D3737" s="98" t="s">
        <v>266</v>
      </c>
      <c r="E3737" s="276"/>
    </row>
    <row r="3738" spans="1:5" ht="15">
      <c r="A3738" s="129"/>
      <c r="B3738" s="274" t="s">
        <v>19586</v>
      </c>
      <c r="C3738" s="98"/>
      <c r="D3738" s="98" t="s">
        <v>266</v>
      </c>
      <c r="E3738" s="276"/>
    </row>
    <row r="3739" spans="1:5" ht="15">
      <c r="A3739" s="129"/>
      <c r="B3739" s="274" t="s">
        <v>19587</v>
      </c>
      <c r="C3739" s="98"/>
      <c r="D3739" s="98" t="s">
        <v>266</v>
      </c>
      <c r="E3739" s="276"/>
    </row>
    <row r="3740" spans="1:5" ht="15">
      <c r="A3740" s="129"/>
      <c r="B3740" s="274" t="s">
        <v>19588</v>
      </c>
      <c r="C3740" s="98"/>
      <c r="D3740" s="98" t="s">
        <v>266</v>
      </c>
      <c r="E3740" s="276"/>
    </row>
    <row r="3741" spans="1:5" ht="15">
      <c r="A3741" s="129"/>
      <c r="B3741" s="274" t="s">
        <v>19589</v>
      </c>
      <c r="C3741" s="98"/>
      <c r="D3741" s="98" t="s">
        <v>266</v>
      </c>
      <c r="E3741" s="276"/>
    </row>
    <row r="3742" spans="1:5" ht="15">
      <c r="A3742" s="129"/>
      <c r="B3742" s="274" t="s">
        <v>19590</v>
      </c>
      <c r="C3742" s="98"/>
      <c r="D3742" s="98" t="s">
        <v>266</v>
      </c>
      <c r="E3742" s="276"/>
    </row>
    <row r="3743" spans="1:5" ht="15">
      <c r="A3743" s="129"/>
      <c r="B3743" s="274" t="s">
        <v>19591</v>
      </c>
      <c r="C3743" s="98"/>
      <c r="D3743" s="98" t="s">
        <v>266</v>
      </c>
      <c r="E3743" s="276"/>
    </row>
    <row r="3744" spans="1:5" ht="15">
      <c r="A3744" s="129"/>
      <c r="B3744" s="274" t="s">
        <v>19592</v>
      </c>
      <c r="C3744" s="98"/>
      <c r="D3744" s="98" t="s">
        <v>266</v>
      </c>
      <c r="E3744" s="276"/>
    </row>
    <row r="3745" spans="1:5" ht="15">
      <c r="A3745" s="129"/>
      <c r="B3745" s="274" t="s">
        <v>19593</v>
      </c>
      <c r="C3745" s="98"/>
      <c r="D3745" s="98" t="s">
        <v>266</v>
      </c>
      <c r="E3745" s="276"/>
    </row>
    <row r="3746" spans="1:5" ht="15">
      <c r="A3746" s="129"/>
      <c r="B3746" s="274" t="s">
        <v>19594</v>
      </c>
      <c r="C3746" s="98"/>
      <c r="D3746" s="98" t="s">
        <v>266</v>
      </c>
      <c r="E3746" s="276"/>
    </row>
    <row r="3747" spans="1:5" ht="15">
      <c r="A3747" s="129"/>
      <c r="B3747" s="274" t="s">
        <v>19595</v>
      </c>
      <c r="C3747" s="98"/>
      <c r="D3747" s="98" t="s">
        <v>266</v>
      </c>
      <c r="E3747" s="276"/>
    </row>
    <row r="3748" spans="1:5" ht="15">
      <c r="A3748" s="129"/>
      <c r="B3748" s="274" t="s">
        <v>19596</v>
      </c>
      <c r="C3748" s="98"/>
      <c r="D3748" s="98" t="s">
        <v>266</v>
      </c>
      <c r="E3748" s="276"/>
    </row>
    <row r="3749" spans="1:5" ht="15">
      <c r="A3749" s="129"/>
      <c r="B3749" s="274" t="s">
        <v>19597</v>
      </c>
      <c r="C3749" s="98"/>
      <c r="D3749" s="98" t="s">
        <v>266</v>
      </c>
      <c r="E3749" s="276"/>
    </row>
    <row r="3750" spans="1:5" ht="15">
      <c r="A3750" s="129"/>
      <c r="B3750" s="274" t="s">
        <v>19598</v>
      </c>
      <c r="C3750" s="98"/>
      <c r="D3750" s="98" t="s">
        <v>266</v>
      </c>
      <c r="E3750" s="276"/>
    </row>
    <row r="3751" spans="1:5" ht="15">
      <c r="A3751" s="129"/>
      <c r="B3751" s="274" t="s">
        <v>19599</v>
      </c>
      <c r="C3751" s="98"/>
      <c r="D3751" s="98" t="s">
        <v>266</v>
      </c>
      <c r="E3751" s="276"/>
    </row>
    <row r="3752" spans="1:5" ht="15">
      <c r="A3752" s="129"/>
      <c r="B3752" s="274" t="s">
        <v>19600</v>
      </c>
      <c r="C3752" s="98"/>
      <c r="D3752" s="98" t="s">
        <v>266</v>
      </c>
      <c r="E3752" s="276"/>
    </row>
    <row r="3753" spans="1:5" ht="15">
      <c r="A3753" s="129"/>
      <c r="B3753" s="274" t="s">
        <v>19601</v>
      </c>
      <c r="C3753" s="98"/>
      <c r="D3753" s="98" t="s">
        <v>266</v>
      </c>
      <c r="E3753" s="276"/>
    </row>
    <row r="3754" spans="1:5" ht="15">
      <c r="A3754" s="129"/>
      <c r="B3754" s="274" t="s">
        <v>19602</v>
      </c>
      <c r="C3754" s="98"/>
      <c r="D3754" s="98" t="s">
        <v>266</v>
      </c>
      <c r="E3754" s="276"/>
    </row>
    <row r="3755" spans="1:5" ht="15">
      <c r="A3755" s="129"/>
      <c r="B3755" s="274" t="s">
        <v>19603</v>
      </c>
      <c r="C3755" s="98"/>
      <c r="D3755" s="98" t="s">
        <v>266</v>
      </c>
      <c r="E3755" s="276"/>
    </row>
    <row r="3756" spans="1:5" ht="15">
      <c r="A3756" s="129"/>
      <c r="B3756" s="274" t="s">
        <v>19604</v>
      </c>
      <c r="C3756" s="98"/>
      <c r="D3756" s="98" t="s">
        <v>266</v>
      </c>
      <c r="E3756" s="276"/>
    </row>
    <row r="3757" spans="1:5" ht="15">
      <c r="A3757" s="129"/>
      <c r="B3757" s="274" t="s">
        <v>19605</v>
      </c>
      <c r="C3757" s="98"/>
      <c r="D3757" s="98" t="s">
        <v>266</v>
      </c>
      <c r="E3757" s="276"/>
    </row>
    <row r="3758" spans="1:5" ht="15">
      <c r="A3758" s="129"/>
      <c r="B3758" s="274" t="s">
        <v>19606</v>
      </c>
      <c r="C3758" s="98"/>
      <c r="D3758" s="98" t="s">
        <v>266</v>
      </c>
      <c r="E3758" s="276"/>
    </row>
    <row r="3759" spans="1:5" ht="15">
      <c r="A3759" s="129"/>
      <c r="B3759" s="274" t="s">
        <v>19607</v>
      </c>
      <c r="C3759" s="98"/>
      <c r="D3759" s="98" t="s">
        <v>266</v>
      </c>
      <c r="E3759" s="276"/>
    </row>
    <row r="3760" spans="1:5" ht="15">
      <c r="A3760" s="129"/>
      <c r="B3760" s="274" t="s">
        <v>19608</v>
      </c>
      <c r="C3760" s="98"/>
      <c r="D3760" s="98" t="s">
        <v>266</v>
      </c>
      <c r="E3760" s="276"/>
    </row>
    <row r="3761" spans="1:5" ht="15">
      <c r="A3761" s="129"/>
      <c r="B3761" s="274" t="s">
        <v>19609</v>
      </c>
      <c r="C3761" s="98"/>
      <c r="D3761" s="98" t="s">
        <v>266</v>
      </c>
      <c r="E3761" s="276"/>
    </row>
    <row r="3762" spans="1:5" ht="15">
      <c r="A3762" s="129"/>
      <c r="B3762" s="274" t="s">
        <v>19610</v>
      </c>
      <c r="C3762" s="98"/>
      <c r="D3762" s="98" t="s">
        <v>266</v>
      </c>
      <c r="E3762" s="276"/>
    </row>
    <row r="3763" spans="1:5" ht="15">
      <c r="A3763" s="129"/>
      <c r="B3763" s="274" t="s">
        <v>19611</v>
      </c>
      <c r="C3763" s="98"/>
      <c r="D3763" s="98" t="s">
        <v>266</v>
      </c>
      <c r="E3763" s="276"/>
    </row>
    <row r="3764" spans="1:5" ht="15">
      <c r="A3764" s="129"/>
      <c r="B3764" s="274" t="s">
        <v>19612</v>
      </c>
      <c r="C3764" s="98"/>
      <c r="D3764" s="98" t="s">
        <v>266</v>
      </c>
      <c r="E3764" s="276"/>
    </row>
    <row r="3765" spans="1:5" ht="15">
      <c r="A3765" s="129"/>
      <c r="B3765" s="274" t="s">
        <v>19613</v>
      </c>
      <c r="C3765" s="98"/>
      <c r="D3765" s="98" t="s">
        <v>266</v>
      </c>
      <c r="E3765" s="276"/>
    </row>
    <row r="3766" spans="1:5" ht="15">
      <c r="A3766" s="129"/>
      <c r="B3766" s="274" t="s">
        <v>19614</v>
      </c>
      <c r="C3766" s="98"/>
      <c r="D3766" s="98" t="s">
        <v>266</v>
      </c>
      <c r="E3766" s="276"/>
    </row>
    <row r="3767" spans="1:5" ht="15">
      <c r="A3767" s="129"/>
      <c r="B3767" s="274" t="s">
        <v>19615</v>
      </c>
      <c r="C3767" s="98"/>
      <c r="D3767" s="98" t="s">
        <v>266</v>
      </c>
      <c r="E3767" s="276"/>
    </row>
    <row r="3768" spans="1:5" ht="15">
      <c r="A3768" s="129"/>
      <c r="B3768" s="274" t="s">
        <v>19616</v>
      </c>
      <c r="C3768" s="98"/>
      <c r="D3768" s="98" t="s">
        <v>266</v>
      </c>
      <c r="E3768" s="276"/>
    </row>
    <row r="3769" spans="1:5" ht="15">
      <c r="A3769" s="129"/>
      <c r="B3769" s="274" t="s">
        <v>19617</v>
      </c>
      <c r="C3769" s="98"/>
      <c r="D3769" s="98" t="s">
        <v>266</v>
      </c>
      <c r="E3769" s="276"/>
    </row>
    <row r="3770" spans="1:5" ht="15">
      <c r="A3770" s="129"/>
      <c r="B3770" s="274" t="s">
        <v>19618</v>
      </c>
      <c r="C3770" s="98"/>
      <c r="D3770" s="98" t="s">
        <v>266</v>
      </c>
      <c r="E3770" s="276"/>
    </row>
    <row r="3771" spans="1:5" ht="15">
      <c r="A3771" s="129"/>
      <c r="B3771" s="274" t="s">
        <v>19619</v>
      </c>
      <c r="C3771" s="98"/>
      <c r="D3771" s="98" t="s">
        <v>266</v>
      </c>
      <c r="E3771" s="276"/>
    </row>
    <row r="3772" spans="1:5" ht="15">
      <c r="A3772" s="129"/>
      <c r="B3772" s="274" t="s">
        <v>19620</v>
      </c>
      <c r="C3772" s="98"/>
      <c r="D3772" s="98" t="s">
        <v>266</v>
      </c>
      <c r="E3772" s="276"/>
    </row>
    <row r="3773" spans="1:5" ht="15">
      <c r="A3773" s="129"/>
      <c r="B3773" s="274" t="s">
        <v>19621</v>
      </c>
      <c r="C3773" s="98"/>
      <c r="D3773" s="98" t="s">
        <v>266</v>
      </c>
      <c r="E3773" s="276"/>
    </row>
    <row r="3774" spans="1:5" ht="15">
      <c r="A3774" s="129"/>
      <c r="B3774" s="274" t="s">
        <v>19622</v>
      </c>
      <c r="C3774" s="98"/>
      <c r="D3774" s="98" t="s">
        <v>266</v>
      </c>
      <c r="E3774" s="276"/>
    </row>
    <row r="3775" spans="1:5" ht="15">
      <c r="A3775" s="129"/>
      <c r="B3775" s="274" t="s">
        <v>19623</v>
      </c>
      <c r="C3775" s="98"/>
      <c r="D3775" s="98" t="s">
        <v>266</v>
      </c>
      <c r="E3775" s="276"/>
    </row>
    <row r="3776" spans="1:5" ht="15">
      <c r="A3776" s="129"/>
      <c r="B3776" s="274" t="s">
        <v>19624</v>
      </c>
      <c r="C3776" s="98"/>
      <c r="D3776" s="98" t="s">
        <v>266</v>
      </c>
      <c r="E3776" s="276"/>
    </row>
    <row r="3777" spans="1:5" ht="15">
      <c r="A3777" s="129"/>
      <c r="B3777" s="274" t="s">
        <v>19625</v>
      </c>
      <c r="C3777" s="98"/>
      <c r="D3777" s="98" t="s">
        <v>266</v>
      </c>
      <c r="E3777" s="276"/>
    </row>
    <row r="3778" spans="1:5" ht="15">
      <c r="A3778" s="129"/>
      <c r="B3778" s="274" t="s">
        <v>19626</v>
      </c>
      <c r="C3778" s="98"/>
      <c r="D3778" s="98" t="s">
        <v>266</v>
      </c>
      <c r="E3778" s="276"/>
    </row>
    <row r="3779" spans="1:5" ht="15">
      <c r="A3779" s="129"/>
      <c r="B3779" s="274" t="s">
        <v>19627</v>
      </c>
      <c r="C3779" s="98"/>
      <c r="D3779" s="98" t="s">
        <v>266</v>
      </c>
      <c r="E3779" s="276"/>
    </row>
    <row r="3780" spans="1:5" ht="15">
      <c r="A3780" s="129"/>
      <c r="B3780" s="274" t="s">
        <v>19628</v>
      </c>
      <c r="C3780" s="98"/>
      <c r="D3780" s="98" t="s">
        <v>266</v>
      </c>
      <c r="E3780" s="276"/>
    </row>
    <row r="3781" spans="1:5" ht="15">
      <c r="A3781" s="129"/>
      <c r="B3781" s="274" t="s">
        <v>19629</v>
      </c>
      <c r="C3781" s="98"/>
      <c r="D3781" s="98" t="s">
        <v>266</v>
      </c>
      <c r="E3781" s="276"/>
    </row>
    <row r="3782" spans="1:5" ht="15">
      <c r="A3782" s="129"/>
      <c r="B3782" s="274" t="s">
        <v>19630</v>
      </c>
      <c r="C3782" s="98"/>
      <c r="D3782" s="98" t="s">
        <v>266</v>
      </c>
      <c r="E3782" s="276"/>
    </row>
    <row r="3783" spans="1:5" ht="15">
      <c r="A3783" s="129"/>
      <c r="B3783" s="274" t="s">
        <v>19631</v>
      </c>
      <c r="C3783" s="98"/>
      <c r="D3783" s="98" t="s">
        <v>266</v>
      </c>
      <c r="E3783" s="276"/>
    </row>
    <row r="3784" spans="1:5" ht="15">
      <c r="A3784" s="129"/>
      <c r="B3784" s="274" t="s">
        <v>19632</v>
      </c>
      <c r="C3784" s="98"/>
      <c r="D3784" s="98" t="s">
        <v>266</v>
      </c>
      <c r="E3784" s="276"/>
    </row>
    <row r="3785" spans="1:5" ht="15">
      <c r="A3785" s="129"/>
      <c r="B3785" s="274" t="s">
        <v>19633</v>
      </c>
      <c r="C3785" s="98"/>
      <c r="D3785" s="98" t="s">
        <v>266</v>
      </c>
      <c r="E3785" s="276"/>
    </row>
    <row r="3786" spans="1:5" ht="15">
      <c r="A3786" s="129"/>
      <c r="B3786" s="274" t="s">
        <v>19634</v>
      </c>
      <c r="C3786" s="98"/>
      <c r="D3786" s="98" t="s">
        <v>266</v>
      </c>
      <c r="E3786" s="276"/>
    </row>
    <row r="3787" spans="1:5" ht="15">
      <c r="A3787" s="129"/>
      <c r="B3787" s="274" t="s">
        <v>19635</v>
      </c>
      <c r="C3787" s="98"/>
      <c r="D3787" s="98" t="s">
        <v>266</v>
      </c>
      <c r="E3787" s="276"/>
    </row>
    <row r="3788" spans="1:5" ht="15">
      <c r="A3788" s="129"/>
      <c r="B3788" s="274" t="s">
        <v>19636</v>
      </c>
      <c r="C3788" s="98"/>
      <c r="D3788" s="98" t="s">
        <v>266</v>
      </c>
      <c r="E3788" s="276"/>
    </row>
    <row r="3789" spans="1:5" ht="15">
      <c r="A3789" s="129"/>
      <c r="B3789" s="274" t="s">
        <v>19637</v>
      </c>
      <c r="C3789" s="98"/>
      <c r="D3789" s="98" t="s">
        <v>266</v>
      </c>
      <c r="E3789" s="276"/>
    </row>
    <row r="3790" spans="1:5" ht="15">
      <c r="A3790" s="129"/>
      <c r="B3790" s="274" t="s">
        <v>19638</v>
      </c>
      <c r="C3790" s="98"/>
      <c r="D3790" s="98" t="s">
        <v>266</v>
      </c>
      <c r="E3790" s="276"/>
    </row>
    <row r="3791" spans="1:5" ht="15">
      <c r="A3791" s="129"/>
      <c r="B3791" s="274" t="s">
        <v>19639</v>
      </c>
      <c r="C3791" s="98"/>
      <c r="D3791" s="98" t="s">
        <v>266</v>
      </c>
      <c r="E3791" s="276"/>
    </row>
    <row r="3792" spans="1:5" ht="15">
      <c r="A3792" s="129"/>
      <c r="B3792" s="274" t="s">
        <v>19640</v>
      </c>
      <c r="C3792" s="98"/>
      <c r="D3792" s="98" t="s">
        <v>266</v>
      </c>
      <c r="E3792" s="276"/>
    </row>
    <row r="3793" spans="1:5" ht="15">
      <c r="A3793" s="129"/>
      <c r="B3793" s="274" t="s">
        <v>19641</v>
      </c>
      <c r="C3793" s="98"/>
      <c r="D3793" s="98" t="s">
        <v>266</v>
      </c>
      <c r="E3793" s="276"/>
    </row>
    <row r="3794" spans="1:5" ht="15">
      <c r="A3794" s="129"/>
      <c r="B3794" s="274" t="s">
        <v>19642</v>
      </c>
      <c r="C3794" s="98"/>
      <c r="D3794" s="98" t="s">
        <v>266</v>
      </c>
      <c r="E3794" s="276"/>
    </row>
    <row r="3795" spans="1:5" ht="15">
      <c r="A3795" s="129"/>
      <c r="B3795" s="274" t="s">
        <v>19643</v>
      </c>
      <c r="C3795" s="98"/>
      <c r="D3795" s="98" t="s">
        <v>266</v>
      </c>
      <c r="E3795" s="276"/>
    </row>
    <row r="3796" spans="1:5" ht="15">
      <c r="A3796" s="129"/>
      <c r="B3796" s="274" t="s">
        <v>19644</v>
      </c>
      <c r="C3796" s="98"/>
      <c r="D3796" s="98" t="s">
        <v>266</v>
      </c>
      <c r="E3796" s="276"/>
    </row>
    <row r="3797" spans="1:5" ht="15">
      <c r="A3797" s="129"/>
      <c r="B3797" s="274" t="s">
        <v>19645</v>
      </c>
      <c r="C3797" s="98"/>
      <c r="D3797" s="98" t="s">
        <v>266</v>
      </c>
      <c r="E3797" s="276"/>
    </row>
    <row r="3798" spans="1:5" ht="15">
      <c r="A3798" s="129"/>
      <c r="B3798" s="274" t="s">
        <v>19646</v>
      </c>
      <c r="C3798" s="98"/>
      <c r="D3798" s="98" t="s">
        <v>266</v>
      </c>
      <c r="E3798" s="276"/>
    </row>
    <row r="3799" spans="1:5" ht="15">
      <c r="A3799" s="129"/>
      <c r="B3799" s="274" t="s">
        <v>19647</v>
      </c>
      <c r="C3799" s="98"/>
      <c r="D3799" s="98" t="s">
        <v>266</v>
      </c>
      <c r="E3799" s="276"/>
    </row>
    <row r="3800" spans="1:5" ht="15">
      <c r="A3800" s="129"/>
      <c r="B3800" s="274" t="s">
        <v>19648</v>
      </c>
      <c r="C3800" s="98"/>
      <c r="D3800" s="98" t="s">
        <v>266</v>
      </c>
      <c r="E3800" s="276"/>
    </row>
    <row r="3801" spans="1:5" ht="15">
      <c r="A3801" s="129"/>
      <c r="B3801" s="274" t="s">
        <v>19649</v>
      </c>
      <c r="C3801" s="98"/>
      <c r="D3801" s="98" t="s">
        <v>266</v>
      </c>
      <c r="E3801" s="276"/>
    </row>
    <row r="3802" spans="1:5" ht="15">
      <c r="A3802" s="129"/>
      <c r="B3802" s="274" t="s">
        <v>19650</v>
      </c>
      <c r="C3802" s="98"/>
      <c r="D3802" s="98" t="s">
        <v>266</v>
      </c>
      <c r="E3802" s="276"/>
    </row>
    <row r="3803" spans="1:5" ht="15">
      <c r="A3803" s="129"/>
      <c r="B3803" s="274" t="s">
        <v>19651</v>
      </c>
      <c r="C3803" s="98"/>
      <c r="D3803" s="98" t="s">
        <v>266</v>
      </c>
      <c r="E3803" s="276"/>
    </row>
    <row r="3804" spans="1:5" ht="15">
      <c r="A3804" s="129"/>
      <c r="B3804" s="274" t="s">
        <v>19652</v>
      </c>
      <c r="C3804" s="98"/>
      <c r="D3804" s="98" t="s">
        <v>266</v>
      </c>
      <c r="E3804" s="276"/>
    </row>
    <row r="3805" spans="1:5" ht="15">
      <c r="A3805" s="129"/>
      <c r="B3805" s="274" t="s">
        <v>19653</v>
      </c>
      <c r="C3805" s="98"/>
      <c r="D3805" s="98" t="s">
        <v>266</v>
      </c>
      <c r="E3805" s="276"/>
    </row>
    <row r="3806" spans="1:5" ht="15">
      <c r="A3806" s="129"/>
      <c r="B3806" s="274" t="s">
        <v>19654</v>
      </c>
      <c r="C3806" s="98"/>
      <c r="D3806" s="98" t="s">
        <v>266</v>
      </c>
      <c r="E3806" s="276"/>
    </row>
    <row r="3807" spans="1:5" ht="15">
      <c r="A3807" s="129"/>
      <c r="B3807" s="274" t="s">
        <v>19655</v>
      </c>
      <c r="C3807" s="98"/>
      <c r="D3807" s="98" t="s">
        <v>266</v>
      </c>
      <c r="E3807" s="276"/>
    </row>
    <row r="3808" spans="1:5" ht="15">
      <c r="A3808" s="129"/>
      <c r="B3808" s="274" t="s">
        <v>19656</v>
      </c>
      <c r="C3808" s="98"/>
      <c r="D3808" s="98" t="s">
        <v>266</v>
      </c>
      <c r="E3808" s="276"/>
    </row>
    <row r="3809" spans="1:5" ht="15">
      <c r="A3809" s="129"/>
      <c r="B3809" s="274" t="s">
        <v>19657</v>
      </c>
      <c r="C3809" s="98"/>
      <c r="D3809" s="98" t="s">
        <v>266</v>
      </c>
      <c r="E3809" s="276"/>
    </row>
    <row r="3810" spans="1:5" ht="15">
      <c r="A3810" s="129"/>
      <c r="B3810" s="274" t="s">
        <v>19658</v>
      </c>
      <c r="C3810" s="98"/>
      <c r="D3810" s="98" t="s">
        <v>266</v>
      </c>
      <c r="E3810" s="276"/>
    </row>
    <row r="3811" spans="1:5" ht="15">
      <c r="A3811" s="129"/>
      <c r="B3811" s="274" t="s">
        <v>19659</v>
      </c>
      <c r="C3811" s="98"/>
      <c r="D3811" s="98" t="s">
        <v>266</v>
      </c>
      <c r="E3811" s="276"/>
    </row>
    <row r="3812" spans="1:5" ht="15">
      <c r="A3812" s="129"/>
      <c r="B3812" s="274" t="s">
        <v>19660</v>
      </c>
      <c r="C3812" s="98"/>
      <c r="D3812" s="98" t="s">
        <v>266</v>
      </c>
      <c r="E3812" s="276"/>
    </row>
    <row r="3813" spans="1:5" ht="15">
      <c r="A3813" s="129"/>
      <c r="B3813" s="274" t="s">
        <v>19661</v>
      </c>
      <c r="C3813" s="98"/>
      <c r="D3813" s="98" t="s">
        <v>266</v>
      </c>
      <c r="E3813" s="276"/>
    </row>
    <row r="3814" spans="1:5" ht="15">
      <c r="A3814" s="129"/>
      <c r="B3814" s="274" t="s">
        <v>19662</v>
      </c>
      <c r="C3814" s="98"/>
      <c r="D3814" s="98" t="s">
        <v>266</v>
      </c>
      <c r="E3814" s="276"/>
    </row>
    <row r="3815" spans="1:5" ht="15">
      <c r="A3815" s="129"/>
      <c r="B3815" s="274" t="s">
        <v>19663</v>
      </c>
      <c r="C3815" s="98"/>
      <c r="D3815" s="98" t="s">
        <v>266</v>
      </c>
      <c r="E3815" s="276"/>
    </row>
    <row r="3816" spans="1:5" ht="15">
      <c r="A3816" s="129"/>
      <c r="B3816" s="274" t="s">
        <v>19664</v>
      </c>
      <c r="C3816" s="98"/>
      <c r="D3816" s="98" t="s">
        <v>266</v>
      </c>
      <c r="E3816" s="276"/>
    </row>
    <row r="3817" spans="1:5" ht="15">
      <c r="A3817" s="129"/>
      <c r="B3817" s="274" t="s">
        <v>19665</v>
      </c>
      <c r="C3817" s="98"/>
      <c r="D3817" s="98" t="s">
        <v>266</v>
      </c>
      <c r="E3817" s="276"/>
    </row>
    <row r="3818" spans="1:5" ht="15">
      <c r="A3818" s="129"/>
      <c r="B3818" s="274" t="s">
        <v>19666</v>
      </c>
      <c r="C3818" s="98"/>
      <c r="D3818" s="98" t="s">
        <v>266</v>
      </c>
      <c r="E3818" s="276"/>
    </row>
    <row r="3819" spans="1:5" ht="15">
      <c r="A3819" s="129"/>
      <c r="B3819" s="274" t="s">
        <v>19667</v>
      </c>
      <c r="C3819" s="98"/>
      <c r="D3819" s="98" t="s">
        <v>266</v>
      </c>
      <c r="E3819" s="276"/>
    </row>
    <row r="3820" spans="1:5" ht="15">
      <c r="A3820" s="129"/>
      <c r="B3820" s="274" t="s">
        <v>19668</v>
      </c>
      <c r="C3820" s="98"/>
      <c r="D3820" s="98" t="s">
        <v>266</v>
      </c>
      <c r="E3820" s="276"/>
    </row>
    <row r="3821" spans="1:5" ht="15">
      <c r="A3821" s="129"/>
      <c r="B3821" s="274" t="s">
        <v>19669</v>
      </c>
      <c r="C3821" s="98"/>
      <c r="D3821" s="98" t="s">
        <v>266</v>
      </c>
      <c r="E3821" s="276"/>
    </row>
    <row r="3822" spans="1:5" ht="15">
      <c r="A3822" s="129"/>
      <c r="B3822" s="274" t="s">
        <v>19670</v>
      </c>
      <c r="C3822" s="98"/>
      <c r="D3822" s="98" t="s">
        <v>266</v>
      </c>
      <c r="E3822" s="276"/>
    </row>
    <row r="3823" spans="1:5" ht="15">
      <c r="A3823" s="129"/>
      <c r="B3823" s="274" t="s">
        <v>19671</v>
      </c>
      <c r="C3823" s="98"/>
      <c r="D3823" s="98" t="s">
        <v>266</v>
      </c>
      <c r="E3823" s="276"/>
    </row>
    <row r="3824" spans="1:5" ht="15">
      <c r="A3824" s="129"/>
      <c r="B3824" s="274" t="s">
        <v>19672</v>
      </c>
      <c r="C3824" s="98"/>
      <c r="D3824" s="98" t="s">
        <v>266</v>
      </c>
      <c r="E3824" s="276"/>
    </row>
    <row r="3825" spans="1:5" ht="15">
      <c r="A3825" s="129"/>
      <c r="B3825" s="274" t="s">
        <v>19673</v>
      </c>
      <c r="C3825" s="98"/>
      <c r="D3825" s="98" t="s">
        <v>266</v>
      </c>
      <c r="E3825" s="276"/>
    </row>
    <row r="3826" spans="1:5" ht="15">
      <c r="A3826" s="129"/>
      <c r="B3826" s="274" t="s">
        <v>19674</v>
      </c>
      <c r="C3826" s="98"/>
      <c r="D3826" s="98" t="s">
        <v>266</v>
      </c>
      <c r="E3826" s="276"/>
    </row>
    <row r="3827" spans="1:5" ht="15">
      <c r="A3827" s="129"/>
      <c r="B3827" s="274" t="s">
        <v>19675</v>
      </c>
      <c r="C3827" s="98"/>
      <c r="D3827" s="98" t="s">
        <v>266</v>
      </c>
      <c r="E3827" s="276"/>
    </row>
    <row r="3828" spans="1:5" ht="15">
      <c r="A3828" s="129"/>
      <c r="B3828" s="274" t="s">
        <v>19676</v>
      </c>
      <c r="C3828" s="98"/>
      <c r="D3828" s="98" t="s">
        <v>266</v>
      </c>
      <c r="E3828" s="276"/>
    </row>
    <row r="3829" spans="1:5" ht="15">
      <c r="A3829" s="129"/>
      <c r="B3829" s="274" t="s">
        <v>19677</v>
      </c>
      <c r="C3829" s="98"/>
      <c r="D3829" s="98" t="s">
        <v>266</v>
      </c>
      <c r="E3829" s="276"/>
    </row>
    <row r="3830" spans="1:5" ht="15">
      <c r="A3830" s="129"/>
      <c r="B3830" s="274" t="s">
        <v>19678</v>
      </c>
      <c r="C3830" s="98"/>
      <c r="D3830" s="98" t="s">
        <v>266</v>
      </c>
      <c r="E3830" s="276"/>
    </row>
    <row r="3831" spans="1:5" ht="15">
      <c r="A3831" s="129"/>
      <c r="B3831" s="274" t="s">
        <v>19679</v>
      </c>
      <c r="C3831" s="98"/>
      <c r="D3831" s="98" t="s">
        <v>266</v>
      </c>
      <c r="E3831" s="276"/>
    </row>
    <row r="3832" spans="1:5" ht="15">
      <c r="A3832" s="129"/>
      <c r="B3832" s="274" t="s">
        <v>19680</v>
      </c>
      <c r="C3832" s="98"/>
      <c r="D3832" s="98" t="s">
        <v>266</v>
      </c>
      <c r="E3832" s="276"/>
    </row>
    <row r="3833" spans="1:5" ht="15">
      <c r="A3833" s="129"/>
      <c r="B3833" s="274" t="s">
        <v>19681</v>
      </c>
      <c r="C3833" s="98"/>
      <c r="D3833" s="98" t="s">
        <v>266</v>
      </c>
      <c r="E3833" s="276"/>
    </row>
    <row r="3834" spans="1:5" ht="15">
      <c r="A3834" s="129"/>
      <c r="B3834" s="274" t="s">
        <v>19682</v>
      </c>
      <c r="C3834" s="98"/>
      <c r="D3834" s="98" t="s">
        <v>266</v>
      </c>
      <c r="E3834" s="276"/>
    </row>
    <row r="3835" spans="1:5" ht="15">
      <c r="A3835" s="129"/>
      <c r="B3835" s="274" t="s">
        <v>19683</v>
      </c>
      <c r="C3835" s="98"/>
      <c r="D3835" s="98" t="s">
        <v>266</v>
      </c>
      <c r="E3835" s="276"/>
    </row>
    <row r="3836" spans="1:5" ht="15">
      <c r="A3836" s="129"/>
      <c r="B3836" s="274" t="s">
        <v>19684</v>
      </c>
      <c r="C3836" s="98"/>
      <c r="D3836" s="98" t="s">
        <v>266</v>
      </c>
      <c r="E3836" s="276"/>
    </row>
    <row r="3837" spans="1:5" ht="15">
      <c r="A3837" s="129"/>
      <c r="B3837" s="274" t="s">
        <v>19685</v>
      </c>
      <c r="C3837" s="98"/>
      <c r="D3837" s="98" t="s">
        <v>266</v>
      </c>
      <c r="E3837" s="276"/>
    </row>
    <row r="3838" spans="1:5" ht="15">
      <c r="A3838" s="129"/>
      <c r="B3838" s="274" t="s">
        <v>19686</v>
      </c>
      <c r="C3838" s="98"/>
      <c r="D3838" s="98" t="s">
        <v>266</v>
      </c>
      <c r="E3838" s="276"/>
    </row>
    <row r="3839" spans="1:5" ht="15">
      <c r="A3839" s="129"/>
      <c r="B3839" s="274" t="s">
        <v>19687</v>
      </c>
      <c r="C3839" s="98"/>
      <c r="D3839" s="98" t="s">
        <v>266</v>
      </c>
      <c r="E3839" s="276"/>
    </row>
    <row r="3840" spans="1:5" ht="15">
      <c r="A3840" s="129"/>
      <c r="B3840" s="274" t="s">
        <v>19688</v>
      </c>
      <c r="C3840" s="98"/>
      <c r="D3840" s="98" t="s">
        <v>266</v>
      </c>
      <c r="E3840" s="276"/>
    </row>
    <row r="3841" spans="1:5" ht="15">
      <c r="A3841" s="129"/>
      <c r="B3841" s="274" t="s">
        <v>19689</v>
      </c>
      <c r="C3841" s="98"/>
      <c r="D3841" s="98" t="s">
        <v>266</v>
      </c>
      <c r="E3841" s="276"/>
    </row>
    <row r="3842" spans="1:5" ht="15">
      <c r="A3842" s="129"/>
      <c r="B3842" s="274" t="s">
        <v>19690</v>
      </c>
      <c r="C3842" s="98"/>
      <c r="D3842" s="98" t="s">
        <v>266</v>
      </c>
      <c r="E3842" s="276"/>
    </row>
    <row r="3843" spans="1:5" ht="15">
      <c r="A3843" s="129"/>
      <c r="B3843" s="274" t="s">
        <v>19691</v>
      </c>
      <c r="C3843" s="98"/>
      <c r="D3843" s="98" t="s">
        <v>266</v>
      </c>
      <c r="E3843" s="276"/>
    </row>
    <row r="3844" spans="1:5" ht="15">
      <c r="A3844" s="129"/>
      <c r="B3844" s="274" t="s">
        <v>19692</v>
      </c>
      <c r="C3844" s="98"/>
      <c r="D3844" s="98" t="s">
        <v>266</v>
      </c>
      <c r="E3844" s="276"/>
    </row>
    <row r="3845" spans="1:5" ht="15">
      <c r="A3845" s="129"/>
      <c r="B3845" s="274" t="s">
        <v>19693</v>
      </c>
      <c r="C3845" s="98"/>
      <c r="D3845" s="98" t="s">
        <v>266</v>
      </c>
      <c r="E3845" s="276"/>
    </row>
    <row r="3846" spans="1:5" ht="15">
      <c r="A3846" s="129"/>
      <c r="B3846" s="274" t="s">
        <v>19694</v>
      </c>
      <c r="C3846" s="98"/>
      <c r="D3846" s="98" t="s">
        <v>266</v>
      </c>
      <c r="E3846" s="276"/>
    </row>
    <row r="3847" spans="1:5" ht="15">
      <c r="A3847" s="129"/>
      <c r="B3847" s="274" t="s">
        <v>19695</v>
      </c>
      <c r="C3847" s="98"/>
      <c r="D3847" s="98" t="s">
        <v>266</v>
      </c>
      <c r="E3847" s="276"/>
    </row>
    <row r="3848" spans="1:5" ht="15">
      <c r="A3848" s="129"/>
      <c r="B3848" s="274" t="s">
        <v>19696</v>
      </c>
      <c r="C3848" s="98"/>
      <c r="D3848" s="98" t="s">
        <v>266</v>
      </c>
      <c r="E3848" s="276"/>
    </row>
    <row r="3849" spans="1:5" ht="15">
      <c r="A3849" s="129"/>
      <c r="B3849" s="274" t="s">
        <v>19697</v>
      </c>
      <c r="C3849" s="98"/>
      <c r="D3849" s="98" t="s">
        <v>266</v>
      </c>
      <c r="E3849" s="276"/>
    </row>
    <row r="3850" spans="1:5" ht="15">
      <c r="A3850" s="129"/>
      <c r="B3850" s="274" t="s">
        <v>19698</v>
      </c>
      <c r="C3850" s="98"/>
      <c r="D3850" s="98" t="s">
        <v>266</v>
      </c>
      <c r="E3850" s="276"/>
    </row>
    <row r="3851" spans="1:5" ht="15">
      <c r="A3851" s="129"/>
      <c r="B3851" s="274" t="s">
        <v>19699</v>
      </c>
      <c r="C3851" s="98"/>
      <c r="D3851" s="98" t="s">
        <v>266</v>
      </c>
      <c r="E3851" s="276"/>
    </row>
    <row r="3852" spans="1:5" ht="15">
      <c r="A3852" s="129"/>
      <c r="B3852" s="274" t="s">
        <v>19700</v>
      </c>
      <c r="C3852" s="98"/>
      <c r="D3852" s="98" t="s">
        <v>266</v>
      </c>
      <c r="E3852" s="276"/>
    </row>
    <row r="3853" spans="1:5" ht="15">
      <c r="A3853" s="129"/>
      <c r="B3853" s="274" t="s">
        <v>19701</v>
      </c>
      <c r="C3853" s="98"/>
      <c r="D3853" s="98" t="s">
        <v>266</v>
      </c>
      <c r="E3853" s="276"/>
    </row>
    <row r="3854" spans="1:5" ht="15">
      <c r="A3854" s="129"/>
      <c r="B3854" s="274" t="s">
        <v>19702</v>
      </c>
      <c r="C3854" s="98"/>
      <c r="D3854" s="98" t="s">
        <v>266</v>
      </c>
      <c r="E3854" s="276"/>
    </row>
    <row r="3855" spans="1:5" ht="15">
      <c r="A3855" s="129"/>
      <c r="B3855" s="274" t="s">
        <v>19703</v>
      </c>
      <c r="C3855" s="98"/>
      <c r="D3855" s="98" t="s">
        <v>266</v>
      </c>
      <c r="E3855" s="276"/>
    </row>
    <row r="3856" spans="1:5" ht="15">
      <c r="A3856" s="129"/>
      <c r="B3856" s="274" t="s">
        <v>19704</v>
      </c>
      <c r="C3856" s="98"/>
      <c r="D3856" s="98" t="s">
        <v>266</v>
      </c>
      <c r="E3856" s="276"/>
    </row>
    <row r="3857" spans="1:5" ht="15">
      <c r="A3857" s="129"/>
      <c r="B3857" s="274" t="s">
        <v>19705</v>
      </c>
      <c r="C3857" s="98"/>
      <c r="D3857" s="98" t="s">
        <v>266</v>
      </c>
      <c r="E3857" s="276"/>
    </row>
    <row r="3858" spans="1:5" ht="15">
      <c r="A3858" s="129"/>
      <c r="B3858" s="274" t="s">
        <v>19706</v>
      </c>
      <c r="C3858" s="98"/>
      <c r="D3858" s="98" t="s">
        <v>266</v>
      </c>
      <c r="E3858" s="276"/>
    </row>
    <row r="3859" spans="1:5" ht="15">
      <c r="A3859" s="129"/>
      <c r="B3859" s="274" t="s">
        <v>19707</v>
      </c>
      <c r="C3859" s="98"/>
      <c r="D3859" s="98" t="s">
        <v>266</v>
      </c>
      <c r="E3859" s="276"/>
    </row>
    <row r="3860" spans="1:5" ht="15">
      <c r="A3860" s="129"/>
      <c r="B3860" s="274" t="s">
        <v>19708</v>
      </c>
      <c r="C3860" s="98"/>
      <c r="D3860" s="98" t="s">
        <v>266</v>
      </c>
      <c r="E3860" s="276"/>
    </row>
    <row r="3861" spans="1:5" ht="15">
      <c r="A3861" s="129"/>
      <c r="B3861" s="274" t="s">
        <v>19709</v>
      </c>
      <c r="C3861" s="98"/>
      <c r="D3861" s="98" t="s">
        <v>266</v>
      </c>
      <c r="E3861" s="276"/>
    </row>
    <row r="3862" spans="1:5" ht="15">
      <c r="A3862" s="129"/>
      <c r="B3862" s="274" t="s">
        <v>19710</v>
      </c>
      <c r="C3862" s="98"/>
      <c r="D3862" s="98" t="s">
        <v>266</v>
      </c>
      <c r="E3862" s="276"/>
    </row>
    <row r="3863" spans="1:5" ht="15">
      <c r="A3863" s="129"/>
      <c r="B3863" s="274" t="s">
        <v>19711</v>
      </c>
      <c r="C3863" s="98"/>
      <c r="D3863" s="98" t="s">
        <v>266</v>
      </c>
      <c r="E3863" s="276"/>
    </row>
    <row r="3864" spans="1:5" ht="15">
      <c r="A3864" s="129"/>
      <c r="B3864" s="274" t="s">
        <v>19712</v>
      </c>
      <c r="C3864" s="98"/>
      <c r="D3864" s="98" t="s">
        <v>266</v>
      </c>
      <c r="E3864" s="276"/>
    </row>
    <row r="3865" spans="1:5" ht="15">
      <c r="A3865" s="129"/>
      <c r="B3865" s="274" t="s">
        <v>19713</v>
      </c>
      <c r="C3865" s="98"/>
      <c r="D3865" s="98" t="s">
        <v>266</v>
      </c>
      <c r="E3865" s="276"/>
    </row>
    <row r="3866" spans="1:5" ht="15">
      <c r="A3866" s="129"/>
      <c r="B3866" s="274" t="s">
        <v>19714</v>
      </c>
      <c r="C3866" s="98"/>
      <c r="D3866" s="98" t="s">
        <v>266</v>
      </c>
      <c r="E3866" s="276"/>
    </row>
    <row r="3867" spans="1:5" ht="15">
      <c r="A3867" s="129"/>
      <c r="B3867" s="274" t="s">
        <v>19715</v>
      </c>
      <c r="C3867" s="98"/>
      <c r="D3867" s="98" t="s">
        <v>266</v>
      </c>
      <c r="E3867" s="276"/>
    </row>
    <row r="3868" spans="1:5" ht="15">
      <c r="A3868" s="129"/>
      <c r="B3868" s="274" t="s">
        <v>19716</v>
      </c>
      <c r="C3868" s="98"/>
      <c r="D3868" s="98" t="s">
        <v>266</v>
      </c>
      <c r="E3868" s="276"/>
    </row>
    <row r="3869" spans="1:5" ht="15">
      <c r="A3869" s="129"/>
      <c r="B3869" s="274" t="s">
        <v>19717</v>
      </c>
      <c r="C3869" s="98"/>
      <c r="D3869" s="98" t="s">
        <v>266</v>
      </c>
      <c r="E3869" s="276"/>
    </row>
    <row r="3870" spans="1:5" ht="15">
      <c r="A3870" s="129"/>
      <c r="B3870" s="274" t="s">
        <v>19718</v>
      </c>
      <c r="C3870" s="98"/>
      <c r="D3870" s="98" t="s">
        <v>266</v>
      </c>
      <c r="E3870" s="276"/>
    </row>
    <row r="3871" spans="1:5" ht="15">
      <c r="A3871" s="129"/>
      <c r="B3871" s="274" t="s">
        <v>19719</v>
      </c>
      <c r="C3871" s="98"/>
      <c r="D3871" s="98" t="s">
        <v>266</v>
      </c>
      <c r="E3871" s="276"/>
    </row>
    <row r="3872" spans="1:5" ht="15">
      <c r="A3872" s="129"/>
      <c r="B3872" s="274" t="s">
        <v>19720</v>
      </c>
      <c r="C3872" s="98"/>
      <c r="D3872" s="98" t="s">
        <v>266</v>
      </c>
      <c r="E3872" s="276"/>
    </row>
    <row r="3873" spans="1:5" ht="15">
      <c r="A3873" s="129"/>
      <c r="B3873" s="274" t="s">
        <v>19721</v>
      </c>
      <c r="C3873" s="98"/>
      <c r="D3873" s="98" t="s">
        <v>266</v>
      </c>
      <c r="E3873" s="276"/>
    </row>
    <row r="3874" spans="1:5" ht="15">
      <c r="A3874" s="129"/>
      <c r="B3874" s="274" t="s">
        <v>19722</v>
      </c>
      <c r="C3874" s="98"/>
      <c r="D3874" s="98" t="s">
        <v>266</v>
      </c>
      <c r="E3874" s="276"/>
    </row>
    <row r="3875" spans="1:5" ht="15">
      <c r="A3875" s="129"/>
      <c r="B3875" s="274" t="s">
        <v>19723</v>
      </c>
      <c r="C3875" s="98"/>
      <c r="D3875" s="98" t="s">
        <v>266</v>
      </c>
      <c r="E3875" s="276"/>
    </row>
    <row r="3876" spans="1:5" ht="15">
      <c r="A3876" s="129"/>
      <c r="B3876" s="274" t="s">
        <v>19724</v>
      </c>
      <c r="C3876" s="98"/>
      <c r="D3876" s="98" t="s">
        <v>266</v>
      </c>
      <c r="E3876" s="276"/>
    </row>
    <row r="3877" spans="1:5" ht="15">
      <c r="A3877" s="129"/>
      <c r="B3877" s="274" t="s">
        <v>19725</v>
      </c>
      <c r="C3877" s="98"/>
      <c r="D3877" s="98" t="s">
        <v>266</v>
      </c>
      <c r="E3877" s="276"/>
    </row>
    <row r="3878" spans="1:5" ht="15">
      <c r="A3878" s="129"/>
      <c r="B3878" s="274" t="s">
        <v>19726</v>
      </c>
      <c r="C3878" s="98"/>
      <c r="D3878" s="98" t="s">
        <v>266</v>
      </c>
      <c r="E3878" s="276"/>
    </row>
    <row r="3879" spans="1:5" ht="15">
      <c r="A3879" s="129"/>
      <c r="B3879" s="274" t="s">
        <v>19727</v>
      </c>
      <c r="C3879" s="98"/>
      <c r="D3879" s="98" t="s">
        <v>266</v>
      </c>
      <c r="E3879" s="276"/>
    </row>
    <row r="3880" spans="1:5" ht="15">
      <c r="A3880" s="129"/>
      <c r="B3880" s="274" t="s">
        <v>19728</v>
      </c>
      <c r="C3880" s="98"/>
      <c r="D3880" s="98" t="s">
        <v>266</v>
      </c>
      <c r="E3880" s="276"/>
    </row>
    <row r="3881" spans="1:5" ht="15">
      <c r="A3881" s="129"/>
      <c r="B3881" s="274" t="s">
        <v>19729</v>
      </c>
      <c r="C3881" s="98"/>
      <c r="D3881" s="98" t="s">
        <v>266</v>
      </c>
      <c r="E3881" s="276"/>
    </row>
    <row r="3882" spans="1:5" ht="15">
      <c r="A3882" s="129"/>
      <c r="B3882" s="274" t="s">
        <v>19730</v>
      </c>
      <c r="C3882" s="98"/>
      <c r="D3882" s="98" t="s">
        <v>266</v>
      </c>
      <c r="E3882" s="276"/>
    </row>
    <row r="3883" spans="1:5" ht="15">
      <c r="A3883" s="129"/>
      <c r="B3883" s="274" t="s">
        <v>19731</v>
      </c>
      <c r="C3883" s="98"/>
      <c r="D3883" s="98" t="s">
        <v>266</v>
      </c>
      <c r="E3883" s="276"/>
    </row>
    <row r="3884" spans="1:5" ht="15">
      <c r="A3884" s="129"/>
      <c r="B3884" s="274" t="s">
        <v>19732</v>
      </c>
      <c r="C3884" s="98"/>
      <c r="D3884" s="98" t="s">
        <v>266</v>
      </c>
      <c r="E3884" s="276"/>
    </row>
    <row r="3885" spans="1:5" ht="15">
      <c r="A3885" s="129"/>
      <c r="B3885" s="274" t="s">
        <v>19733</v>
      </c>
      <c r="C3885" s="98"/>
      <c r="D3885" s="98" t="s">
        <v>266</v>
      </c>
      <c r="E3885" s="276"/>
    </row>
    <row r="3886" spans="1:5" ht="15">
      <c r="A3886" s="129"/>
      <c r="B3886" s="274" t="s">
        <v>19734</v>
      </c>
      <c r="C3886" s="98"/>
      <c r="D3886" s="98" t="s">
        <v>266</v>
      </c>
      <c r="E3886" s="276"/>
    </row>
    <row r="3887" spans="1:5" ht="15">
      <c r="A3887" s="129"/>
      <c r="B3887" s="274" t="s">
        <v>19735</v>
      </c>
      <c r="C3887" s="98"/>
      <c r="D3887" s="98" t="s">
        <v>266</v>
      </c>
      <c r="E3887" s="276"/>
    </row>
    <row r="3888" spans="1:5" ht="15">
      <c r="A3888" s="129"/>
      <c r="B3888" s="274" t="s">
        <v>19736</v>
      </c>
      <c r="C3888" s="98"/>
      <c r="D3888" s="98" t="s">
        <v>266</v>
      </c>
      <c r="E3888" s="276"/>
    </row>
    <row r="3889" spans="1:5" ht="15">
      <c r="A3889" s="129"/>
      <c r="B3889" s="274" t="s">
        <v>19737</v>
      </c>
      <c r="C3889" s="98"/>
      <c r="D3889" s="98" t="s">
        <v>266</v>
      </c>
      <c r="E3889" s="276"/>
    </row>
    <row r="3890" spans="1:5" ht="15">
      <c r="A3890" s="129"/>
      <c r="B3890" s="274" t="s">
        <v>19738</v>
      </c>
      <c r="C3890" s="98"/>
      <c r="D3890" s="98" t="s">
        <v>266</v>
      </c>
      <c r="E3890" s="276"/>
    </row>
    <row r="3891" spans="1:5" ht="15">
      <c r="A3891" s="129"/>
      <c r="B3891" s="274" t="s">
        <v>19739</v>
      </c>
      <c r="C3891" s="98"/>
      <c r="D3891" s="98" t="s">
        <v>266</v>
      </c>
      <c r="E3891" s="276"/>
    </row>
    <row r="3892" spans="1:5" ht="15">
      <c r="A3892" s="129"/>
      <c r="B3892" s="274" t="s">
        <v>19740</v>
      </c>
      <c r="C3892" s="98"/>
      <c r="D3892" s="98" t="s">
        <v>266</v>
      </c>
      <c r="E3892" s="276"/>
    </row>
    <row r="3893" spans="1:5" ht="15">
      <c r="A3893" s="129"/>
      <c r="B3893" s="274" t="s">
        <v>19741</v>
      </c>
      <c r="C3893" s="98"/>
      <c r="D3893" s="98" t="s">
        <v>266</v>
      </c>
      <c r="E3893" s="276"/>
    </row>
    <row r="3894" spans="1:5" ht="15">
      <c r="A3894" s="129"/>
      <c r="B3894" s="274" t="s">
        <v>19742</v>
      </c>
      <c r="C3894" s="98"/>
      <c r="D3894" s="98" t="s">
        <v>266</v>
      </c>
      <c r="E3894" s="276"/>
    </row>
    <row r="3895" spans="1:5" ht="15">
      <c r="A3895" s="129"/>
      <c r="B3895" s="274" t="s">
        <v>19743</v>
      </c>
      <c r="C3895" s="98"/>
      <c r="D3895" s="98" t="s">
        <v>266</v>
      </c>
      <c r="E3895" s="276"/>
    </row>
    <row r="3896" spans="1:5" ht="15">
      <c r="A3896" s="129"/>
      <c r="B3896" s="274" t="s">
        <v>19744</v>
      </c>
      <c r="C3896" s="98"/>
      <c r="D3896" s="98" t="s">
        <v>266</v>
      </c>
      <c r="E3896" s="276"/>
    </row>
    <row r="3897" spans="1:5" ht="15">
      <c r="A3897" s="129"/>
      <c r="B3897" s="274" t="s">
        <v>19745</v>
      </c>
      <c r="C3897" s="98"/>
      <c r="D3897" s="98" t="s">
        <v>266</v>
      </c>
      <c r="E3897" s="276"/>
    </row>
    <row r="3898" spans="1:5" ht="15">
      <c r="A3898" s="129"/>
      <c r="B3898" s="274" t="s">
        <v>19746</v>
      </c>
      <c r="C3898" s="98"/>
      <c r="D3898" s="98" t="s">
        <v>266</v>
      </c>
      <c r="E3898" s="276"/>
    </row>
    <row r="3899" spans="1:5" ht="15">
      <c r="A3899" s="129"/>
      <c r="B3899" s="274" t="s">
        <v>19747</v>
      </c>
      <c r="C3899" s="98"/>
      <c r="D3899" s="98" t="s">
        <v>266</v>
      </c>
      <c r="E3899" s="276"/>
    </row>
    <row r="3900" spans="1:5" ht="15">
      <c r="A3900" s="129"/>
      <c r="B3900" s="274" t="s">
        <v>19748</v>
      </c>
      <c r="C3900" s="98"/>
      <c r="D3900" s="98" t="s">
        <v>266</v>
      </c>
      <c r="E3900" s="276"/>
    </row>
    <row r="3901" spans="1:5" ht="15">
      <c r="A3901" s="129"/>
      <c r="B3901" s="274" t="s">
        <v>19749</v>
      </c>
      <c r="C3901" s="98"/>
      <c r="D3901" s="98" t="s">
        <v>266</v>
      </c>
      <c r="E3901" s="276"/>
    </row>
    <row r="3902" spans="1:5" ht="15">
      <c r="A3902" s="129"/>
      <c r="B3902" s="274" t="s">
        <v>19750</v>
      </c>
      <c r="C3902" s="98"/>
      <c r="D3902" s="98" t="s">
        <v>266</v>
      </c>
      <c r="E3902" s="276"/>
    </row>
    <row r="3903" spans="1:5" ht="15">
      <c r="A3903" s="129"/>
      <c r="B3903" s="274" t="s">
        <v>19751</v>
      </c>
      <c r="C3903" s="98"/>
      <c r="D3903" s="98" t="s">
        <v>266</v>
      </c>
      <c r="E3903" s="276"/>
    </row>
    <row r="3904" spans="1:5" ht="15">
      <c r="A3904" s="129"/>
      <c r="B3904" s="274" t="s">
        <v>19752</v>
      </c>
      <c r="C3904" s="98"/>
      <c r="D3904" s="98" t="s">
        <v>266</v>
      </c>
      <c r="E3904" s="276"/>
    </row>
    <row r="3905" spans="1:5" ht="15">
      <c r="A3905" s="129"/>
      <c r="B3905" s="274" t="s">
        <v>19753</v>
      </c>
      <c r="C3905" s="98"/>
      <c r="D3905" s="98" t="s">
        <v>266</v>
      </c>
      <c r="E3905" s="276"/>
    </row>
    <row r="3906" spans="1:5" ht="15">
      <c r="A3906" s="129"/>
      <c r="B3906" s="274" t="s">
        <v>19754</v>
      </c>
      <c r="C3906" s="98"/>
      <c r="D3906" s="98" t="s">
        <v>266</v>
      </c>
      <c r="E3906" s="276"/>
    </row>
    <row r="3907" spans="1:5" ht="15">
      <c r="A3907" s="129"/>
      <c r="B3907" s="274" t="s">
        <v>19755</v>
      </c>
      <c r="C3907" s="98"/>
      <c r="D3907" s="98" t="s">
        <v>266</v>
      </c>
      <c r="E3907" s="276"/>
    </row>
    <row r="3908" spans="1:5" ht="15">
      <c r="A3908" s="129"/>
      <c r="B3908" s="274" t="s">
        <v>19756</v>
      </c>
      <c r="C3908" s="98"/>
      <c r="D3908" s="98" t="s">
        <v>266</v>
      </c>
      <c r="E3908" s="276"/>
    </row>
    <row r="3909" spans="1:5" ht="15">
      <c r="A3909" s="129"/>
      <c r="B3909" s="274" t="s">
        <v>19757</v>
      </c>
      <c r="C3909" s="98"/>
      <c r="D3909" s="98" t="s">
        <v>266</v>
      </c>
      <c r="E3909" s="276"/>
    </row>
    <row r="3910" spans="1:5" ht="15">
      <c r="A3910" s="129"/>
      <c r="B3910" s="274" t="s">
        <v>19758</v>
      </c>
      <c r="C3910" s="98"/>
      <c r="D3910" s="98" t="s">
        <v>266</v>
      </c>
      <c r="E3910" s="276"/>
    </row>
    <row r="3911" spans="1:5" ht="15">
      <c r="A3911" s="129"/>
      <c r="B3911" s="274" t="s">
        <v>19759</v>
      </c>
      <c r="C3911" s="98"/>
      <c r="D3911" s="98" t="s">
        <v>266</v>
      </c>
      <c r="E3911" s="276"/>
    </row>
    <row r="3912" spans="1:5" ht="15">
      <c r="A3912" s="129"/>
      <c r="B3912" s="274" t="s">
        <v>19760</v>
      </c>
      <c r="C3912" s="98"/>
      <c r="D3912" s="98" t="s">
        <v>266</v>
      </c>
      <c r="E3912" s="276"/>
    </row>
    <row r="3913" spans="1:5" ht="15">
      <c r="A3913" s="129"/>
      <c r="B3913" s="274" t="s">
        <v>19761</v>
      </c>
      <c r="C3913" s="98"/>
      <c r="D3913" s="98" t="s">
        <v>266</v>
      </c>
      <c r="E3913" s="276"/>
    </row>
    <row r="3914" spans="1:5" ht="15">
      <c r="A3914" s="129"/>
      <c r="B3914" s="274" t="s">
        <v>19762</v>
      </c>
      <c r="C3914" s="98"/>
      <c r="D3914" s="98" t="s">
        <v>266</v>
      </c>
      <c r="E3914" s="276"/>
    </row>
    <row r="3915" spans="1:5" ht="15">
      <c r="A3915" s="129"/>
      <c r="B3915" s="274" t="s">
        <v>19763</v>
      </c>
      <c r="C3915" s="98"/>
      <c r="D3915" s="98" t="s">
        <v>266</v>
      </c>
      <c r="E3915" s="276"/>
    </row>
    <row r="3916" spans="1:5" ht="15">
      <c r="A3916" s="129"/>
      <c r="B3916" s="274" t="s">
        <v>19764</v>
      </c>
      <c r="C3916" s="98"/>
      <c r="D3916" s="98" t="s">
        <v>266</v>
      </c>
      <c r="E3916" s="276"/>
    </row>
    <row r="3917" spans="1:5" ht="15">
      <c r="A3917" s="129"/>
      <c r="B3917" s="274" t="s">
        <v>19765</v>
      </c>
      <c r="C3917" s="98"/>
      <c r="D3917" s="98" t="s">
        <v>266</v>
      </c>
      <c r="E3917" s="276"/>
    </row>
    <row r="3918" spans="1:5" ht="15">
      <c r="A3918" s="129"/>
      <c r="B3918" s="274" t="s">
        <v>19766</v>
      </c>
      <c r="C3918" s="98"/>
      <c r="D3918" s="98" t="s">
        <v>266</v>
      </c>
      <c r="E3918" s="276"/>
    </row>
    <row r="3919" spans="1:5" ht="15">
      <c r="A3919" s="129"/>
      <c r="B3919" s="274" t="s">
        <v>19767</v>
      </c>
      <c r="C3919" s="98"/>
      <c r="D3919" s="98" t="s">
        <v>266</v>
      </c>
      <c r="E3919" s="276"/>
    </row>
    <row r="3920" spans="1:5" ht="15">
      <c r="A3920" s="129"/>
      <c r="B3920" s="274" t="s">
        <v>19768</v>
      </c>
      <c r="C3920" s="98"/>
      <c r="D3920" s="98" t="s">
        <v>266</v>
      </c>
      <c r="E3920" s="276"/>
    </row>
    <row r="3921" spans="1:5" ht="15">
      <c r="A3921" s="129"/>
      <c r="B3921" s="274" t="s">
        <v>19769</v>
      </c>
      <c r="C3921" s="98"/>
      <c r="D3921" s="98" t="s">
        <v>266</v>
      </c>
      <c r="E3921" s="276"/>
    </row>
    <row r="3922" spans="1:5" ht="15">
      <c r="A3922" s="129"/>
      <c r="B3922" s="274" t="s">
        <v>19770</v>
      </c>
      <c r="C3922" s="98"/>
      <c r="D3922" s="98" t="s">
        <v>266</v>
      </c>
      <c r="E3922" s="276"/>
    </row>
    <row r="3923" spans="1:5" ht="15">
      <c r="A3923" s="129"/>
      <c r="B3923" s="274" t="s">
        <v>19771</v>
      </c>
      <c r="C3923" s="98"/>
      <c r="D3923" s="98" t="s">
        <v>266</v>
      </c>
      <c r="E3923" s="276"/>
    </row>
    <row r="3924" spans="1:5" ht="15">
      <c r="A3924" s="129"/>
      <c r="B3924" s="274" t="s">
        <v>19772</v>
      </c>
      <c r="C3924" s="98"/>
      <c r="D3924" s="98" t="s">
        <v>266</v>
      </c>
      <c r="E3924" s="276"/>
    </row>
    <row r="3925" spans="1:5" ht="15">
      <c r="A3925" s="129"/>
      <c r="B3925" s="274" t="s">
        <v>19773</v>
      </c>
      <c r="C3925" s="98"/>
      <c r="D3925" s="98" t="s">
        <v>266</v>
      </c>
      <c r="E3925" s="276"/>
    </row>
    <row r="3926" spans="1:5" ht="15">
      <c r="A3926" s="129"/>
      <c r="B3926" s="274" t="s">
        <v>19774</v>
      </c>
      <c r="C3926" s="98"/>
      <c r="D3926" s="98" t="s">
        <v>266</v>
      </c>
      <c r="E3926" s="276"/>
    </row>
    <row r="3927" spans="1:5" ht="15">
      <c r="A3927" s="129"/>
      <c r="B3927" s="274" t="s">
        <v>19775</v>
      </c>
      <c r="C3927" s="98"/>
      <c r="D3927" s="98" t="s">
        <v>266</v>
      </c>
      <c r="E3927" s="276"/>
    </row>
    <row r="3928" spans="1:5" ht="15">
      <c r="A3928" s="129"/>
      <c r="B3928" s="274" t="s">
        <v>19776</v>
      </c>
      <c r="C3928" s="98"/>
      <c r="D3928" s="98" t="s">
        <v>266</v>
      </c>
      <c r="E3928" s="276"/>
    </row>
    <row r="3929" spans="1:5" ht="15">
      <c r="A3929" s="129"/>
      <c r="B3929" s="274" t="s">
        <v>19777</v>
      </c>
      <c r="C3929" s="98"/>
      <c r="D3929" s="98" t="s">
        <v>266</v>
      </c>
      <c r="E3929" s="276"/>
    </row>
    <row r="3930" spans="1:5" ht="15">
      <c r="A3930" s="129"/>
      <c r="B3930" s="274" t="s">
        <v>19778</v>
      </c>
      <c r="C3930" s="98"/>
      <c r="D3930" s="98" t="s">
        <v>266</v>
      </c>
      <c r="E3930" s="276"/>
    </row>
    <row r="3931" spans="1:5" ht="15">
      <c r="A3931" s="129"/>
      <c r="B3931" s="274" t="s">
        <v>19779</v>
      </c>
      <c r="C3931" s="98"/>
      <c r="D3931" s="98" t="s">
        <v>266</v>
      </c>
      <c r="E3931" s="276"/>
    </row>
    <row r="3932" spans="1:5" ht="15">
      <c r="A3932" s="129"/>
      <c r="B3932" s="274" t="s">
        <v>19780</v>
      </c>
      <c r="C3932" s="98"/>
      <c r="D3932" s="98" t="s">
        <v>266</v>
      </c>
      <c r="E3932" s="276"/>
    </row>
    <row r="3933" spans="1:5" ht="15">
      <c r="A3933" s="129"/>
      <c r="B3933" s="274" t="s">
        <v>19781</v>
      </c>
      <c r="C3933" s="98"/>
      <c r="D3933" s="98" t="s">
        <v>266</v>
      </c>
      <c r="E3933" s="276"/>
    </row>
    <row r="3934" spans="1:5" ht="15">
      <c r="A3934" s="129"/>
      <c r="B3934" s="274" t="s">
        <v>19782</v>
      </c>
      <c r="C3934" s="98"/>
      <c r="D3934" s="98" t="s">
        <v>266</v>
      </c>
      <c r="E3934" s="276"/>
    </row>
    <row r="3935" spans="1:5" ht="15">
      <c r="A3935" s="129"/>
      <c r="B3935" s="274" t="s">
        <v>19783</v>
      </c>
      <c r="C3935" s="98"/>
      <c r="D3935" s="98" t="s">
        <v>266</v>
      </c>
      <c r="E3935" s="276"/>
    </row>
    <row r="3936" spans="1:5" ht="15">
      <c r="A3936" s="129"/>
      <c r="B3936" s="274" t="s">
        <v>19784</v>
      </c>
      <c r="C3936" s="98"/>
      <c r="D3936" s="98" t="s">
        <v>266</v>
      </c>
      <c r="E3936" s="276"/>
    </row>
    <row r="3937" spans="1:5" ht="15">
      <c r="A3937" s="129"/>
      <c r="B3937" s="274" t="s">
        <v>19785</v>
      </c>
      <c r="C3937" s="98"/>
      <c r="D3937" s="98" t="s">
        <v>266</v>
      </c>
      <c r="E3937" s="276"/>
    </row>
    <row r="3938" spans="1:5" ht="15">
      <c r="A3938" s="129"/>
      <c r="B3938" s="274" t="s">
        <v>19786</v>
      </c>
      <c r="C3938" s="98"/>
      <c r="D3938" s="98" t="s">
        <v>266</v>
      </c>
      <c r="E3938" s="276"/>
    </row>
    <row r="3939" spans="1:5" ht="15">
      <c r="A3939" s="129"/>
      <c r="B3939" s="274" t="s">
        <v>19787</v>
      </c>
      <c r="C3939" s="98"/>
      <c r="D3939" s="98" t="s">
        <v>266</v>
      </c>
      <c r="E3939" s="276"/>
    </row>
    <row r="3940" spans="1:5" ht="15">
      <c r="A3940" s="129"/>
      <c r="B3940" s="274" t="s">
        <v>19788</v>
      </c>
      <c r="C3940" s="98"/>
      <c r="D3940" s="98" t="s">
        <v>266</v>
      </c>
      <c r="E3940" s="276"/>
    </row>
    <row r="3941" spans="1:5" ht="15">
      <c r="A3941" s="129"/>
      <c r="B3941" s="274" t="s">
        <v>19789</v>
      </c>
      <c r="C3941" s="98"/>
      <c r="D3941" s="98" t="s">
        <v>266</v>
      </c>
      <c r="E3941" s="276"/>
    </row>
    <row r="3942" spans="1:5" ht="15">
      <c r="A3942" s="129"/>
      <c r="B3942" s="274" t="s">
        <v>19790</v>
      </c>
      <c r="C3942" s="98"/>
      <c r="D3942" s="98" t="s">
        <v>266</v>
      </c>
      <c r="E3942" s="276"/>
    </row>
    <row r="3943" spans="1:5" ht="15">
      <c r="A3943" s="129"/>
      <c r="B3943" s="274" t="s">
        <v>19791</v>
      </c>
      <c r="C3943" s="98"/>
      <c r="D3943" s="98" t="s">
        <v>266</v>
      </c>
      <c r="E3943" s="276"/>
    </row>
    <row r="3944" spans="1:5" ht="15">
      <c r="A3944" s="129"/>
      <c r="B3944" s="274" t="s">
        <v>19792</v>
      </c>
      <c r="C3944" s="98"/>
      <c r="D3944" s="98" t="s">
        <v>266</v>
      </c>
      <c r="E3944" s="276"/>
    </row>
    <row r="3945" spans="1:5" ht="15">
      <c r="A3945" s="129"/>
      <c r="B3945" s="274" t="s">
        <v>19793</v>
      </c>
      <c r="C3945" s="98"/>
      <c r="D3945" s="98" t="s">
        <v>266</v>
      </c>
      <c r="E3945" s="276"/>
    </row>
    <row r="3946" spans="1:5" ht="15">
      <c r="A3946" s="129"/>
      <c r="B3946" s="274" t="s">
        <v>19794</v>
      </c>
      <c r="C3946" s="98"/>
      <c r="D3946" s="98" t="s">
        <v>266</v>
      </c>
      <c r="E3946" s="276"/>
    </row>
    <row r="3947" spans="1:5" ht="15">
      <c r="A3947" s="129"/>
      <c r="B3947" s="274" t="s">
        <v>19795</v>
      </c>
      <c r="C3947" s="98"/>
      <c r="D3947" s="98" t="s">
        <v>266</v>
      </c>
      <c r="E3947" s="276"/>
    </row>
    <row r="3948" spans="1:5" ht="15">
      <c r="A3948" s="129"/>
      <c r="B3948" s="274" t="s">
        <v>19796</v>
      </c>
      <c r="C3948" s="98"/>
      <c r="D3948" s="98" t="s">
        <v>266</v>
      </c>
      <c r="E3948" s="276"/>
    </row>
    <row r="3949" spans="1:5" ht="15">
      <c r="A3949" s="129"/>
      <c r="B3949" s="274" t="s">
        <v>19797</v>
      </c>
      <c r="C3949" s="98"/>
      <c r="D3949" s="98" t="s">
        <v>266</v>
      </c>
      <c r="E3949" s="276"/>
    </row>
    <row r="3950" spans="1:5" ht="15">
      <c r="A3950" s="129"/>
      <c r="B3950" s="274" t="s">
        <v>19798</v>
      </c>
      <c r="C3950" s="98"/>
      <c r="D3950" s="98" t="s">
        <v>266</v>
      </c>
      <c r="E3950" s="276"/>
    </row>
    <row r="3951" spans="1:5" ht="15">
      <c r="A3951" s="129"/>
      <c r="B3951" s="274" t="s">
        <v>19799</v>
      </c>
      <c r="C3951" s="98"/>
      <c r="D3951" s="98" t="s">
        <v>266</v>
      </c>
      <c r="E3951" s="276"/>
    </row>
    <row r="3952" spans="1:5" ht="15">
      <c r="A3952" s="129"/>
      <c r="B3952" s="274" t="s">
        <v>19800</v>
      </c>
      <c r="C3952" s="98"/>
      <c r="D3952" s="98" t="s">
        <v>266</v>
      </c>
      <c r="E3952" s="276"/>
    </row>
    <row r="3953" spans="1:5" ht="15">
      <c r="A3953" s="129"/>
      <c r="B3953" s="274" t="s">
        <v>19801</v>
      </c>
      <c r="C3953" s="98"/>
      <c r="D3953" s="98" t="s">
        <v>266</v>
      </c>
      <c r="E3953" s="276"/>
    </row>
    <row r="3954" spans="1:5" ht="15">
      <c r="A3954" s="129"/>
      <c r="B3954" s="274" t="s">
        <v>19802</v>
      </c>
      <c r="C3954" s="98"/>
      <c r="D3954" s="98" t="s">
        <v>266</v>
      </c>
      <c r="E3954" s="276"/>
    </row>
    <row r="3955" spans="1:5" ht="15">
      <c r="A3955" s="129"/>
      <c r="B3955" s="274" t="s">
        <v>19803</v>
      </c>
      <c r="C3955" s="98"/>
      <c r="D3955" s="98" t="s">
        <v>266</v>
      </c>
      <c r="E3955" s="276"/>
    </row>
    <row r="3956" spans="1:5" ht="15">
      <c r="A3956" s="129"/>
      <c r="B3956" s="274" t="s">
        <v>19804</v>
      </c>
      <c r="C3956" s="98"/>
      <c r="D3956" s="98" t="s">
        <v>266</v>
      </c>
      <c r="E3956" s="276"/>
    </row>
    <row r="3957" spans="1:5" ht="15">
      <c r="A3957" s="129"/>
      <c r="B3957" s="274" t="s">
        <v>19805</v>
      </c>
      <c r="C3957" s="98"/>
      <c r="D3957" s="98" t="s">
        <v>266</v>
      </c>
      <c r="E3957" s="276"/>
    </row>
    <row r="3958" spans="1:5" ht="15">
      <c r="A3958" s="129"/>
      <c r="B3958" s="274" t="s">
        <v>19806</v>
      </c>
      <c r="C3958" s="98"/>
      <c r="D3958" s="98" t="s">
        <v>266</v>
      </c>
      <c r="E3958" s="276"/>
    </row>
    <row r="3959" spans="1:5" ht="15">
      <c r="A3959" s="129"/>
      <c r="B3959" s="274" t="s">
        <v>19807</v>
      </c>
      <c r="C3959" s="98"/>
      <c r="D3959" s="98" t="s">
        <v>266</v>
      </c>
      <c r="E3959" s="276"/>
    </row>
    <row r="3960" spans="1:5" ht="15">
      <c r="A3960" s="129"/>
      <c r="B3960" s="274" t="s">
        <v>19808</v>
      </c>
      <c r="C3960" s="98"/>
      <c r="D3960" s="98" t="s">
        <v>266</v>
      </c>
      <c r="E3960" s="276"/>
    </row>
    <row r="3961" spans="1:5" ht="15">
      <c r="A3961" s="129"/>
      <c r="B3961" s="274" t="s">
        <v>19809</v>
      </c>
      <c r="C3961" s="98"/>
      <c r="D3961" s="98" t="s">
        <v>266</v>
      </c>
      <c r="E3961" s="276"/>
    </row>
    <row r="3962" spans="1:5" ht="15">
      <c r="A3962" s="129"/>
      <c r="B3962" s="274" t="s">
        <v>19810</v>
      </c>
      <c r="C3962" s="98"/>
      <c r="D3962" s="98" t="s">
        <v>266</v>
      </c>
      <c r="E3962" s="276"/>
    </row>
    <row r="3963" spans="1:5" ht="15">
      <c r="A3963" s="129"/>
      <c r="B3963" s="274" t="s">
        <v>19811</v>
      </c>
      <c r="C3963" s="98"/>
      <c r="D3963" s="98" t="s">
        <v>266</v>
      </c>
      <c r="E3963" s="276"/>
    </row>
    <row r="3964" spans="1:5" ht="15">
      <c r="A3964" s="129"/>
      <c r="B3964" s="274" t="s">
        <v>19812</v>
      </c>
      <c r="C3964" s="98"/>
      <c r="D3964" s="98" t="s">
        <v>266</v>
      </c>
      <c r="E3964" s="276"/>
    </row>
    <row r="3965" spans="1:5" ht="15">
      <c r="A3965" s="129"/>
      <c r="B3965" s="274" t="s">
        <v>19813</v>
      </c>
      <c r="C3965" s="98"/>
      <c r="D3965" s="98" t="s">
        <v>266</v>
      </c>
      <c r="E3965" s="276"/>
    </row>
    <row r="3966" spans="1:5" ht="15">
      <c r="A3966" s="129"/>
      <c r="B3966" s="274" t="s">
        <v>19814</v>
      </c>
      <c r="C3966" s="98"/>
      <c r="D3966" s="98" t="s">
        <v>266</v>
      </c>
      <c r="E3966" s="276"/>
    </row>
    <row r="3967" spans="1:5" ht="15">
      <c r="A3967" s="129"/>
      <c r="B3967" s="274" t="s">
        <v>19815</v>
      </c>
      <c r="C3967" s="98"/>
      <c r="D3967" s="98" t="s">
        <v>266</v>
      </c>
      <c r="E3967" s="276"/>
    </row>
    <row r="3968" spans="1:5" ht="15">
      <c r="A3968" s="129"/>
      <c r="B3968" s="274" t="s">
        <v>19816</v>
      </c>
      <c r="C3968" s="98"/>
      <c r="D3968" s="98" t="s">
        <v>266</v>
      </c>
      <c r="E3968" s="276"/>
    </row>
    <row r="3969" spans="1:5" ht="15">
      <c r="A3969" s="129"/>
      <c r="B3969" s="274" t="s">
        <v>19817</v>
      </c>
      <c r="C3969" s="98"/>
      <c r="D3969" s="98" t="s">
        <v>266</v>
      </c>
      <c r="E3969" s="276"/>
    </row>
    <row r="3970" spans="1:5" ht="15">
      <c r="A3970" s="129"/>
      <c r="B3970" s="274" t="s">
        <v>19818</v>
      </c>
      <c r="C3970" s="98"/>
      <c r="D3970" s="98" t="s">
        <v>266</v>
      </c>
      <c r="E3970" s="276"/>
    </row>
    <row r="3971" spans="1:5" ht="15">
      <c r="A3971" s="129"/>
      <c r="B3971" s="274" t="s">
        <v>19819</v>
      </c>
      <c r="C3971" s="98"/>
      <c r="D3971" s="98" t="s">
        <v>266</v>
      </c>
      <c r="E3971" s="276"/>
    </row>
    <row r="3972" spans="1:5" ht="15">
      <c r="A3972" s="129"/>
      <c r="B3972" s="274" t="s">
        <v>19820</v>
      </c>
      <c r="C3972" s="98"/>
      <c r="D3972" s="98" t="s">
        <v>266</v>
      </c>
      <c r="E3972" s="276"/>
    </row>
    <row r="3973" spans="1:5" ht="15">
      <c r="A3973" s="129"/>
      <c r="B3973" s="274" t="s">
        <v>19821</v>
      </c>
      <c r="C3973" s="98"/>
      <c r="D3973" s="98" t="s">
        <v>266</v>
      </c>
      <c r="E3973" s="276"/>
    </row>
    <row r="3974" spans="1:5" ht="15">
      <c r="A3974" s="129"/>
      <c r="B3974" s="274" t="s">
        <v>19822</v>
      </c>
      <c r="C3974" s="98"/>
      <c r="D3974" s="98" t="s">
        <v>266</v>
      </c>
      <c r="E3974" s="276"/>
    </row>
    <row r="3975" spans="1:5" ht="15">
      <c r="A3975" s="129"/>
      <c r="B3975" s="274" t="s">
        <v>19823</v>
      </c>
      <c r="C3975" s="98"/>
      <c r="D3975" s="98" t="s">
        <v>266</v>
      </c>
      <c r="E3975" s="276"/>
    </row>
    <row r="3976" spans="1:5" ht="15">
      <c r="A3976" s="129"/>
      <c r="B3976" s="274" t="s">
        <v>19824</v>
      </c>
      <c r="C3976" s="98"/>
      <c r="D3976" s="98" t="s">
        <v>266</v>
      </c>
      <c r="E3976" s="276"/>
    </row>
    <row r="3977" spans="1:5" ht="15">
      <c r="A3977" s="129"/>
      <c r="B3977" s="274" t="s">
        <v>19825</v>
      </c>
      <c r="C3977" s="98"/>
      <c r="D3977" s="98" t="s">
        <v>266</v>
      </c>
      <c r="E3977" s="276"/>
    </row>
    <row r="3978" spans="1:5" ht="15">
      <c r="A3978" s="129"/>
      <c r="B3978" s="274" t="s">
        <v>19826</v>
      </c>
      <c r="C3978" s="98"/>
      <c r="D3978" s="98" t="s">
        <v>266</v>
      </c>
      <c r="E3978" s="276"/>
    </row>
    <row r="3979" spans="1:5" ht="15">
      <c r="A3979" s="129"/>
      <c r="B3979" s="274" t="s">
        <v>19827</v>
      </c>
      <c r="C3979" s="98"/>
      <c r="D3979" s="98" t="s">
        <v>266</v>
      </c>
      <c r="E3979" s="276"/>
    </row>
    <row r="3980" spans="1:5" ht="15">
      <c r="A3980" s="129"/>
      <c r="B3980" s="274" t="s">
        <v>19828</v>
      </c>
      <c r="C3980" s="98"/>
      <c r="D3980" s="98" t="s">
        <v>266</v>
      </c>
      <c r="E3980" s="276"/>
    </row>
    <row r="3981" spans="1:5" ht="15">
      <c r="A3981" s="129"/>
      <c r="B3981" s="274" t="s">
        <v>19829</v>
      </c>
      <c r="C3981" s="98"/>
      <c r="D3981" s="98" t="s">
        <v>266</v>
      </c>
      <c r="E3981" s="276"/>
    </row>
    <row r="3982" spans="1:5" ht="15">
      <c r="A3982" s="129"/>
      <c r="B3982" s="274" t="s">
        <v>19830</v>
      </c>
      <c r="C3982" s="98"/>
      <c r="D3982" s="98" t="s">
        <v>266</v>
      </c>
      <c r="E3982" s="276"/>
    </row>
    <row r="3983" spans="1:5" ht="15">
      <c r="A3983" s="129"/>
      <c r="B3983" s="274" t="s">
        <v>19831</v>
      </c>
      <c r="C3983" s="98"/>
      <c r="D3983" s="98" t="s">
        <v>266</v>
      </c>
      <c r="E3983" s="276"/>
    </row>
    <row r="3984" spans="1:5" ht="15">
      <c r="A3984" s="129"/>
      <c r="B3984" s="274" t="s">
        <v>19832</v>
      </c>
      <c r="C3984" s="98"/>
      <c r="D3984" s="98" t="s">
        <v>266</v>
      </c>
      <c r="E3984" s="276"/>
    </row>
    <row r="3985" spans="1:5" ht="15">
      <c r="A3985" s="129"/>
      <c r="B3985" s="274" t="s">
        <v>19833</v>
      </c>
      <c r="C3985" s="98"/>
      <c r="D3985" s="98" t="s">
        <v>266</v>
      </c>
      <c r="E3985" s="276"/>
    </row>
    <row r="3986" spans="1:5" ht="15">
      <c r="A3986" s="129"/>
      <c r="B3986" s="274" t="s">
        <v>19834</v>
      </c>
      <c r="C3986" s="98"/>
      <c r="D3986" s="98" t="s">
        <v>266</v>
      </c>
      <c r="E3986" s="276"/>
    </row>
    <row r="3987" spans="1:5" ht="15">
      <c r="A3987" s="129"/>
      <c r="B3987" s="274" t="s">
        <v>19835</v>
      </c>
      <c r="C3987" s="98"/>
      <c r="D3987" s="98" t="s">
        <v>266</v>
      </c>
      <c r="E3987" s="276"/>
    </row>
    <row r="3988" spans="1:5" ht="15">
      <c r="A3988" s="129"/>
      <c r="B3988" s="274" t="s">
        <v>19836</v>
      </c>
      <c r="C3988" s="98"/>
      <c r="D3988" s="98" t="s">
        <v>266</v>
      </c>
      <c r="E3988" s="276"/>
    </row>
    <row r="3989" spans="1:5" ht="15">
      <c r="A3989" s="129"/>
      <c r="B3989" s="274" t="s">
        <v>19837</v>
      </c>
      <c r="C3989" s="98"/>
      <c r="D3989" s="98" t="s">
        <v>266</v>
      </c>
      <c r="E3989" s="276"/>
    </row>
    <row r="3990" spans="1:5" ht="15">
      <c r="A3990" s="129"/>
      <c r="B3990" s="274" t="s">
        <v>19838</v>
      </c>
      <c r="C3990" s="98"/>
      <c r="D3990" s="98" t="s">
        <v>266</v>
      </c>
      <c r="E3990" s="276"/>
    </row>
    <row r="3991" spans="1:5" ht="15">
      <c r="A3991" s="129"/>
      <c r="B3991" s="274" t="s">
        <v>19839</v>
      </c>
      <c r="C3991" s="98"/>
      <c r="D3991" s="98" t="s">
        <v>266</v>
      </c>
      <c r="E3991" s="276"/>
    </row>
    <row r="3992" spans="1:5" ht="15">
      <c r="A3992" s="129"/>
      <c r="B3992" s="274" t="s">
        <v>19840</v>
      </c>
      <c r="C3992" s="98"/>
      <c r="D3992" s="98" t="s">
        <v>266</v>
      </c>
      <c r="E3992" s="276"/>
    </row>
    <row r="3993" spans="1:5" ht="15">
      <c r="A3993" s="129"/>
      <c r="B3993" s="274" t="s">
        <v>19841</v>
      </c>
      <c r="C3993" s="98"/>
      <c r="D3993" s="98" t="s">
        <v>266</v>
      </c>
      <c r="E3993" s="276"/>
    </row>
    <row r="3994" spans="1:5" ht="15">
      <c r="A3994" s="129"/>
      <c r="B3994" s="274" t="s">
        <v>19842</v>
      </c>
      <c r="C3994" s="98"/>
      <c r="D3994" s="98" t="s">
        <v>266</v>
      </c>
      <c r="E3994" s="276"/>
    </row>
    <row r="3995" spans="1:5" ht="15">
      <c r="A3995" s="129"/>
      <c r="B3995" s="274" t="s">
        <v>19843</v>
      </c>
      <c r="C3995" s="98"/>
      <c r="D3995" s="98" t="s">
        <v>266</v>
      </c>
      <c r="E3995" s="276"/>
    </row>
    <row r="3996" spans="1:5" ht="15">
      <c r="A3996" s="129"/>
      <c r="B3996" s="274" t="s">
        <v>19844</v>
      </c>
      <c r="C3996" s="98"/>
      <c r="D3996" s="98" t="s">
        <v>266</v>
      </c>
      <c r="E3996" s="276"/>
    </row>
    <row r="3997" spans="1:5" ht="15">
      <c r="A3997" s="129"/>
      <c r="B3997" s="274" t="s">
        <v>19845</v>
      </c>
      <c r="C3997" s="98"/>
      <c r="D3997" s="98" t="s">
        <v>266</v>
      </c>
      <c r="E3997" s="276"/>
    </row>
    <row r="3998" spans="1:5" ht="15">
      <c r="A3998" s="129"/>
      <c r="B3998" s="274" t="s">
        <v>19846</v>
      </c>
      <c r="C3998" s="98"/>
      <c r="D3998" s="98" t="s">
        <v>266</v>
      </c>
      <c r="E3998" s="276"/>
    </row>
    <row r="3999" spans="1:5" ht="15">
      <c r="A3999" s="129"/>
      <c r="B3999" s="274" t="s">
        <v>19847</v>
      </c>
      <c r="C3999" s="98"/>
      <c r="D3999" s="98" t="s">
        <v>266</v>
      </c>
      <c r="E3999" s="276"/>
    </row>
    <row r="4000" spans="1:5" ht="15">
      <c r="A4000" s="129"/>
      <c r="B4000" s="274" t="s">
        <v>19848</v>
      </c>
      <c r="C4000" s="98"/>
      <c r="D4000" s="98" t="s">
        <v>266</v>
      </c>
      <c r="E4000" s="276"/>
    </row>
    <row r="4001" spans="1:5" ht="15">
      <c r="A4001" s="129"/>
      <c r="B4001" s="274" t="s">
        <v>19849</v>
      </c>
      <c r="C4001" s="98"/>
      <c r="D4001" s="98" t="s">
        <v>266</v>
      </c>
      <c r="E4001" s="276"/>
    </row>
    <row r="4002" spans="1:5" ht="15">
      <c r="A4002" s="129"/>
      <c r="B4002" s="274" t="s">
        <v>19850</v>
      </c>
      <c r="C4002" s="98"/>
      <c r="D4002" s="98" t="s">
        <v>266</v>
      </c>
      <c r="E4002" s="276"/>
    </row>
    <row r="4003" spans="1:5" ht="15">
      <c r="A4003" s="129"/>
      <c r="B4003" s="274" t="s">
        <v>19851</v>
      </c>
      <c r="C4003" s="98"/>
      <c r="D4003" s="98" t="s">
        <v>266</v>
      </c>
      <c r="E4003" s="276"/>
    </row>
    <row r="4004" spans="1:5" ht="15">
      <c r="A4004" s="129"/>
      <c r="B4004" s="274" t="s">
        <v>19852</v>
      </c>
      <c r="C4004" s="98"/>
      <c r="D4004" s="98" t="s">
        <v>266</v>
      </c>
      <c r="E4004" s="276"/>
    </row>
    <row r="4005" spans="1:5" ht="15">
      <c r="A4005" s="129"/>
      <c r="B4005" s="274" t="s">
        <v>19853</v>
      </c>
      <c r="C4005" s="98"/>
      <c r="D4005" s="98" t="s">
        <v>266</v>
      </c>
      <c r="E4005" s="276"/>
    </row>
    <row r="4006" spans="1:5" ht="15">
      <c r="A4006" s="129"/>
      <c r="B4006" s="274" t="s">
        <v>19854</v>
      </c>
      <c r="C4006" s="98"/>
      <c r="D4006" s="98" t="s">
        <v>266</v>
      </c>
      <c r="E4006" s="276"/>
    </row>
    <row r="4007" spans="1:5" ht="15">
      <c r="A4007" s="129"/>
      <c r="B4007" s="274" t="s">
        <v>19855</v>
      </c>
      <c r="C4007" s="98"/>
      <c r="D4007" s="98" t="s">
        <v>266</v>
      </c>
      <c r="E4007" s="276"/>
    </row>
    <row r="4008" spans="1:5" ht="15">
      <c r="A4008" s="129"/>
      <c r="B4008" s="274" t="s">
        <v>19856</v>
      </c>
      <c r="C4008" s="98"/>
      <c r="D4008" s="98" t="s">
        <v>266</v>
      </c>
      <c r="E4008" s="276"/>
    </row>
    <row r="4009" spans="1:5" ht="15">
      <c r="A4009" s="129"/>
      <c r="B4009" s="274" t="s">
        <v>19857</v>
      </c>
      <c r="C4009" s="98"/>
      <c r="D4009" s="98" t="s">
        <v>266</v>
      </c>
      <c r="E4009" s="276"/>
    </row>
    <row r="4010" spans="1:5" ht="15">
      <c r="A4010" s="129"/>
      <c r="B4010" s="274" t="s">
        <v>19858</v>
      </c>
      <c r="C4010" s="98"/>
      <c r="D4010" s="98" t="s">
        <v>266</v>
      </c>
      <c r="E4010" s="276"/>
    </row>
    <row r="4011" spans="1:5" ht="15">
      <c r="A4011" s="129"/>
      <c r="B4011" s="274" t="s">
        <v>19859</v>
      </c>
      <c r="C4011" s="98"/>
      <c r="D4011" s="98" t="s">
        <v>266</v>
      </c>
      <c r="E4011" s="276"/>
    </row>
    <row r="4012" spans="1:5" ht="15">
      <c r="A4012" s="129"/>
      <c r="B4012" s="274" t="s">
        <v>19860</v>
      </c>
      <c r="C4012" s="98"/>
      <c r="D4012" s="98" t="s">
        <v>266</v>
      </c>
      <c r="E4012" s="276"/>
    </row>
    <row r="4013" spans="1:5" ht="15">
      <c r="A4013" s="129"/>
      <c r="B4013" s="274" t="s">
        <v>19861</v>
      </c>
      <c r="C4013" s="98"/>
      <c r="D4013" s="98" t="s">
        <v>266</v>
      </c>
      <c r="E4013" s="276"/>
    </row>
    <row r="4014" spans="1:5" ht="15">
      <c r="A4014" s="129"/>
      <c r="B4014" s="274" t="s">
        <v>19862</v>
      </c>
      <c r="C4014" s="98"/>
      <c r="D4014" s="98" t="s">
        <v>266</v>
      </c>
      <c r="E4014" s="276"/>
    </row>
    <row r="4015" spans="1:5" ht="15">
      <c r="A4015" s="129"/>
      <c r="B4015" s="274" t="s">
        <v>19863</v>
      </c>
      <c r="C4015" s="98"/>
      <c r="D4015" s="98" t="s">
        <v>266</v>
      </c>
      <c r="E4015" s="276"/>
    </row>
    <row r="4016" spans="1:5" ht="15">
      <c r="A4016" s="129"/>
      <c r="B4016" s="274" t="s">
        <v>19864</v>
      </c>
      <c r="C4016" s="98"/>
      <c r="D4016" s="98" t="s">
        <v>266</v>
      </c>
      <c r="E4016" s="276"/>
    </row>
    <row r="4017" spans="1:5" ht="15">
      <c r="A4017" s="129"/>
      <c r="B4017" s="274" t="s">
        <v>19865</v>
      </c>
      <c r="C4017" s="98"/>
      <c r="D4017" s="98" t="s">
        <v>266</v>
      </c>
      <c r="E4017" s="276"/>
    </row>
    <row r="4018" spans="1:5" ht="15">
      <c r="A4018" s="129"/>
      <c r="B4018" s="274" t="s">
        <v>19866</v>
      </c>
      <c r="C4018" s="98"/>
      <c r="D4018" s="98" t="s">
        <v>266</v>
      </c>
      <c r="E4018" s="276"/>
    </row>
    <row r="4019" spans="1:5" ht="15">
      <c r="A4019" s="129"/>
      <c r="B4019" s="274" t="s">
        <v>19867</v>
      </c>
      <c r="C4019" s="98"/>
      <c r="D4019" s="98" t="s">
        <v>266</v>
      </c>
      <c r="E4019" s="276"/>
    </row>
    <row r="4020" spans="1:5" ht="15">
      <c r="A4020" s="129"/>
      <c r="B4020" s="274" t="s">
        <v>19868</v>
      </c>
      <c r="C4020" s="98"/>
      <c r="D4020" s="98" t="s">
        <v>266</v>
      </c>
      <c r="E4020" s="276"/>
    </row>
    <row r="4021" spans="1:5" ht="15">
      <c r="A4021" s="129"/>
      <c r="B4021" s="274" t="s">
        <v>19869</v>
      </c>
      <c r="C4021" s="98"/>
      <c r="D4021" s="98" t="s">
        <v>266</v>
      </c>
      <c r="E4021" s="276"/>
    </row>
    <row r="4022" spans="1:5" ht="15">
      <c r="A4022" s="129"/>
      <c r="B4022" s="274" t="s">
        <v>19870</v>
      </c>
      <c r="C4022" s="98"/>
      <c r="D4022" s="98" t="s">
        <v>266</v>
      </c>
      <c r="E4022" s="276"/>
    </row>
    <row r="4023" spans="1:5" ht="15">
      <c r="A4023" s="129"/>
      <c r="B4023" s="274" t="s">
        <v>19871</v>
      </c>
      <c r="C4023" s="98"/>
      <c r="D4023" s="98" t="s">
        <v>266</v>
      </c>
      <c r="E4023" s="276"/>
    </row>
    <row r="4024" spans="1:5" ht="15">
      <c r="A4024" s="129"/>
      <c r="B4024" s="274" t="s">
        <v>19872</v>
      </c>
      <c r="C4024" s="98"/>
      <c r="D4024" s="98" t="s">
        <v>266</v>
      </c>
      <c r="E4024" s="276"/>
    </row>
    <row r="4025" spans="1:5" ht="15">
      <c r="A4025" s="129"/>
      <c r="B4025" s="274" t="s">
        <v>19873</v>
      </c>
      <c r="C4025" s="98"/>
      <c r="D4025" s="98" t="s">
        <v>266</v>
      </c>
      <c r="E4025" s="276"/>
    </row>
    <row r="4026" spans="1:5" ht="15">
      <c r="A4026" s="129"/>
      <c r="B4026" s="274" t="s">
        <v>19874</v>
      </c>
      <c r="C4026" s="98"/>
      <c r="D4026" s="98" t="s">
        <v>266</v>
      </c>
      <c r="E4026" s="276"/>
    </row>
    <row r="4027" spans="1:5" ht="15">
      <c r="A4027" s="129"/>
      <c r="B4027" s="274" t="s">
        <v>19875</v>
      </c>
      <c r="C4027" s="98"/>
      <c r="D4027" s="98" t="s">
        <v>266</v>
      </c>
      <c r="E4027" s="276"/>
    </row>
    <row r="4028" spans="1:5" ht="15">
      <c r="A4028" s="129"/>
      <c r="B4028" s="274" t="s">
        <v>19876</v>
      </c>
      <c r="C4028" s="98"/>
      <c r="D4028" s="98" t="s">
        <v>266</v>
      </c>
      <c r="E4028" s="276"/>
    </row>
    <row r="4029" spans="1:5" ht="15">
      <c r="A4029" s="129"/>
      <c r="B4029" s="274" t="s">
        <v>19877</v>
      </c>
      <c r="C4029" s="98"/>
      <c r="D4029" s="98" t="s">
        <v>266</v>
      </c>
      <c r="E4029" s="276"/>
    </row>
    <row r="4030" spans="1:5" ht="15">
      <c r="A4030" s="129"/>
      <c r="B4030" s="274" t="s">
        <v>19878</v>
      </c>
      <c r="C4030" s="98"/>
      <c r="D4030" s="98" t="s">
        <v>266</v>
      </c>
      <c r="E4030" s="276"/>
    </row>
    <row r="4031" spans="1:5" ht="15">
      <c r="A4031" s="129"/>
      <c r="B4031" s="274" t="s">
        <v>19879</v>
      </c>
      <c r="C4031" s="98"/>
      <c r="D4031" s="98" t="s">
        <v>266</v>
      </c>
      <c r="E4031" s="276"/>
    </row>
    <row r="4032" spans="1:5" ht="15">
      <c r="A4032" s="129"/>
      <c r="B4032" s="274" t="s">
        <v>19880</v>
      </c>
      <c r="C4032" s="98"/>
      <c r="D4032" s="98" t="s">
        <v>266</v>
      </c>
      <c r="E4032" s="276"/>
    </row>
    <row r="4033" spans="1:5" ht="15">
      <c r="A4033" s="129"/>
      <c r="B4033" s="274" t="s">
        <v>19881</v>
      </c>
      <c r="C4033" s="98"/>
      <c r="D4033" s="98" t="s">
        <v>266</v>
      </c>
      <c r="E4033" s="276"/>
    </row>
    <row r="4034" spans="1:5" ht="15">
      <c r="A4034" s="129"/>
      <c r="B4034" s="274" t="s">
        <v>19882</v>
      </c>
      <c r="C4034" s="98"/>
      <c r="D4034" s="98" t="s">
        <v>266</v>
      </c>
      <c r="E4034" s="276"/>
    </row>
    <row r="4035" spans="1:5" ht="15">
      <c r="A4035" s="129"/>
      <c r="B4035" s="274" t="s">
        <v>19883</v>
      </c>
      <c r="C4035" s="98"/>
      <c r="D4035" s="98" t="s">
        <v>266</v>
      </c>
      <c r="E4035" s="276"/>
    </row>
    <row r="4036" spans="1:5" ht="15">
      <c r="A4036" s="129"/>
      <c r="B4036" s="274" t="s">
        <v>19884</v>
      </c>
      <c r="C4036" s="98"/>
      <c r="D4036" s="98" t="s">
        <v>266</v>
      </c>
      <c r="E4036" s="276"/>
    </row>
    <row r="4037" spans="1:5" ht="15">
      <c r="A4037" s="129"/>
      <c r="B4037" s="274" t="s">
        <v>19885</v>
      </c>
      <c r="C4037" s="98"/>
      <c r="D4037" s="98" t="s">
        <v>266</v>
      </c>
      <c r="E4037" s="276"/>
    </row>
    <row r="4038" spans="1:5" ht="15">
      <c r="A4038" s="129"/>
      <c r="B4038" s="274" t="s">
        <v>19886</v>
      </c>
      <c r="C4038" s="98"/>
      <c r="D4038" s="98" t="s">
        <v>266</v>
      </c>
      <c r="E4038" s="276"/>
    </row>
    <row r="4039" spans="1:5" ht="15">
      <c r="A4039" s="129"/>
      <c r="B4039" s="274" t="s">
        <v>19887</v>
      </c>
      <c r="C4039" s="98"/>
      <c r="D4039" s="98" t="s">
        <v>266</v>
      </c>
      <c r="E4039" s="276"/>
    </row>
    <row r="4040" spans="1:5" ht="15">
      <c r="A4040" s="129"/>
      <c r="B4040" s="274" t="s">
        <v>19888</v>
      </c>
      <c r="C4040" s="98"/>
      <c r="D4040" s="98" t="s">
        <v>266</v>
      </c>
      <c r="E4040" s="276"/>
    </row>
    <row r="4041" spans="1:5" ht="15">
      <c r="A4041" s="129"/>
      <c r="B4041" s="274" t="s">
        <v>19889</v>
      </c>
      <c r="C4041" s="98"/>
      <c r="D4041" s="98" t="s">
        <v>266</v>
      </c>
      <c r="E4041" s="276"/>
    </row>
    <row r="4042" spans="1:5" ht="15">
      <c r="A4042" s="129"/>
      <c r="B4042" s="274" t="s">
        <v>19890</v>
      </c>
      <c r="C4042" s="98"/>
      <c r="D4042" s="98" t="s">
        <v>266</v>
      </c>
      <c r="E4042" s="276"/>
    </row>
    <row r="4043" spans="1:5" ht="15">
      <c r="A4043" s="129"/>
      <c r="B4043" s="274" t="s">
        <v>19891</v>
      </c>
      <c r="C4043" s="98"/>
      <c r="D4043" s="98" t="s">
        <v>266</v>
      </c>
      <c r="E4043" s="276"/>
    </row>
    <row r="4044" spans="1:5" ht="15">
      <c r="A4044" s="129"/>
      <c r="B4044" s="274" t="s">
        <v>19892</v>
      </c>
      <c r="C4044" s="98"/>
      <c r="D4044" s="98" t="s">
        <v>266</v>
      </c>
      <c r="E4044" s="276"/>
    </row>
    <row r="4045" spans="1:5" ht="15">
      <c r="A4045" s="129"/>
      <c r="B4045" s="274" t="s">
        <v>19893</v>
      </c>
      <c r="C4045" s="98"/>
      <c r="D4045" s="98" t="s">
        <v>266</v>
      </c>
      <c r="E4045" s="276"/>
    </row>
    <row r="4046" spans="1:5" ht="15">
      <c r="A4046" s="129"/>
      <c r="B4046" s="274" t="s">
        <v>19894</v>
      </c>
      <c r="C4046" s="98"/>
      <c r="D4046" s="98" t="s">
        <v>266</v>
      </c>
      <c r="E4046" s="276"/>
    </row>
    <row r="4047" spans="1:5" ht="15">
      <c r="A4047" s="129"/>
      <c r="B4047" s="274" t="s">
        <v>19895</v>
      </c>
      <c r="C4047" s="98"/>
      <c r="D4047" s="98" t="s">
        <v>266</v>
      </c>
      <c r="E4047" s="276"/>
    </row>
    <row r="4048" spans="1:5" ht="15">
      <c r="A4048" s="129"/>
      <c r="B4048" s="274" t="s">
        <v>19896</v>
      </c>
      <c r="C4048" s="98"/>
      <c r="D4048" s="98" t="s">
        <v>266</v>
      </c>
      <c r="E4048" s="276"/>
    </row>
    <row r="4049" spans="1:5" ht="15">
      <c r="A4049" s="129"/>
      <c r="B4049" s="274" t="s">
        <v>19897</v>
      </c>
      <c r="C4049" s="98"/>
      <c r="D4049" s="98" t="s">
        <v>266</v>
      </c>
      <c r="E4049" s="276"/>
    </row>
    <row r="4050" spans="1:5" ht="15">
      <c r="A4050" s="129"/>
      <c r="B4050" s="274" t="s">
        <v>19898</v>
      </c>
      <c r="C4050" s="98"/>
      <c r="D4050" s="98" t="s">
        <v>266</v>
      </c>
      <c r="E4050" s="276"/>
    </row>
    <row r="4051" spans="1:5" ht="15">
      <c r="A4051" s="129"/>
      <c r="B4051" s="274" t="s">
        <v>19899</v>
      </c>
      <c r="C4051" s="98"/>
      <c r="D4051" s="98" t="s">
        <v>266</v>
      </c>
      <c r="E4051" s="276"/>
    </row>
    <row r="4052" spans="1:5" ht="15">
      <c r="A4052" s="129"/>
      <c r="B4052" s="274" t="s">
        <v>19900</v>
      </c>
      <c r="C4052" s="98"/>
      <c r="D4052" s="98" t="s">
        <v>266</v>
      </c>
      <c r="E4052" s="276"/>
    </row>
    <row r="4053" spans="1:5" ht="15">
      <c r="A4053" s="129"/>
      <c r="B4053" s="274" t="s">
        <v>19901</v>
      </c>
      <c r="C4053" s="98"/>
      <c r="D4053" s="98" t="s">
        <v>266</v>
      </c>
      <c r="E4053" s="276"/>
    </row>
    <row r="4054" spans="1:5" ht="15">
      <c r="A4054" s="129"/>
      <c r="B4054" s="274" t="s">
        <v>19902</v>
      </c>
      <c r="C4054" s="98"/>
      <c r="D4054" s="98" t="s">
        <v>266</v>
      </c>
      <c r="E4054" s="276"/>
    </row>
    <row r="4055" spans="1:5" ht="15">
      <c r="A4055" s="129"/>
      <c r="B4055" s="274" t="s">
        <v>19903</v>
      </c>
      <c r="C4055" s="98"/>
      <c r="D4055" s="98" t="s">
        <v>266</v>
      </c>
      <c r="E4055" s="276"/>
    </row>
    <row r="4056" spans="1:5" ht="15">
      <c r="A4056" s="129"/>
      <c r="B4056" s="274" t="s">
        <v>19904</v>
      </c>
      <c r="C4056" s="98"/>
      <c r="D4056" s="98" t="s">
        <v>266</v>
      </c>
      <c r="E4056" s="276"/>
    </row>
    <row r="4057" spans="1:5" ht="15">
      <c r="A4057" s="129"/>
      <c r="B4057" s="274" t="s">
        <v>19905</v>
      </c>
      <c r="C4057" s="98"/>
      <c r="D4057" s="98" t="s">
        <v>266</v>
      </c>
      <c r="E4057" s="276"/>
    </row>
    <row r="4058" spans="1:5" ht="15">
      <c r="A4058" s="129"/>
      <c r="B4058" s="274" t="s">
        <v>19906</v>
      </c>
      <c r="C4058" s="98"/>
      <c r="D4058" s="98" t="s">
        <v>266</v>
      </c>
      <c r="E4058" s="276"/>
    </row>
    <row r="4059" spans="1:5" ht="15">
      <c r="A4059" s="129"/>
      <c r="B4059" s="274" t="s">
        <v>19907</v>
      </c>
      <c r="C4059" s="98"/>
      <c r="D4059" s="98" t="s">
        <v>266</v>
      </c>
      <c r="E4059" s="276"/>
    </row>
    <row r="4060" spans="1:5" ht="15">
      <c r="A4060" s="129"/>
      <c r="B4060" s="274" t="s">
        <v>19908</v>
      </c>
      <c r="C4060" s="98"/>
      <c r="D4060" s="98" t="s">
        <v>266</v>
      </c>
      <c r="E4060" s="276"/>
    </row>
    <row r="4061" spans="1:5" ht="15">
      <c r="A4061" s="129"/>
      <c r="B4061" s="274" t="s">
        <v>19909</v>
      </c>
      <c r="C4061" s="98"/>
      <c r="D4061" s="98" t="s">
        <v>266</v>
      </c>
      <c r="E4061" s="276"/>
    </row>
    <row r="4062" spans="1:5" ht="15">
      <c r="A4062" s="129"/>
      <c r="B4062" s="274" t="s">
        <v>19910</v>
      </c>
      <c r="C4062" s="98"/>
      <c r="D4062" s="98" t="s">
        <v>266</v>
      </c>
      <c r="E4062" s="276"/>
    </row>
    <row r="4063" spans="1:5" ht="15">
      <c r="A4063" s="129"/>
      <c r="B4063" s="274" t="s">
        <v>19911</v>
      </c>
      <c r="C4063" s="98"/>
      <c r="D4063" s="98" t="s">
        <v>266</v>
      </c>
      <c r="E4063" s="276"/>
    </row>
    <row r="4064" spans="1:5" ht="15">
      <c r="A4064" s="129"/>
      <c r="B4064" s="274" t="s">
        <v>19912</v>
      </c>
      <c r="C4064" s="98"/>
      <c r="D4064" s="98" t="s">
        <v>266</v>
      </c>
      <c r="E4064" s="276"/>
    </row>
    <row r="4065" spans="1:5" ht="15">
      <c r="A4065" s="129"/>
      <c r="B4065" s="274" t="s">
        <v>19913</v>
      </c>
      <c r="C4065" s="98"/>
      <c r="D4065" s="98" t="s">
        <v>266</v>
      </c>
      <c r="E4065" s="276"/>
    </row>
    <row r="4066" spans="1:5" ht="15">
      <c r="A4066" s="129"/>
      <c r="B4066" s="274" t="s">
        <v>19914</v>
      </c>
      <c r="C4066" s="98"/>
      <c r="D4066" s="98" t="s">
        <v>266</v>
      </c>
      <c r="E4066" s="276"/>
    </row>
    <row r="4067" spans="1:5" ht="15">
      <c r="A4067" s="129"/>
      <c r="B4067" s="274" t="s">
        <v>19915</v>
      </c>
      <c r="C4067" s="98"/>
      <c r="D4067" s="98" t="s">
        <v>266</v>
      </c>
      <c r="E4067" s="276"/>
    </row>
    <row r="4068" spans="1:5" ht="15">
      <c r="A4068" s="129"/>
      <c r="B4068" s="274" t="s">
        <v>19916</v>
      </c>
      <c r="C4068" s="98"/>
      <c r="D4068" s="98" t="s">
        <v>266</v>
      </c>
      <c r="E4068" s="276"/>
    </row>
    <row r="4069" spans="1:5" ht="15">
      <c r="A4069" s="129"/>
      <c r="B4069" s="274" t="s">
        <v>19917</v>
      </c>
      <c r="C4069" s="98"/>
      <c r="D4069" s="98" t="s">
        <v>266</v>
      </c>
      <c r="E4069" s="276"/>
    </row>
    <row r="4070" spans="1:5" ht="15">
      <c r="A4070" s="129"/>
      <c r="B4070" s="274" t="s">
        <v>19918</v>
      </c>
      <c r="C4070" s="98"/>
      <c r="D4070" s="98" t="s">
        <v>266</v>
      </c>
      <c r="E4070" s="276"/>
    </row>
    <row r="4071" spans="1:5" ht="15">
      <c r="A4071" s="129"/>
      <c r="B4071" s="274" t="s">
        <v>19919</v>
      </c>
      <c r="C4071" s="98"/>
      <c r="D4071" s="98" t="s">
        <v>266</v>
      </c>
      <c r="E4071" s="276"/>
    </row>
    <row r="4072" spans="1:5" ht="15">
      <c r="A4072" s="129"/>
      <c r="B4072" s="274" t="s">
        <v>19920</v>
      </c>
      <c r="C4072" s="98"/>
      <c r="D4072" s="98" t="s">
        <v>266</v>
      </c>
      <c r="E4072" s="276"/>
    </row>
    <row r="4073" spans="1:5" ht="15">
      <c r="A4073" s="129"/>
      <c r="B4073" s="274" t="s">
        <v>19921</v>
      </c>
      <c r="C4073" s="98"/>
      <c r="D4073" s="98" t="s">
        <v>266</v>
      </c>
      <c r="E4073" s="276"/>
    </row>
    <row r="4074" spans="1:5" ht="15">
      <c r="A4074" s="129"/>
      <c r="B4074" s="274" t="s">
        <v>19922</v>
      </c>
      <c r="C4074" s="98"/>
      <c r="D4074" s="98" t="s">
        <v>266</v>
      </c>
      <c r="E4074" s="276"/>
    </row>
    <row r="4075" spans="1:5" ht="15">
      <c r="A4075" s="129"/>
      <c r="B4075" s="274" t="s">
        <v>19923</v>
      </c>
      <c r="C4075" s="98"/>
      <c r="D4075" s="98" t="s">
        <v>266</v>
      </c>
      <c r="E4075" s="276"/>
    </row>
    <row r="4076" spans="1:5" ht="15">
      <c r="A4076" s="129"/>
      <c r="B4076" s="274" t="s">
        <v>19924</v>
      </c>
      <c r="C4076" s="98"/>
      <c r="D4076" s="98" t="s">
        <v>266</v>
      </c>
      <c r="E4076" s="276"/>
    </row>
    <row r="4077" spans="1:5" ht="15">
      <c r="A4077" s="129"/>
      <c r="B4077" s="274" t="s">
        <v>19925</v>
      </c>
      <c r="C4077" s="98"/>
      <c r="D4077" s="98" t="s">
        <v>266</v>
      </c>
      <c r="E4077" s="276"/>
    </row>
    <row r="4078" spans="1:5" ht="15">
      <c r="A4078" s="129"/>
      <c r="B4078" s="274" t="s">
        <v>19926</v>
      </c>
      <c r="C4078" s="98"/>
      <c r="D4078" s="98" t="s">
        <v>266</v>
      </c>
      <c r="E4078" s="276"/>
    </row>
    <row r="4079" spans="1:5" ht="15">
      <c r="A4079" s="129"/>
      <c r="B4079" s="274" t="s">
        <v>19927</v>
      </c>
      <c r="C4079" s="98"/>
      <c r="D4079" s="98" t="s">
        <v>266</v>
      </c>
      <c r="E4079" s="276"/>
    </row>
    <row r="4080" spans="1:5" ht="15">
      <c r="A4080" s="129"/>
      <c r="B4080" s="274" t="s">
        <v>19928</v>
      </c>
      <c r="C4080" s="98"/>
      <c r="D4080" s="98" t="s">
        <v>266</v>
      </c>
      <c r="E4080" s="276"/>
    </row>
    <row r="4081" spans="1:5" ht="15">
      <c r="A4081" s="129"/>
      <c r="B4081" s="274" t="s">
        <v>19929</v>
      </c>
      <c r="C4081" s="98"/>
      <c r="D4081" s="98" t="s">
        <v>266</v>
      </c>
      <c r="E4081" s="276"/>
    </row>
    <row r="4082" spans="1:5" ht="15">
      <c r="A4082" s="129"/>
      <c r="B4082" s="274" t="s">
        <v>19930</v>
      </c>
      <c r="C4082" s="98"/>
      <c r="D4082" s="98" t="s">
        <v>266</v>
      </c>
      <c r="E4082" s="276"/>
    </row>
    <row r="4083" spans="1:5" ht="15">
      <c r="A4083" s="129"/>
      <c r="B4083" s="274" t="s">
        <v>19931</v>
      </c>
      <c r="C4083" s="98"/>
      <c r="D4083" s="98" t="s">
        <v>266</v>
      </c>
      <c r="E4083" s="276"/>
    </row>
    <row r="4084" spans="1:5" ht="15">
      <c r="A4084" s="129"/>
      <c r="B4084" s="274" t="s">
        <v>19932</v>
      </c>
      <c r="C4084" s="98"/>
      <c r="D4084" s="98" t="s">
        <v>266</v>
      </c>
      <c r="E4084" s="276"/>
    </row>
    <row r="4085" spans="1:5" ht="15">
      <c r="A4085" s="129"/>
      <c r="B4085" s="274" t="s">
        <v>19933</v>
      </c>
      <c r="C4085" s="98"/>
      <c r="D4085" s="98" t="s">
        <v>266</v>
      </c>
      <c r="E4085" s="276"/>
    </row>
    <row r="4086" spans="1:5" ht="15">
      <c r="A4086" s="129"/>
      <c r="B4086" s="274" t="s">
        <v>19934</v>
      </c>
      <c r="C4086" s="98"/>
      <c r="D4086" s="98" t="s">
        <v>266</v>
      </c>
      <c r="E4086" s="276"/>
    </row>
    <row r="4087" spans="1:5" ht="15">
      <c r="A4087" s="129"/>
      <c r="B4087" s="274" t="s">
        <v>19935</v>
      </c>
      <c r="C4087" s="98"/>
      <c r="D4087" s="98" t="s">
        <v>266</v>
      </c>
      <c r="E4087" s="276"/>
    </row>
    <row r="4088" spans="1:5" ht="15">
      <c r="A4088" s="129"/>
      <c r="B4088" s="274" t="s">
        <v>19936</v>
      </c>
      <c r="C4088" s="98"/>
      <c r="D4088" s="98" t="s">
        <v>266</v>
      </c>
      <c r="E4088" s="276"/>
    </row>
    <row r="4089" spans="1:5" ht="15">
      <c r="A4089" s="129"/>
      <c r="B4089" s="274" t="s">
        <v>19937</v>
      </c>
      <c r="C4089" s="98"/>
      <c r="D4089" s="98" t="s">
        <v>266</v>
      </c>
      <c r="E4089" s="276"/>
    </row>
    <row r="4090" spans="1:5" ht="15">
      <c r="A4090" s="129"/>
      <c r="B4090" s="274" t="s">
        <v>19938</v>
      </c>
      <c r="C4090" s="98"/>
      <c r="D4090" s="98" t="s">
        <v>266</v>
      </c>
      <c r="E4090" s="276"/>
    </row>
    <row r="4091" spans="1:5" ht="15">
      <c r="A4091" s="129"/>
      <c r="B4091" s="274" t="s">
        <v>19939</v>
      </c>
      <c r="C4091" s="98"/>
      <c r="D4091" s="98" t="s">
        <v>266</v>
      </c>
      <c r="E4091" s="276"/>
    </row>
    <row r="4092" spans="1:5" ht="15">
      <c r="A4092" s="129"/>
      <c r="B4092" s="274" t="s">
        <v>19940</v>
      </c>
      <c r="C4092" s="98"/>
      <c r="D4092" s="98" t="s">
        <v>266</v>
      </c>
      <c r="E4092" s="276"/>
    </row>
    <row r="4093" spans="1:5" ht="15">
      <c r="A4093" s="129"/>
      <c r="B4093" s="274" t="s">
        <v>19941</v>
      </c>
      <c r="C4093" s="98"/>
      <c r="D4093" s="98" t="s">
        <v>266</v>
      </c>
      <c r="E4093" s="276"/>
    </row>
    <row r="4094" spans="1:5" ht="15">
      <c r="A4094" s="129"/>
      <c r="B4094" s="274" t="s">
        <v>19942</v>
      </c>
      <c r="C4094" s="98"/>
      <c r="D4094" s="98" t="s">
        <v>266</v>
      </c>
      <c r="E4094" s="276"/>
    </row>
    <row r="4095" spans="1:5" ht="15">
      <c r="A4095" s="129"/>
      <c r="B4095" s="274" t="s">
        <v>19943</v>
      </c>
      <c r="C4095" s="98"/>
      <c r="D4095" s="98" t="s">
        <v>266</v>
      </c>
      <c r="E4095" s="276"/>
    </row>
    <row r="4096" spans="1:5" ht="15">
      <c r="A4096" s="129"/>
      <c r="B4096" s="274" t="s">
        <v>19944</v>
      </c>
      <c r="C4096" s="98"/>
      <c r="D4096" s="98" t="s">
        <v>266</v>
      </c>
      <c r="E4096" s="276"/>
    </row>
    <row r="4097" spans="1:5" ht="15">
      <c r="A4097" s="129"/>
      <c r="B4097" s="274" t="s">
        <v>19945</v>
      </c>
      <c r="C4097" s="98"/>
      <c r="D4097" s="98" t="s">
        <v>266</v>
      </c>
      <c r="E4097" s="276"/>
    </row>
    <row r="4098" spans="1:5" ht="15">
      <c r="A4098" s="129"/>
      <c r="B4098" s="274" t="s">
        <v>19946</v>
      </c>
      <c r="C4098" s="98"/>
      <c r="D4098" s="98" t="s">
        <v>266</v>
      </c>
      <c r="E4098" s="276"/>
    </row>
    <row r="4099" spans="1:5" ht="15">
      <c r="A4099" s="129"/>
      <c r="B4099" s="274" t="s">
        <v>19947</v>
      </c>
      <c r="C4099" s="98"/>
      <c r="D4099" s="98" t="s">
        <v>266</v>
      </c>
      <c r="E4099" s="276"/>
    </row>
    <row r="4100" spans="1:5" ht="15">
      <c r="A4100" s="129"/>
      <c r="B4100" s="274" t="s">
        <v>19948</v>
      </c>
      <c r="C4100" s="98"/>
      <c r="D4100" s="98" t="s">
        <v>266</v>
      </c>
      <c r="E4100" s="276"/>
    </row>
    <row r="4101" spans="1:5" ht="15">
      <c r="A4101" s="129"/>
      <c r="B4101" s="274" t="s">
        <v>19949</v>
      </c>
      <c r="C4101" s="98"/>
      <c r="D4101" s="98" t="s">
        <v>266</v>
      </c>
      <c r="E4101" s="276"/>
    </row>
    <row r="4102" spans="1:5" ht="15">
      <c r="A4102" s="129"/>
      <c r="B4102" s="274" t="s">
        <v>19950</v>
      </c>
      <c r="C4102" s="98"/>
      <c r="D4102" s="98" t="s">
        <v>266</v>
      </c>
      <c r="E4102" s="276"/>
    </row>
    <row r="4103" spans="1:5" ht="15">
      <c r="A4103" s="129"/>
      <c r="B4103" s="274" t="s">
        <v>19951</v>
      </c>
      <c r="C4103" s="98"/>
      <c r="D4103" s="98" t="s">
        <v>266</v>
      </c>
      <c r="E4103" s="276"/>
    </row>
    <row r="4104" spans="1:5" ht="15">
      <c r="A4104" s="129"/>
      <c r="B4104" s="274" t="s">
        <v>19952</v>
      </c>
      <c r="C4104" s="98"/>
      <c r="D4104" s="98" t="s">
        <v>266</v>
      </c>
      <c r="E4104" s="276"/>
    </row>
    <row r="4105" spans="1:5" ht="15">
      <c r="A4105" s="129"/>
      <c r="B4105" s="274" t="s">
        <v>19953</v>
      </c>
      <c r="C4105" s="98"/>
      <c r="D4105" s="98" t="s">
        <v>266</v>
      </c>
      <c r="E4105" s="276"/>
    </row>
    <row r="4106" spans="1:5" ht="15">
      <c r="A4106" s="129"/>
      <c r="B4106" s="274" t="s">
        <v>19954</v>
      </c>
      <c r="C4106" s="98"/>
      <c r="D4106" s="98" t="s">
        <v>266</v>
      </c>
      <c r="E4106" s="276"/>
    </row>
    <row r="4107" spans="1:5" ht="15">
      <c r="A4107" s="129"/>
      <c r="B4107" s="274" t="s">
        <v>19955</v>
      </c>
      <c r="C4107" s="98"/>
      <c r="D4107" s="98" t="s">
        <v>266</v>
      </c>
      <c r="E4107" s="276"/>
    </row>
    <row r="4108" spans="1:5" ht="15">
      <c r="A4108" s="129"/>
      <c r="B4108" s="274" t="s">
        <v>19956</v>
      </c>
      <c r="C4108" s="98"/>
      <c r="D4108" s="98" t="s">
        <v>266</v>
      </c>
      <c r="E4108" s="276"/>
    </row>
    <row r="4109" spans="1:5" ht="15">
      <c r="A4109" s="129"/>
      <c r="B4109" s="274" t="s">
        <v>19957</v>
      </c>
      <c r="C4109" s="98"/>
      <c r="D4109" s="98" t="s">
        <v>266</v>
      </c>
      <c r="E4109" s="276"/>
    </row>
    <row r="4110" spans="1:5" ht="15">
      <c r="A4110" s="129"/>
      <c r="B4110" s="274" t="s">
        <v>19958</v>
      </c>
      <c r="C4110" s="98"/>
      <c r="D4110" s="98" t="s">
        <v>266</v>
      </c>
      <c r="E4110" s="276"/>
    </row>
    <row r="4111" spans="1:5" ht="15">
      <c r="A4111" s="129"/>
      <c r="B4111" s="274" t="s">
        <v>19959</v>
      </c>
      <c r="C4111" s="98"/>
      <c r="D4111" s="98" t="s">
        <v>266</v>
      </c>
      <c r="E4111" s="276"/>
    </row>
    <row r="4112" spans="1:5" ht="15">
      <c r="A4112" s="129"/>
      <c r="B4112" s="274" t="s">
        <v>19960</v>
      </c>
      <c r="C4112" s="98"/>
      <c r="D4112" s="98" t="s">
        <v>266</v>
      </c>
      <c r="E4112" s="276"/>
    </row>
    <row r="4113" spans="1:5" ht="15">
      <c r="A4113" s="129"/>
      <c r="B4113" s="274" t="s">
        <v>19961</v>
      </c>
      <c r="C4113" s="98"/>
      <c r="D4113" s="98" t="s">
        <v>266</v>
      </c>
      <c r="E4113" s="276"/>
    </row>
    <row r="4114" spans="1:5" ht="15">
      <c r="A4114" s="129"/>
      <c r="B4114" s="274" t="s">
        <v>19962</v>
      </c>
      <c r="C4114" s="98"/>
      <c r="D4114" s="98" t="s">
        <v>266</v>
      </c>
      <c r="E4114" s="276"/>
    </row>
    <row r="4115" spans="1:5" ht="15">
      <c r="A4115" s="129"/>
      <c r="B4115" s="274" t="s">
        <v>19963</v>
      </c>
      <c r="C4115" s="98"/>
      <c r="D4115" s="98" t="s">
        <v>266</v>
      </c>
      <c r="E4115" s="276"/>
    </row>
    <row r="4116" spans="1:5" ht="15">
      <c r="A4116" s="129"/>
      <c r="B4116" s="274" t="s">
        <v>19964</v>
      </c>
      <c r="C4116" s="98"/>
      <c r="D4116" s="98" t="s">
        <v>266</v>
      </c>
      <c r="E4116" s="276"/>
    </row>
    <row r="4117" spans="1:5" ht="15">
      <c r="A4117" s="129"/>
      <c r="B4117" s="274" t="s">
        <v>19965</v>
      </c>
      <c r="C4117" s="98"/>
      <c r="D4117" s="98" t="s">
        <v>266</v>
      </c>
      <c r="E4117" s="276"/>
    </row>
    <row r="4118" spans="1:5" ht="15">
      <c r="A4118" s="129"/>
      <c r="B4118" s="274" t="s">
        <v>19966</v>
      </c>
      <c r="C4118" s="98"/>
      <c r="D4118" s="98" t="s">
        <v>266</v>
      </c>
      <c r="E4118" s="276"/>
    </row>
    <row r="4119" spans="1:5" ht="15">
      <c r="A4119" s="129"/>
      <c r="B4119" s="274" t="s">
        <v>19967</v>
      </c>
      <c r="C4119" s="98"/>
      <c r="D4119" s="98" t="s">
        <v>266</v>
      </c>
      <c r="E4119" s="276"/>
    </row>
    <row r="4120" spans="1:5" ht="15">
      <c r="A4120" s="129"/>
      <c r="B4120" s="274" t="s">
        <v>19968</v>
      </c>
      <c r="C4120" s="98"/>
      <c r="D4120" s="98" t="s">
        <v>266</v>
      </c>
      <c r="E4120" s="276"/>
    </row>
    <row r="4121" spans="1:5" ht="15">
      <c r="A4121" s="129"/>
      <c r="B4121" s="274" t="s">
        <v>19969</v>
      </c>
      <c r="C4121" s="98"/>
      <c r="D4121" s="98" t="s">
        <v>266</v>
      </c>
      <c r="E4121" s="276"/>
    </row>
    <row r="4122" spans="1:5" ht="15">
      <c r="A4122" s="129"/>
      <c r="B4122" s="274" t="s">
        <v>19970</v>
      </c>
      <c r="C4122" s="98"/>
      <c r="D4122" s="98" t="s">
        <v>266</v>
      </c>
      <c r="E4122" s="276"/>
    </row>
    <row r="4123" spans="1:5" ht="15">
      <c r="A4123" s="129"/>
      <c r="B4123" s="274" t="s">
        <v>19971</v>
      </c>
      <c r="C4123" s="98"/>
      <c r="D4123" s="98" t="s">
        <v>266</v>
      </c>
      <c r="E4123" s="276"/>
    </row>
    <row r="4124" spans="1:5" ht="15">
      <c r="A4124" s="129"/>
      <c r="B4124" s="274" t="s">
        <v>19972</v>
      </c>
      <c r="C4124" s="98"/>
      <c r="D4124" s="98" t="s">
        <v>266</v>
      </c>
      <c r="E4124" s="276"/>
    </row>
    <row r="4125" spans="1:5" ht="15">
      <c r="A4125" s="129"/>
      <c r="B4125" s="274" t="s">
        <v>19973</v>
      </c>
      <c r="C4125" s="98"/>
      <c r="D4125" s="98" t="s">
        <v>266</v>
      </c>
      <c r="E4125" s="276"/>
    </row>
    <row r="4126" spans="1:5" ht="15">
      <c r="A4126" s="129"/>
      <c r="B4126" s="274" t="s">
        <v>19974</v>
      </c>
      <c r="C4126" s="98"/>
      <c r="D4126" s="98" t="s">
        <v>266</v>
      </c>
      <c r="E4126" s="276"/>
    </row>
    <row r="4127" spans="1:5" ht="15">
      <c r="A4127" s="129"/>
      <c r="B4127" s="274" t="s">
        <v>19975</v>
      </c>
      <c r="C4127" s="98"/>
      <c r="D4127" s="98" t="s">
        <v>266</v>
      </c>
      <c r="E4127" s="276"/>
    </row>
    <row r="4128" spans="1:5" ht="15">
      <c r="A4128" s="129"/>
      <c r="B4128" s="274" t="s">
        <v>19976</v>
      </c>
      <c r="C4128" s="98"/>
      <c r="D4128" s="98" t="s">
        <v>266</v>
      </c>
      <c r="E4128" s="276"/>
    </row>
    <row r="4129" spans="1:5" ht="15">
      <c r="A4129" s="129"/>
      <c r="B4129" s="274" t="s">
        <v>19977</v>
      </c>
      <c r="C4129" s="98"/>
      <c r="D4129" s="98" t="s">
        <v>266</v>
      </c>
      <c r="E4129" s="276"/>
    </row>
    <row r="4130" spans="1:5" ht="15">
      <c r="A4130" s="129"/>
      <c r="B4130" s="274" t="s">
        <v>19978</v>
      </c>
      <c r="C4130" s="98"/>
      <c r="D4130" s="98" t="s">
        <v>266</v>
      </c>
      <c r="E4130" s="276"/>
    </row>
    <row r="4131" spans="1:5" ht="15">
      <c r="A4131" s="129"/>
      <c r="B4131" s="274" t="s">
        <v>19979</v>
      </c>
      <c r="C4131" s="98"/>
      <c r="D4131" s="98" t="s">
        <v>266</v>
      </c>
      <c r="E4131" s="276"/>
    </row>
    <row r="4132" spans="1:5" ht="15">
      <c r="A4132" s="129"/>
      <c r="B4132" s="274" t="s">
        <v>19980</v>
      </c>
      <c r="C4132" s="98"/>
      <c r="D4132" s="98" t="s">
        <v>266</v>
      </c>
      <c r="E4132" s="276"/>
    </row>
    <row r="4133" spans="1:5" ht="15">
      <c r="A4133" s="129"/>
      <c r="B4133" s="274" t="s">
        <v>19981</v>
      </c>
      <c r="C4133" s="98"/>
      <c r="D4133" s="98" t="s">
        <v>266</v>
      </c>
      <c r="E4133" s="276"/>
    </row>
    <row r="4134" spans="1:5" ht="15">
      <c r="A4134" s="129"/>
      <c r="B4134" s="274" t="s">
        <v>19982</v>
      </c>
      <c r="C4134" s="98"/>
      <c r="D4134" s="98" t="s">
        <v>266</v>
      </c>
      <c r="E4134" s="276"/>
    </row>
    <row r="4135" spans="1:5" ht="15">
      <c r="A4135" s="129"/>
      <c r="B4135" s="274" t="s">
        <v>19983</v>
      </c>
      <c r="C4135" s="98"/>
      <c r="D4135" s="98" t="s">
        <v>266</v>
      </c>
      <c r="E4135" s="276"/>
    </row>
    <row r="4136" spans="1:5" ht="15">
      <c r="A4136" s="129"/>
      <c r="B4136" s="274" t="s">
        <v>19984</v>
      </c>
      <c r="C4136" s="98"/>
      <c r="D4136" s="98" t="s">
        <v>266</v>
      </c>
      <c r="E4136" s="276"/>
    </row>
    <row r="4137" spans="1:5" ht="15">
      <c r="A4137" s="129"/>
      <c r="B4137" s="274" t="s">
        <v>19985</v>
      </c>
      <c r="C4137" s="98"/>
      <c r="D4137" s="98" t="s">
        <v>266</v>
      </c>
      <c r="E4137" s="276"/>
    </row>
    <row r="4138" spans="1:5" ht="15">
      <c r="A4138" s="129"/>
      <c r="B4138" s="274" t="s">
        <v>19986</v>
      </c>
      <c r="C4138" s="98"/>
      <c r="D4138" s="98" t="s">
        <v>266</v>
      </c>
      <c r="E4138" s="276"/>
    </row>
    <row r="4139" spans="1:5" ht="15">
      <c r="A4139" s="129"/>
      <c r="B4139" s="274" t="s">
        <v>19987</v>
      </c>
      <c r="C4139" s="98"/>
      <c r="D4139" s="98" t="s">
        <v>266</v>
      </c>
      <c r="E4139" s="276"/>
    </row>
    <row r="4140" spans="1:5" ht="15">
      <c r="A4140" s="129"/>
      <c r="B4140" s="274" t="s">
        <v>19988</v>
      </c>
      <c r="C4140" s="98"/>
      <c r="D4140" s="98" t="s">
        <v>266</v>
      </c>
      <c r="E4140" s="276"/>
    </row>
    <row r="4141" spans="1:5" ht="15">
      <c r="A4141" s="129"/>
      <c r="B4141" s="274" t="s">
        <v>19989</v>
      </c>
      <c r="C4141" s="98"/>
      <c r="D4141" s="98" t="s">
        <v>266</v>
      </c>
      <c r="E4141" s="276"/>
    </row>
    <row r="4142" spans="1:5" ht="15">
      <c r="A4142" s="129"/>
      <c r="B4142" s="274" t="s">
        <v>19990</v>
      </c>
      <c r="C4142" s="98"/>
      <c r="D4142" s="98" t="s">
        <v>266</v>
      </c>
      <c r="E4142" s="276"/>
    </row>
    <row r="4143" spans="1:5" ht="15">
      <c r="A4143" s="129"/>
      <c r="B4143" s="274" t="s">
        <v>19991</v>
      </c>
      <c r="C4143" s="98"/>
      <c r="D4143" s="98" t="s">
        <v>266</v>
      </c>
      <c r="E4143" s="276"/>
    </row>
    <row r="4144" spans="1:5" ht="15">
      <c r="A4144" s="129"/>
      <c r="B4144" s="274" t="s">
        <v>19992</v>
      </c>
      <c r="C4144" s="98"/>
      <c r="D4144" s="98" t="s">
        <v>266</v>
      </c>
      <c r="E4144" s="276"/>
    </row>
    <row r="4145" spans="1:5" ht="15">
      <c r="A4145" s="129"/>
      <c r="B4145" s="274" t="s">
        <v>19993</v>
      </c>
      <c r="C4145" s="98"/>
      <c r="D4145" s="98" t="s">
        <v>266</v>
      </c>
      <c r="E4145" s="276"/>
    </row>
    <row r="4146" spans="1:5" ht="15">
      <c r="A4146" s="129"/>
      <c r="B4146" s="274" t="s">
        <v>19994</v>
      </c>
      <c r="C4146" s="98"/>
      <c r="D4146" s="98" t="s">
        <v>266</v>
      </c>
      <c r="E4146" s="276"/>
    </row>
    <row r="4147" spans="1:5" ht="15">
      <c r="A4147" s="129"/>
      <c r="B4147" s="274" t="s">
        <v>19995</v>
      </c>
      <c r="C4147" s="98"/>
      <c r="D4147" s="98" t="s">
        <v>266</v>
      </c>
      <c r="E4147" s="276"/>
    </row>
    <row r="4148" spans="1:5" ht="15">
      <c r="A4148" s="129"/>
      <c r="B4148" s="274" t="s">
        <v>19996</v>
      </c>
      <c r="C4148" s="98"/>
      <c r="D4148" s="98" t="s">
        <v>266</v>
      </c>
      <c r="E4148" s="276"/>
    </row>
    <row r="4149" spans="1:5" ht="15">
      <c r="A4149" s="129"/>
      <c r="B4149" s="274" t="s">
        <v>19997</v>
      </c>
      <c r="C4149" s="98"/>
      <c r="D4149" s="98" t="s">
        <v>266</v>
      </c>
      <c r="E4149" s="276"/>
    </row>
    <row r="4150" spans="1:5" ht="15">
      <c r="A4150" s="129"/>
      <c r="B4150" s="274" t="s">
        <v>19998</v>
      </c>
      <c r="C4150" s="98"/>
      <c r="D4150" s="98" t="s">
        <v>266</v>
      </c>
      <c r="E4150" s="276"/>
    </row>
    <row r="4151" spans="1:5" ht="15">
      <c r="A4151" s="129"/>
      <c r="B4151" s="274" t="s">
        <v>19999</v>
      </c>
      <c r="C4151" s="98"/>
      <c r="D4151" s="98" t="s">
        <v>266</v>
      </c>
      <c r="E4151" s="276"/>
    </row>
    <row r="4152" spans="1:5" ht="15">
      <c r="A4152" s="129"/>
      <c r="B4152" s="274" t="s">
        <v>20000</v>
      </c>
      <c r="C4152" s="98"/>
      <c r="D4152" s="98" t="s">
        <v>266</v>
      </c>
      <c r="E4152" s="276"/>
    </row>
    <row r="4153" spans="1:5" ht="15">
      <c r="A4153" s="129"/>
      <c r="B4153" s="274" t="s">
        <v>20001</v>
      </c>
      <c r="C4153" s="98"/>
      <c r="D4153" s="98" t="s">
        <v>266</v>
      </c>
      <c r="E4153" s="276"/>
    </row>
    <row r="4154" spans="1:5" ht="15">
      <c r="A4154" s="129"/>
      <c r="B4154" s="274" t="s">
        <v>20002</v>
      </c>
      <c r="C4154" s="98"/>
      <c r="D4154" s="98" t="s">
        <v>266</v>
      </c>
      <c r="E4154" s="276"/>
    </row>
    <row r="4155" spans="1:5" ht="15">
      <c r="A4155" s="129"/>
      <c r="B4155" s="274" t="s">
        <v>20003</v>
      </c>
      <c r="C4155" s="98"/>
      <c r="D4155" s="98" t="s">
        <v>266</v>
      </c>
      <c r="E4155" s="276"/>
    </row>
    <row r="4156" spans="1:5" ht="15">
      <c r="A4156" s="129"/>
      <c r="B4156" s="274" t="s">
        <v>20004</v>
      </c>
      <c r="C4156" s="98"/>
      <c r="D4156" s="98" t="s">
        <v>266</v>
      </c>
      <c r="E4156" s="276"/>
    </row>
    <row r="4157" spans="1:5" ht="15">
      <c r="A4157" s="129"/>
      <c r="B4157" s="274" t="s">
        <v>20005</v>
      </c>
      <c r="C4157" s="98"/>
      <c r="D4157" s="98" t="s">
        <v>266</v>
      </c>
      <c r="E4157" s="276"/>
    </row>
    <row r="4158" spans="1:5" ht="15">
      <c r="A4158" s="129"/>
      <c r="B4158" s="274" t="s">
        <v>20006</v>
      </c>
      <c r="C4158" s="98"/>
      <c r="D4158" s="98" t="s">
        <v>266</v>
      </c>
      <c r="E4158" s="276"/>
    </row>
    <row r="4159" spans="1:5" ht="15">
      <c r="A4159" s="129"/>
      <c r="B4159" s="274" t="s">
        <v>20007</v>
      </c>
      <c r="C4159" s="98"/>
      <c r="D4159" s="98" t="s">
        <v>266</v>
      </c>
      <c r="E4159" s="276"/>
    </row>
    <row r="4160" spans="1:5" ht="15">
      <c r="A4160" s="129"/>
      <c r="B4160" s="274" t="s">
        <v>20008</v>
      </c>
      <c r="C4160" s="98"/>
      <c r="D4160" s="98" t="s">
        <v>266</v>
      </c>
      <c r="E4160" s="276"/>
    </row>
    <row r="4161" spans="1:5" ht="15">
      <c r="A4161" s="129"/>
      <c r="B4161" s="274" t="s">
        <v>20009</v>
      </c>
      <c r="C4161" s="98"/>
      <c r="D4161" s="98" t="s">
        <v>266</v>
      </c>
      <c r="E4161" s="276"/>
    </row>
    <row r="4162" spans="1:5" ht="15">
      <c r="A4162" s="129"/>
      <c r="B4162" s="274" t="s">
        <v>20010</v>
      </c>
      <c r="C4162" s="98"/>
      <c r="D4162" s="98" t="s">
        <v>266</v>
      </c>
      <c r="E4162" s="276"/>
    </row>
    <row r="4163" spans="1:5" ht="15">
      <c r="A4163" s="129"/>
      <c r="B4163" s="274" t="s">
        <v>20011</v>
      </c>
      <c r="C4163" s="98"/>
      <c r="D4163" s="98" t="s">
        <v>266</v>
      </c>
      <c r="E4163" s="276"/>
    </row>
    <row r="4164" spans="1:5" ht="15">
      <c r="A4164" s="129"/>
      <c r="B4164" s="274" t="s">
        <v>20012</v>
      </c>
      <c r="C4164" s="98"/>
      <c r="D4164" s="98" t="s">
        <v>266</v>
      </c>
      <c r="E4164" s="276"/>
    </row>
    <row r="4165" spans="1:5" ht="15">
      <c r="A4165" s="129"/>
      <c r="B4165" s="274" t="s">
        <v>20013</v>
      </c>
      <c r="C4165" s="98"/>
      <c r="D4165" s="98" t="s">
        <v>266</v>
      </c>
      <c r="E4165" s="276"/>
    </row>
    <row r="4166" spans="1:5" ht="15">
      <c r="A4166" s="129"/>
      <c r="B4166" s="274" t="s">
        <v>20014</v>
      </c>
      <c r="C4166" s="98"/>
      <c r="D4166" s="98" t="s">
        <v>266</v>
      </c>
      <c r="E4166" s="276"/>
    </row>
    <row r="4167" spans="1:5" ht="15">
      <c r="A4167" s="129"/>
      <c r="B4167" s="274" t="s">
        <v>20015</v>
      </c>
      <c r="C4167" s="98"/>
      <c r="D4167" s="98" t="s">
        <v>266</v>
      </c>
      <c r="E4167" s="276"/>
    </row>
    <row r="4168" spans="1:5" ht="15">
      <c r="A4168" s="129"/>
      <c r="B4168" s="274" t="s">
        <v>20016</v>
      </c>
      <c r="C4168" s="98"/>
      <c r="D4168" s="98" t="s">
        <v>266</v>
      </c>
      <c r="E4168" s="276"/>
    </row>
    <row r="4169" spans="1:5" ht="15">
      <c r="A4169" s="129"/>
      <c r="B4169" s="274" t="s">
        <v>20017</v>
      </c>
      <c r="C4169" s="98"/>
      <c r="D4169" s="98" t="s">
        <v>266</v>
      </c>
      <c r="E4169" s="276"/>
    </row>
    <row r="4170" spans="1:5" ht="15">
      <c r="A4170" s="129"/>
      <c r="B4170" s="274" t="s">
        <v>20018</v>
      </c>
      <c r="C4170" s="98"/>
      <c r="D4170" s="98" t="s">
        <v>266</v>
      </c>
      <c r="E4170" s="276"/>
    </row>
    <row r="4171" spans="1:5" ht="15">
      <c r="A4171" s="129"/>
      <c r="B4171" s="274" t="s">
        <v>20019</v>
      </c>
      <c r="C4171" s="98"/>
      <c r="D4171" s="98" t="s">
        <v>266</v>
      </c>
      <c r="E4171" s="276"/>
    </row>
    <row r="4172" spans="1:5" ht="15">
      <c r="A4172" s="129"/>
      <c r="B4172" s="274" t="s">
        <v>20020</v>
      </c>
      <c r="C4172" s="98"/>
      <c r="D4172" s="98" t="s">
        <v>266</v>
      </c>
      <c r="E4172" s="276"/>
    </row>
    <row r="4173" spans="1:5" ht="15">
      <c r="A4173" s="129"/>
      <c r="B4173" s="274" t="s">
        <v>20021</v>
      </c>
      <c r="C4173" s="98"/>
      <c r="D4173" s="98" t="s">
        <v>266</v>
      </c>
      <c r="E4173" s="276"/>
    </row>
    <row r="4174" spans="1:5" ht="15">
      <c r="A4174" s="129"/>
      <c r="B4174" s="274" t="s">
        <v>20022</v>
      </c>
      <c r="C4174" s="98"/>
      <c r="D4174" s="98" t="s">
        <v>266</v>
      </c>
      <c r="E4174" s="276"/>
    </row>
    <row r="4175" spans="1:5" ht="15">
      <c r="A4175" s="129"/>
      <c r="B4175" s="274" t="s">
        <v>20023</v>
      </c>
      <c r="C4175" s="98"/>
      <c r="D4175" s="98" t="s">
        <v>266</v>
      </c>
      <c r="E4175" s="276"/>
    </row>
    <row r="4176" spans="1:5" ht="15">
      <c r="A4176" s="129"/>
      <c r="B4176" s="274" t="s">
        <v>20024</v>
      </c>
      <c r="C4176" s="98"/>
      <c r="D4176" s="98" t="s">
        <v>266</v>
      </c>
      <c r="E4176" s="276"/>
    </row>
    <row r="4177" spans="1:5" ht="15">
      <c r="A4177" s="129"/>
      <c r="B4177" s="274" t="s">
        <v>20025</v>
      </c>
      <c r="C4177" s="98"/>
      <c r="D4177" s="98" t="s">
        <v>266</v>
      </c>
      <c r="E4177" s="276"/>
    </row>
    <row r="4178" spans="1:5" ht="15">
      <c r="A4178" s="129"/>
      <c r="B4178" s="274" t="s">
        <v>20026</v>
      </c>
      <c r="C4178" s="98"/>
      <c r="D4178" s="98" t="s">
        <v>266</v>
      </c>
      <c r="E4178" s="276"/>
    </row>
    <row r="4179" spans="1:5" ht="15">
      <c r="A4179" s="129"/>
      <c r="B4179" s="274" t="s">
        <v>20027</v>
      </c>
      <c r="C4179" s="98"/>
      <c r="D4179" s="98" t="s">
        <v>266</v>
      </c>
      <c r="E4179" s="276"/>
    </row>
    <row r="4180" spans="1:5" ht="15">
      <c r="A4180" s="129"/>
      <c r="B4180" s="274" t="s">
        <v>20028</v>
      </c>
      <c r="C4180" s="98"/>
      <c r="D4180" s="98" t="s">
        <v>266</v>
      </c>
      <c r="E4180" s="276"/>
    </row>
    <row r="4181" spans="1:5" ht="15">
      <c r="A4181" s="129"/>
      <c r="B4181" s="274" t="s">
        <v>20029</v>
      </c>
      <c r="C4181" s="98"/>
      <c r="D4181" s="98" t="s">
        <v>266</v>
      </c>
      <c r="E4181" s="276"/>
    </row>
    <row r="4182" spans="1:5" ht="15">
      <c r="A4182" s="129"/>
      <c r="B4182" s="274" t="s">
        <v>20030</v>
      </c>
      <c r="C4182" s="98"/>
      <c r="D4182" s="98" t="s">
        <v>266</v>
      </c>
      <c r="E4182" s="276"/>
    </row>
    <row r="4183" spans="1:5" ht="15">
      <c r="A4183" s="129"/>
      <c r="B4183" s="274" t="s">
        <v>20031</v>
      </c>
      <c r="C4183" s="98"/>
      <c r="D4183" s="98" t="s">
        <v>266</v>
      </c>
      <c r="E4183" s="276"/>
    </row>
    <row r="4184" spans="1:5" ht="15">
      <c r="A4184" s="129"/>
      <c r="B4184" s="274" t="s">
        <v>20032</v>
      </c>
      <c r="C4184" s="98"/>
      <c r="D4184" s="98" t="s">
        <v>266</v>
      </c>
      <c r="E4184" s="276"/>
    </row>
    <row r="4185" spans="1:5" ht="15">
      <c r="A4185" s="129"/>
      <c r="B4185" s="274" t="s">
        <v>20033</v>
      </c>
      <c r="C4185" s="98"/>
      <c r="D4185" s="98" t="s">
        <v>266</v>
      </c>
      <c r="E4185" s="276"/>
    </row>
    <row r="4186" spans="1:5" ht="15">
      <c r="A4186" s="129"/>
      <c r="B4186" s="274" t="s">
        <v>20034</v>
      </c>
      <c r="C4186" s="98"/>
      <c r="D4186" s="98" t="s">
        <v>266</v>
      </c>
      <c r="E4186" s="276"/>
    </row>
    <row r="4187" spans="1:5" ht="15">
      <c r="A4187" s="129"/>
      <c r="B4187" s="274" t="s">
        <v>20035</v>
      </c>
      <c r="C4187" s="98"/>
      <c r="D4187" s="98" t="s">
        <v>266</v>
      </c>
      <c r="E4187" s="276"/>
    </row>
    <row r="4188" spans="1:5" ht="15">
      <c r="A4188" s="129"/>
      <c r="B4188" s="274" t="s">
        <v>20036</v>
      </c>
      <c r="C4188" s="98"/>
      <c r="D4188" s="98" t="s">
        <v>266</v>
      </c>
      <c r="E4188" s="276"/>
    </row>
    <row r="4189" spans="1:5" ht="15">
      <c r="A4189" s="129"/>
      <c r="B4189" s="274" t="s">
        <v>20037</v>
      </c>
      <c r="C4189" s="98"/>
      <c r="D4189" s="98" t="s">
        <v>266</v>
      </c>
      <c r="E4189" s="276"/>
    </row>
    <row r="4190" spans="1:5" ht="15">
      <c r="A4190" s="129"/>
      <c r="B4190" s="274" t="s">
        <v>20038</v>
      </c>
      <c r="C4190" s="98"/>
      <c r="D4190" s="98" t="s">
        <v>266</v>
      </c>
      <c r="E4190" s="276"/>
    </row>
    <row r="4191" spans="1:5" ht="15">
      <c r="A4191" s="129"/>
      <c r="B4191" s="274" t="s">
        <v>20039</v>
      </c>
      <c r="C4191" s="98"/>
      <c r="D4191" s="98" t="s">
        <v>266</v>
      </c>
      <c r="E4191" s="276"/>
    </row>
    <row r="4192" spans="1:5" ht="15">
      <c r="A4192" s="129"/>
      <c r="B4192" s="274" t="s">
        <v>20040</v>
      </c>
      <c r="C4192" s="98"/>
      <c r="D4192" s="98" t="s">
        <v>266</v>
      </c>
      <c r="E4192" s="276"/>
    </row>
    <row r="4193" spans="1:5" ht="15">
      <c r="A4193" s="129"/>
      <c r="B4193" s="274" t="s">
        <v>20041</v>
      </c>
      <c r="C4193" s="98"/>
      <c r="D4193" s="98" t="s">
        <v>266</v>
      </c>
      <c r="E4193" s="276"/>
    </row>
    <row r="4194" spans="1:5" ht="15">
      <c r="A4194" s="129"/>
      <c r="B4194" s="274" t="s">
        <v>20042</v>
      </c>
      <c r="C4194" s="98"/>
      <c r="D4194" s="98" t="s">
        <v>266</v>
      </c>
      <c r="E4194" s="276"/>
    </row>
    <row r="4195" spans="1:5" ht="15">
      <c r="A4195" s="129"/>
      <c r="B4195" s="274" t="s">
        <v>20043</v>
      </c>
      <c r="C4195" s="98"/>
      <c r="D4195" s="98" t="s">
        <v>266</v>
      </c>
      <c r="E4195" s="276"/>
    </row>
    <row r="4196" spans="1:5" ht="15">
      <c r="A4196" s="129"/>
      <c r="B4196" s="274" t="s">
        <v>20044</v>
      </c>
      <c r="C4196" s="98"/>
      <c r="D4196" s="98" t="s">
        <v>266</v>
      </c>
      <c r="E4196" s="276"/>
    </row>
    <row r="4197" spans="1:5" ht="15">
      <c r="A4197" s="129"/>
      <c r="B4197" s="274" t="s">
        <v>20045</v>
      </c>
      <c r="C4197" s="98"/>
      <c r="D4197" s="98" t="s">
        <v>266</v>
      </c>
      <c r="E4197" s="276"/>
    </row>
    <row r="4198" spans="1:5" ht="15">
      <c r="A4198" s="129"/>
      <c r="B4198" s="274" t="s">
        <v>20046</v>
      </c>
      <c r="C4198" s="98"/>
      <c r="D4198" s="98" t="s">
        <v>266</v>
      </c>
      <c r="E4198" s="276"/>
    </row>
    <row r="4199" spans="1:5" ht="15">
      <c r="A4199" s="129"/>
      <c r="B4199" s="274" t="s">
        <v>20047</v>
      </c>
      <c r="C4199" s="98"/>
      <c r="D4199" s="98" t="s">
        <v>266</v>
      </c>
      <c r="E4199" s="276"/>
    </row>
    <row r="4200" spans="1:5" ht="15">
      <c r="A4200" s="129"/>
      <c r="B4200" s="274" t="s">
        <v>20048</v>
      </c>
      <c r="C4200" s="98"/>
      <c r="D4200" s="98" t="s">
        <v>266</v>
      </c>
      <c r="E4200" s="276"/>
    </row>
    <row r="4201" spans="1:5" ht="15">
      <c r="A4201" s="129"/>
      <c r="B4201" s="274" t="s">
        <v>20049</v>
      </c>
      <c r="C4201" s="98"/>
      <c r="D4201" s="98" t="s">
        <v>266</v>
      </c>
      <c r="E4201" s="276"/>
    </row>
    <row r="4202" spans="1:5" ht="15">
      <c r="A4202" s="129"/>
      <c r="B4202" s="274" t="s">
        <v>20050</v>
      </c>
      <c r="C4202" s="98"/>
      <c r="D4202" s="98" t="s">
        <v>266</v>
      </c>
      <c r="E4202" s="276"/>
    </row>
    <row r="4203" spans="1:5" ht="15">
      <c r="A4203" s="129"/>
      <c r="B4203" s="274" t="s">
        <v>20051</v>
      </c>
      <c r="C4203" s="98"/>
      <c r="D4203" s="98" t="s">
        <v>266</v>
      </c>
      <c r="E4203" s="276"/>
    </row>
    <row r="4204" spans="1:5" ht="15">
      <c r="A4204" s="129"/>
      <c r="B4204" s="274" t="s">
        <v>20052</v>
      </c>
      <c r="C4204" s="98"/>
      <c r="D4204" s="98" t="s">
        <v>266</v>
      </c>
      <c r="E4204" s="276"/>
    </row>
    <row r="4205" spans="1:5" ht="15">
      <c r="A4205" s="129"/>
      <c r="B4205" s="274" t="s">
        <v>20053</v>
      </c>
      <c r="C4205" s="98"/>
      <c r="D4205" s="98" t="s">
        <v>266</v>
      </c>
      <c r="E4205" s="276"/>
    </row>
    <row r="4206" spans="1:5" ht="15">
      <c r="A4206" s="129"/>
      <c r="B4206" s="274" t="s">
        <v>20054</v>
      </c>
      <c r="C4206" s="98"/>
      <c r="D4206" s="98" t="s">
        <v>266</v>
      </c>
      <c r="E4206" s="276"/>
    </row>
    <row r="4207" spans="1:5" ht="15">
      <c r="A4207" s="129"/>
      <c r="B4207" s="274" t="s">
        <v>20055</v>
      </c>
      <c r="C4207" s="98"/>
      <c r="D4207" s="98" t="s">
        <v>266</v>
      </c>
      <c r="E4207" s="276"/>
    </row>
    <row r="4208" spans="1:5" ht="15">
      <c r="A4208" s="129"/>
      <c r="B4208" s="274" t="s">
        <v>20056</v>
      </c>
      <c r="C4208" s="98"/>
      <c r="D4208" s="98" t="s">
        <v>266</v>
      </c>
      <c r="E4208" s="276"/>
    </row>
    <row r="4209" spans="1:5" ht="15">
      <c r="A4209" s="129"/>
      <c r="B4209" s="274" t="s">
        <v>20057</v>
      </c>
      <c r="C4209" s="98"/>
      <c r="D4209" s="98" t="s">
        <v>266</v>
      </c>
      <c r="E4209" s="276"/>
    </row>
    <row r="4210" spans="1:5" ht="15">
      <c r="A4210" s="129"/>
      <c r="B4210" s="274" t="s">
        <v>20058</v>
      </c>
      <c r="C4210" s="98"/>
      <c r="D4210" s="98" t="s">
        <v>266</v>
      </c>
      <c r="E4210" s="276"/>
    </row>
    <row r="4211" spans="1:5" ht="15">
      <c r="A4211" s="129"/>
      <c r="B4211" s="274" t="s">
        <v>20059</v>
      </c>
      <c r="C4211" s="98"/>
      <c r="D4211" s="98" t="s">
        <v>266</v>
      </c>
      <c r="E4211" s="276"/>
    </row>
    <row r="4212" spans="1:5" ht="15">
      <c r="A4212" s="129"/>
      <c r="B4212" s="274" t="s">
        <v>20060</v>
      </c>
      <c r="C4212" s="98"/>
      <c r="D4212" s="98" t="s">
        <v>266</v>
      </c>
      <c r="E4212" s="276"/>
    </row>
    <row r="4213" spans="1:5" ht="15">
      <c r="A4213" s="129"/>
      <c r="B4213" s="274" t="s">
        <v>20061</v>
      </c>
      <c r="C4213" s="98"/>
      <c r="D4213" s="98" t="s">
        <v>266</v>
      </c>
      <c r="E4213" s="276"/>
    </row>
    <row r="4214" spans="1:5" ht="15">
      <c r="A4214" s="129"/>
      <c r="B4214" s="274" t="s">
        <v>20062</v>
      </c>
      <c r="C4214" s="98"/>
      <c r="D4214" s="98" t="s">
        <v>266</v>
      </c>
      <c r="E4214" s="276"/>
    </row>
    <row r="4215" spans="1:5" ht="15">
      <c r="A4215" s="129"/>
      <c r="B4215" s="274" t="s">
        <v>20063</v>
      </c>
      <c r="C4215" s="98"/>
      <c r="D4215" s="98" t="s">
        <v>266</v>
      </c>
      <c r="E4215" s="276"/>
    </row>
    <row r="4216" spans="1:5" ht="15">
      <c r="A4216" s="129"/>
      <c r="B4216" s="274" t="s">
        <v>20064</v>
      </c>
      <c r="C4216" s="98"/>
      <c r="D4216" s="98" t="s">
        <v>266</v>
      </c>
      <c r="E4216" s="276"/>
    </row>
    <row r="4217" spans="1:5" ht="15">
      <c r="A4217" s="129"/>
      <c r="B4217" s="274" t="s">
        <v>20065</v>
      </c>
      <c r="C4217" s="98"/>
      <c r="D4217" s="98" t="s">
        <v>266</v>
      </c>
      <c r="E4217" s="276"/>
    </row>
    <row r="4218" spans="1:5" ht="15">
      <c r="A4218" s="129"/>
      <c r="B4218" s="274" t="s">
        <v>20066</v>
      </c>
      <c r="C4218" s="98"/>
      <c r="D4218" s="98" t="s">
        <v>266</v>
      </c>
      <c r="E4218" s="276"/>
    </row>
    <row r="4219" spans="1:5" ht="15">
      <c r="A4219" s="129"/>
      <c r="B4219" s="274" t="s">
        <v>20067</v>
      </c>
      <c r="C4219" s="98"/>
      <c r="D4219" s="98" t="s">
        <v>266</v>
      </c>
      <c r="E4219" s="276"/>
    </row>
    <row r="4220" spans="1:5" ht="15">
      <c r="A4220" s="129"/>
      <c r="B4220" s="274" t="s">
        <v>20068</v>
      </c>
      <c r="C4220" s="98"/>
      <c r="D4220" s="98" t="s">
        <v>266</v>
      </c>
      <c r="E4220" s="276"/>
    </row>
    <row r="4221" spans="1:5" ht="15">
      <c r="A4221" s="129"/>
      <c r="B4221" s="274" t="s">
        <v>20069</v>
      </c>
      <c r="C4221" s="98"/>
      <c r="D4221" s="98" t="s">
        <v>266</v>
      </c>
      <c r="E4221" s="276"/>
    </row>
    <row r="4222" spans="1:5" ht="15">
      <c r="A4222" s="129"/>
      <c r="B4222" s="274" t="s">
        <v>20070</v>
      </c>
      <c r="C4222" s="98"/>
      <c r="D4222" s="98" t="s">
        <v>266</v>
      </c>
      <c r="E4222" s="276"/>
    </row>
    <row r="4223" spans="1:5" ht="15">
      <c r="A4223" s="129"/>
      <c r="B4223" s="274" t="s">
        <v>20071</v>
      </c>
      <c r="C4223" s="98"/>
      <c r="D4223" s="98" t="s">
        <v>266</v>
      </c>
      <c r="E4223" s="276"/>
    </row>
    <row r="4224" spans="1:5" ht="15">
      <c r="A4224" s="129"/>
      <c r="B4224" s="274" t="s">
        <v>20072</v>
      </c>
      <c r="C4224" s="98"/>
      <c r="D4224" s="98" t="s">
        <v>266</v>
      </c>
      <c r="E4224" s="276"/>
    </row>
    <row r="4225" spans="1:5" ht="15">
      <c r="A4225" s="129"/>
      <c r="B4225" s="274" t="s">
        <v>20073</v>
      </c>
      <c r="C4225" s="98"/>
      <c r="D4225" s="98" t="s">
        <v>266</v>
      </c>
      <c r="E4225" s="276"/>
    </row>
    <row r="4226" spans="1:5" ht="15">
      <c r="A4226" s="129"/>
      <c r="B4226" s="274" t="s">
        <v>20074</v>
      </c>
      <c r="C4226" s="98"/>
      <c r="D4226" s="98" t="s">
        <v>266</v>
      </c>
      <c r="E4226" s="276"/>
    </row>
    <row r="4227" spans="1:5" ht="15">
      <c r="A4227" s="129"/>
      <c r="B4227" s="274" t="s">
        <v>20075</v>
      </c>
      <c r="C4227" s="98"/>
      <c r="D4227" s="98" t="s">
        <v>266</v>
      </c>
      <c r="E4227" s="276"/>
    </row>
    <row r="4228" spans="1:5" ht="15">
      <c r="A4228" s="129"/>
      <c r="B4228" s="274" t="s">
        <v>20076</v>
      </c>
      <c r="C4228" s="98"/>
      <c r="D4228" s="98" t="s">
        <v>266</v>
      </c>
      <c r="E4228" s="276"/>
    </row>
    <row r="4229" spans="1:5" ht="15">
      <c r="A4229" s="129"/>
      <c r="B4229" s="274" t="s">
        <v>20077</v>
      </c>
      <c r="C4229" s="98"/>
      <c r="D4229" s="98" t="s">
        <v>266</v>
      </c>
      <c r="E4229" s="276"/>
    </row>
    <row r="4230" spans="1:5" ht="15">
      <c r="A4230" s="129"/>
      <c r="B4230" s="274" t="s">
        <v>20078</v>
      </c>
      <c r="C4230" s="98"/>
      <c r="D4230" s="98" t="s">
        <v>266</v>
      </c>
      <c r="E4230" s="276"/>
    </row>
    <row r="4231" spans="1:5" ht="15">
      <c r="A4231" s="129"/>
      <c r="B4231" s="274" t="s">
        <v>20079</v>
      </c>
      <c r="C4231" s="98"/>
      <c r="D4231" s="98" t="s">
        <v>266</v>
      </c>
      <c r="E4231" s="276"/>
    </row>
    <row r="4232" spans="1:5" ht="15">
      <c r="A4232" s="129"/>
      <c r="B4232" s="274" t="s">
        <v>20080</v>
      </c>
      <c r="C4232" s="98"/>
      <c r="D4232" s="98" t="s">
        <v>266</v>
      </c>
      <c r="E4232" s="276"/>
    </row>
    <row r="4233" spans="1:5" ht="15">
      <c r="A4233" s="129"/>
      <c r="B4233" s="274" t="s">
        <v>20081</v>
      </c>
      <c r="C4233" s="98"/>
      <c r="D4233" s="98" t="s">
        <v>266</v>
      </c>
      <c r="E4233" s="276"/>
    </row>
    <row r="4234" spans="1:5" ht="15">
      <c r="A4234" s="129"/>
      <c r="B4234" s="274" t="s">
        <v>20082</v>
      </c>
      <c r="C4234" s="98"/>
      <c r="D4234" s="98" t="s">
        <v>266</v>
      </c>
      <c r="E4234" s="276"/>
    </row>
    <row r="4235" spans="1:5" ht="15">
      <c r="A4235" s="129"/>
      <c r="B4235" s="274" t="s">
        <v>20083</v>
      </c>
      <c r="C4235" s="98"/>
      <c r="D4235" s="98" t="s">
        <v>266</v>
      </c>
      <c r="E4235" s="276"/>
    </row>
    <row r="4236" spans="1:5" ht="15">
      <c r="A4236" s="129"/>
      <c r="B4236" s="274" t="s">
        <v>20084</v>
      </c>
      <c r="C4236" s="98"/>
      <c r="D4236" s="98" t="s">
        <v>266</v>
      </c>
      <c r="E4236" s="276"/>
    </row>
    <row r="4237" spans="1:5" ht="15">
      <c r="A4237" s="129"/>
      <c r="B4237" s="274" t="s">
        <v>20085</v>
      </c>
      <c r="C4237" s="98"/>
      <c r="D4237" s="98" t="s">
        <v>266</v>
      </c>
      <c r="E4237" s="276"/>
    </row>
    <row r="4238" spans="1:5" ht="15">
      <c r="A4238" s="129"/>
      <c r="B4238" s="274" t="s">
        <v>20086</v>
      </c>
      <c r="C4238" s="98"/>
      <c r="D4238" s="98" t="s">
        <v>266</v>
      </c>
      <c r="E4238" s="276"/>
    </row>
    <row r="4239" spans="1:5" ht="15">
      <c r="A4239" s="129"/>
      <c r="B4239" s="274" t="s">
        <v>20087</v>
      </c>
      <c r="C4239" s="98"/>
      <c r="D4239" s="98" t="s">
        <v>266</v>
      </c>
      <c r="E4239" s="276"/>
    </row>
    <row r="4240" spans="1:5" ht="15">
      <c r="A4240" s="129"/>
      <c r="B4240" s="274" t="s">
        <v>20088</v>
      </c>
      <c r="C4240" s="98"/>
      <c r="D4240" s="98" t="s">
        <v>266</v>
      </c>
      <c r="E4240" s="276"/>
    </row>
    <row r="4241" spans="1:5" ht="15">
      <c r="A4241" s="129"/>
      <c r="B4241" s="274" t="s">
        <v>20089</v>
      </c>
      <c r="C4241" s="98"/>
      <c r="D4241" s="98" t="s">
        <v>266</v>
      </c>
      <c r="E4241" s="276"/>
    </row>
    <row r="4242" spans="1:5" ht="15">
      <c r="A4242" s="129"/>
      <c r="B4242" s="274" t="s">
        <v>20090</v>
      </c>
      <c r="C4242" s="98"/>
      <c r="D4242" s="98" t="s">
        <v>266</v>
      </c>
      <c r="E4242" s="276"/>
    </row>
    <row r="4243" spans="1:5" ht="15">
      <c r="A4243" s="129"/>
      <c r="B4243" s="274" t="s">
        <v>20091</v>
      </c>
      <c r="C4243" s="98"/>
      <c r="D4243" s="98" t="s">
        <v>266</v>
      </c>
      <c r="E4243" s="276"/>
    </row>
    <row r="4244" spans="1:5" ht="15">
      <c r="A4244" s="129"/>
      <c r="B4244" s="274" t="s">
        <v>20092</v>
      </c>
      <c r="C4244" s="98"/>
      <c r="D4244" s="98" t="s">
        <v>266</v>
      </c>
      <c r="E4244" s="276"/>
    </row>
    <row r="4245" spans="1:5" ht="15">
      <c r="A4245" s="129"/>
      <c r="B4245" s="274" t="s">
        <v>20093</v>
      </c>
      <c r="C4245" s="98"/>
      <c r="D4245" s="98" t="s">
        <v>266</v>
      </c>
      <c r="E4245" s="276"/>
    </row>
    <row r="4246" spans="1:5" ht="15">
      <c r="A4246" s="129"/>
      <c r="B4246" s="274" t="s">
        <v>20094</v>
      </c>
      <c r="C4246" s="98"/>
      <c r="D4246" s="98" t="s">
        <v>266</v>
      </c>
      <c r="E4246" s="276"/>
    </row>
    <row r="4247" spans="1:5" ht="15">
      <c r="A4247" s="129"/>
      <c r="B4247" s="274" t="s">
        <v>20095</v>
      </c>
      <c r="C4247" s="98"/>
      <c r="D4247" s="98" t="s">
        <v>266</v>
      </c>
      <c r="E4247" s="276"/>
    </row>
    <row r="4248" spans="1:5" ht="15">
      <c r="A4248" s="129"/>
      <c r="B4248" s="274" t="s">
        <v>20096</v>
      </c>
      <c r="C4248" s="98"/>
      <c r="D4248" s="98" t="s">
        <v>266</v>
      </c>
      <c r="E4248" s="276"/>
    </row>
    <row r="4249" spans="1:5" ht="15">
      <c r="A4249" s="129"/>
      <c r="B4249" s="274" t="s">
        <v>20097</v>
      </c>
      <c r="C4249" s="98"/>
      <c r="D4249" s="98" t="s">
        <v>266</v>
      </c>
      <c r="E4249" s="276"/>
    </row>
    <row r="4250" spans="1:5" ht="15">
      <c r="A4250" s="129"/>
      <c r="B4250" s="274" t="s">
        <v>20098</v>
      </c>
      <c r="C4250" s="98"/>
      <c r="D4250" s="98" t="s">
        <v>266</v>
      </c>
      <c r="E4250" s="276"/>
    </row>
    <row r="4251" spans="1:5" ht="15">
      <c r="A4251" s="129"/>
      <c r="B4251" s="274" t="s">
        <v>20099</v>
      </c>
      <c r="C4251" s="98"/>
      <c r="D4251" s="98" t="s">
        <v>266</v>
      </c>
      <c r="E4251" s="276"/>
    </row>
    <row r="4252" spans="1:5" ht="15">
      <c r="A4252" s="129"/>
      <c r="B4252" s="274" t="s">
        <v>20100</v>
      </c>
      <c r="C4252" s="98"/>
      <c r="D4252" s="98" t="s">
        <v>266</v>
      </c>
      <c r="E4252" s="276"/>
    </row>
    <row r="4253" spans="1:5" ht="15">
      <c r="A4253" s="129"/>
      <c r="B4253" s="274" t="s">
        <v>20101</v>
      </c>
      <c r="C4253" s="98"/>
      <c r="D4253" s="98" t="s">
        <v>266</v>
      </c>
      <c r="E4253" s="276"/>
    </row>
    <row r="4254" spans="1:5" ht="15">
      <c r="A4254" s="129"/>
      <c r="B4254" s="274" t="s">
        <v>20102</v>
      </c>
      <c r="C4254" s="98"/>
      <c r="D4254" s="98" t="s">
        <v>266</v>
      </c>
      <c r="E4254" s="276"/>
    </row>
    <row r="4255" spans="1:5" ht="15">
      <c r="A4255" s="129"/>
      <c r="B4255" s="274" t="s">
        <v>20103</v>
      </c>
      <c r="C4255" s="98"/>
      <c r="D4255" s="98" t="s">
        <v>266</v>
      </c>
      <c r="E4255" s="276"/>
    </row>
    <row r="4256" spans="1:5" ht="15">
      <c r="A4256" s="129"/>
      <c r="B4256" s="274" t="s">
        <v>20104</v>
      </c>
      <c r="C4256" s="98"/>
      <c r="D4256" s="98" t="s">
        <v>266</v>
      </c>
      <c r="E4256" s="276"/>
    </row>
    <row r="4257" spans="1:5" ht="15">
      <c r="A4257" s="129"/>
      <c r="B4257" s="274" t="s">
        <v>20105</v>
      </c>
      <c r="C4257" s="98"/>
      <c r="D4257" s="98" t="s">
        <v>266</v>
      </c>
      <c r="E4257" s="276"/>
    </row>
    <row r="4258" spans="1:5" ht="15">
      <c r="A4258" s="129"/>
      <c r="B4258" s="274" t="s">
        <v>20106</v>
      </c>
      <c r="C4258" s="98"/>
      <c r="D4258" s="98" t="s">
        <v>266</v>
      </c>
      <c r="E4258" s="276"/>
    </row>
    <row r="4259" spans="1:5" ht="15">
      <c r="A4259" s="129"/>
      <c r="B4259" s="274" t="s">
        <v>20107</v>
      </c>
      <c r="C4259" s="98"/>
      <c r="D4259" s="98" t="s">
        <v>266</v>
      </c>
      <c r="E4259" s="276"/>
    </row>
    <row r="4260" spans="1:5" ht="15">
      <c r="A4260" s="129"/>
      <c r="B4260" s="274" t="s">
        <v>20108</v>
      </c>
      <c r="C4260" s="98"/>
      <c r="D4260" s="98" t="s">
        <v>266</v>
      </c>
      <c r="E4260" s="276"/>
    </row>
    <row r="4261" spans="1:5" ht="15">
      <c r="A4261" s="129"/>
      <c r="B4261" s="274" t="s">
        <v>20109</v>
      </c>
      <c r="C4261" s="98"/>
      <c r="D4261" s="98" t="s">
        <v>266</v>
      </c>
      <c r="E4261" s="276"/>
    </row>
    <row r="4262" spans="1:5" ht="15">
      <c r="A4262" s="129"/>
      <c r="B4262" s="274" t="s">
        <v>20110</v>
      </c>
      <c r="C4262" s="98"/>
      <c r="D4262" s="98" t="s">
        <v>266</v>
      </c>
      <c r="E4262" s="276"/>
    </row>
    <row r="4263" spans="1:5" ht="15">
      <c r="A4263" s="129"/>
      <c r="B4263" s="274" t="s">
        <v>20111</v>
      </c>
      <c r="C4263" s="98"/>
      <c r="D4263" s="98" t="s">
        <v>266</v>
      </c>
      <c r="E4263" s="276"/>
    </row>
    <row r="4264" spans="1:5" ht="15">
      <c r="A4264" s="129"/>
      <c r="B4264" s="274" t="s">
        <v>20112</v>
      </c>
      <c r="C4264" s="98"/>
      <c r="D4264" s="98" t="s">
        <v>266</v>
      </c>
      <c r="E4264" s="276"/>
    </row>
    <row r="4265" spans="1:5" ht="15">
      <c r="A4265" s="129"/>
      <c r="B4265" s="274" t="s">
        <v>20113</v>
      </c>
      <c r="C4265" s="98"/>
      <c r="D4265" s="98" t="s">
        <v>266</v>
      </c>
      <c r="E4265" s="276"/>
    </row>
    <row r="4266" spans="1:5" ht="15">
      <c r="A4266" s="129"/>
      <c r="B4266" s="274" t="s">
        <v>20114</v>
      </c>
      <c r="C4266" s="98"/>
      <c r="D4266" s="98" t="s">
        <v>266</v>
      </c>
      <c r="E4266" s="276"/>
    </row>
    <row r="4267" spans="1:5" ht="15">
      <c r="A4267" s="129"/>
      <c r="B4267" s="274" t="s">
        <v>20115</v>
      </c>
      <c r="C4267" s="98"/>
      <c r="D4267" s="98" t="s">
        <v>266</v>
      </c>
      <c r="E4267" s="276"/>
    </row>
    <row r="4268" spans="1:5" ht="15">
      <c r="A4268" s="129"/>
      <c r="B4268" s="274" t="s">
        <v>20116</v>
      </c>
      <c r="C4268" s="98"/>
      <c r="D4268" s="98" t="s">
        <v>266</v>
      </c>
      <c r="E4268" s="276"/>
    </row>
    <row r="4269" spans="1:5" ht="15">
      <c r="A4269" s="129"/>
      <c r="B4269" s="274" t="s">
        <v>20117</v>
      </c>
      <c r="C4269" s="98"/>
      <c r="D4269" s="98" t="s">
        <v>266</v>
      </c>
      <c r="E4269" s="276"/>
    </row>
    <row r="4270" spans="1:5" ht="15">
      <c r="A4270" s="129"/>
      <c r="B4270" s="274" t="s">
        <v>20118</v>
      </c>
      <c r="C4270" s="98"/>
      <c r="D4270" s="98" t="s">
        <v>266</v>
      </c>
      <c r="E4270" s="276"/>
    </row>
    <row r="4271" spans="1:5" ht="15">
      <c r="A4271" s="129"/>
      <c r="B4271" s="274" t="s">
        <v>20119</v>
      </c>
      <c r="C4271" s="98"/>
      <c r="D4271" s="98" t="s">
        <v>266</v>
      </c>
      <c r="E4271" s="276"/>
    </row>
    <row r="4272" spans="1:5" ht="15">
      <c r="A4272" s="129"/>
      <c r="B4272" s="274" t="s">
        <v>20120</v>
      </c>
      <c r="C4272" s="98"/>
      <c r="D4272" s="98" t="s">
        <v>266</v>
      </c>
      <c r="E4272" s="276"/>
    </row>
    <row r="4273" spans="1:5" ht="15">
      <c r="A4273" s="129"/>
      <c r="B4273" s="274" t="s">
        <v>20121</v>
      </c>
      <c r="C4273" s="98"/>
      <c r="D4273" s="98" t="s">
        <v>266</v>
      </c>
      <c r="E4273" s="276"/>
    </row>
    <row r="4274" spans="1:5" ht="15">
      <c r="A4274" s="129"/>
      <c r="B4274" s="274" t="s">
        <v>20122</v>
      </c>
      <c r="C4274" s="98"/>
      <c r="D4274" s="98" t="s">
        <v>266</v>
      </c>
      <c r="E4274" s="276"/>
    </row>
    <row r="4275" spans="1:5" ht="15">
      <c r="A4275" s="129"/>
      <c r="B4275" s="274" t="s">
        <v>20123</v>
      </c>
      <c r="C4275" s="98"/>
      <c r="D4275" s="98" t="s">
        <v>266</v>
      </c>
      <c r="E4275" s="276"/>
    </row>
    <row r="4276" spans="1:5" ht="15">
      <c r="A4276" s="129"/>
      <c r="B4276" s="274" t="s">
        <v>20124</v>
      </c>
      <c r="C4276" s="98"/>
      <c r="D4276" s="98" t="s">
        <v>266</v>
      </c>
      <c r="E4276" s="276"/>
    </row>
    <row r="4277" spans="1:5" ht="15">
      <c r="A4277" s="129"/>
      <c r="B4277" s="274" t="s">
        <v>20125</v>
      </c>
      <c r="C4277" s="98"/>
      <c r="D4277" s="98" t="s">
        <v>266</v>
      </c>
      <c r="E4277" s="276"/>
    </row>
    <row r="4278" spans="1:5" ht="15">
      <c r="A4278" s="129"/>
      <c r="B4278" s="274" t="s">
        <v>20126</v>
      </c>
      <c r="C4278" s="98"/>
      <c r="D4278" s="98" t="s">
        <v>266</v>
      </c>
      <c r="E4278" s="276"/>
    </row>
    <row r="4279" spans="1:5" ht="15">
      <c r="A4279" s="129"/>
      <c r="B4279" s="274" t="s">
        <v>20127</v>
      </c>
      <c r="C4279" s="98"/>
      <c r="D4279" s="98" t="s">
        <v>266</v>
      </c>
      <c r="E4279" s="276"/>
    </row>
    <row r="4280" spans="1:5" ht="15">
      <c r="A4280" s="129"/>
      <c r="B4280" s="274" t="s">
        <v>20128</v>
      </c>
      <c r="C4280" s="98"/>
      <c r="D4280" s="98" t="s">
        <v>266</v>
      </c>
      <c r="E4280" s="276"/>
    </row>
    <row r="4281" spans="1:5" ht="15">
      <c r="A4281" s="129"/>
      <c r="B4281" s="274" t="s">
        <v>20129</v>
      </c>
      <c r="C4281" s="98"/>
      <c r="D4281" s="98" t="s">
        <v>266</v>
      </c>
      <c r="E4281" s="276"/>
    </row>
    <row r="4282" spans="1:5" ht="15">
      <c r="A4282" s="129"/>
      <c r="B4282" s="274" t="s">
        <v>20130</v>
      </c>
      <c r="C4282" s="98"/>
      <c r="D4282" s="98" t="s">
        <v>266</v>
      </c>
      <c r="E4282" s="276"/>
    </row>
    <row r="4283" spans="1:5" ht="15">
      <c r="A4283" s="129"/>
      <c r="B4283" s="274" t="s">
        <v>20131</v>
      </c>
      <c r="C4283" s="98"/>
      <c r="D4283" s="98" t="s">
        <v>266</v>
      </c>
      <c r="E4283" s="276"/>
    </row>
    <row r="4284" spans="1:5" ht="15">
      <c r="A4284" s="129"/>
      <c r="B4284" s="274" t="s">
        <v>20132</v>
      </c>
      <c r="C4284" s="98"/>
      <c r="D4284" s="98" t="s">
        <v>266</v>
      </c>
      <c r="E4284" s="276"/>
    </row>
    <row r="4285" spans="1:5" ht="15">
      <c r="A4285" s="129"/>
      <c r="B4285" s="274" t="s">
        <v>20133</v>
      </c>
      <c r="C4285" s="98"/>
      <c r="D4285" s="98" t="s">
        <v>266</v>
      </c>
      <c r="E4285" s="276"/>
    </row>
    <row r="4286" spans="1:5" ht="15">
      <c r="A4286" s="129"/>
      <c r="B4286" s="274" t="s">
        <v>20134</v>
      </c>
      <c r="C4286" s="98"/>
      <c r="D4286" s="98" t="s">
        <v>266</v>
      </c>
      <c r="E4286" s="276"/>
    </row>
    <row r="4287" spans="1:5" ht="15">
      <c r="A4287" s="129"/>
      <c r="B4287" s="274" t="s">
        <v>20135</v>
      </c>
      <c r="C4287" s="98"/>
      <c r="D4287" s="98" t="s">
        <v>266</v>
      </c>
      <c r="E4287" s="276"/>
    </row>
    <row r="4288" spans="1:5" ht="15">
      <c r="A4288" s="129"/>
      <c r="B4288" s="274" t="s">
        <v>20136</v>
      </c>
      <c r="C4288" s="98"/>
      <c r="D4288" s="98" t="s">
        <v>266</v>
      </c>
      <c r="E4288" s="276"/>
    </row>
    <row r="4289" spans="1:5" ht="15">
      <c r="A4289" s="129"/>
      <c r="B4289" s="274" t="s">
        <v>20137</v>
      </c>
      <c r="C4289" s="98"/>
      <c r="D4289" s="98" t="s">
        <v>266</v>
      </c>
      <c r="E4289" s="276"/>
    </row>
    <row r="4290" spans="1:5" ht="15">
      <c r="A4290" s="129"/>
      <c r="B4290" s="274" t="s">
        <v>20138</v>
      </c>
      <c r="C4290" s="98"/>
      <c r="D4290" s="98" t="s">
        <v>266</v>
      </c>
      <c r="E4290" s="276"/>
    </row>
    <row r="4291" spans="1:5" ht="15">
      <c r="A4291" s="129"/>
      <c r="B4291" s="274" t="s">
        <v>20139</v>
      </c>
      <c r="C4291" s="98"/>
      <c r="D4291" s="98" t="s">
        <v>266</v>
      </c>
      <c r="E4291" s="276"/>
    </row>
    <row r="4292" spans="1:5" ht="15">
      <c r="A4292" s="129"/>
      <c r="B4292" s="274" t="s">
        <v>20140</v>
      </c>
      <c r="C4292" s="98"/>
      <c r="D4292" s="98" t="s">
        <v>266</v>
      </c>
      <c r="E4292" s="276"/>
    </row>
    <row r="4293" spans="1:5" ht="15">
      <c r="A4293" s="129"/>
      <c r="B4293" s="274" t="s">
        <v>20141</v>
      </c>
      <c r="C4293" s="98"/>
      <c r="D4293" s="98" t="s">
        <v>266</v>
      </c>
      <c r="E4293" s="276"/>
    </row>
    <row r="4294" spans="1:5" ht="15">
      <c r="A4294" s="129"/>
      <c r="B4294" s="274" t="s">
        <v>20142</v>
      </c>
      <c r="C4294" s="98"/>
      <c r="D4294" s="98" t="s">
        <v>266</v>
      </c>
      <c r="E4294" s="276"/>
    </row>
    <row r="4295" spans="1:5" ht="15">
      <c r="A4295" s="129"/>
      <c r="B4295" s="274" t="s">
        <v>20143</v>
      </c>
      <c r="C4295" s="98"/>
      <c r="D4295" s="98" t="s">
        <v>266</v>
      </c>
      <c r="E4295" s="276"/>
    </row>
    <row r="4296" spans="1:5" ht="15">
      <c r="A4296" s="129"/>
      <c r="B4296" s="274" t="s">
        <v>20144</v>
      </c>
      <c r="C4296" s="98"/>
      <c r="D4296" s="98" t="s">
        <v>266</v>
      </c>
      <c r="E4296" s="276"/>
    </row>
    <row r="4297" spans="1:5" ht="15">
      <c r="A4297" s="129"/>
      <c r="B4297" s="274" t="s">
        <v>20145</v>
      </c>
      <c r="C4297" s="98"/>
      <c r="D4297" s="98" t="s">
        <v>266</v>
      </c>
      <c r="E4297" s="276"/>
    </row>
    <row r="4298" spans="1:5" ht="15">
      <c r="A4298" s="129"/>
      <c r="B4298" s="274" t="s">
        <v>20146</v>
      </c>
      <c r="C4298" s="98"/>
      <c r="D4298" s="98" t="s">
        <v>266</v>
      </c>
      <c r="E4298" s="276"/>
    </row>
    <row r="4299" spans="1:5" ht="15">
      <c r="A4299" s="129"/>
      <c r="B4299" s="274" t="s">
        <v>20147</v>
      </c>
      <c r="C4299" s="98"/>
      <c r="D4299" s="98" t="s">
        <v>266</v>
      </c>
      <c r="E4299" s="276"/>
    </row>
    <row r="4300" spans="1:5" ht="15">
      <c r="A4300" s="129"/>
      <c r="B4300" s="274" t="s">
        <v>20148</v>
      </c>
      <c r="C4300" s="98"/>
      <c r="D4300" s="98" t="s">
        <v>266</v>
      </c>
      <c r="E4300" s="276"/>
    </row>
    <row r="4301" spans="1:5" ht="15">
      <c r="A4301" s="129"/>
      <c r="B4301" s="274" t="s">
        <v>20149</v>
      </c>
      <c r="C4301" s="98"/>
      <c r="D4301" s="98" t="s">
        <v>266</v>
      </c>
      <c r="E4301" s="276"/>
    </row>
    <row r="4302" spans="1:5" ht="15">
      <c r="A4302" s="129"/>
      <c r="B4302" s="274" t="s">
        <v>20150</v>
      </c>
      <c r="C4302" s="98"/>
      <c r="D4302" s="98" t="s">
        <v>266</v>
      </c>
      <c r="E4302" s="276"/>
    </row>
    <row r="4303" spans="1:5" ht="15">
      <c r="A4303" s="129"/>
      <c r="B4303" s="274" t="s">
        <v>20151</v>
      </c>
      <c r="C4303" s="98"/>
      <c r="D4303" s="98" t="s">
        <v>266</v>
      </c>
      <c r="E4303" s="276"/>
    </row>
    <row r="4304" spans="1:5" ht="15">
      <c r="A4304" s="129"/>
      <c r="B4304" s="274" t="s">
        <v>20152</v>
      </c>
      <c r="C4304" s="98"/>
      <c r="D4304" s="98" t="s">
        <v>266</v>
      </c>
      <c r="E4304" s="276"/>
    </row>
    <row r="4305" spans="1:5" ht="15">
      <c r="A4305" s="129"/>
      <c r="B4305" s="274" t="s">
        <v>20153</v>
      </c>
      <c r="C4305" s="98"/>
      <c r="D4305" s="98" t="s">
        <v>266</v>
      </c>
      <c r="E4305" s="276"/>
    </row>
    <row r="4306" spans="1:5" ht="15">
      <c r="A4306" s="129"/>
      <c r="B4306" s="274" t="s">
        <v>20154</v>
      </c>
      <c r="C4306" s="98"/>
      <c r="D4306" s="98" t="s">
        <v>266</v>
      </c>
      <c r="E4306" s="276"/>
    </row>
    <row r="4307" spans="1:5" ht="15">
      <c r="A4307" s="129"/>
      <c r="B4307" s="274" t="s">
        <v>20155</v>
      </c>
      <c r="C4307" s="98"/>
      <c r="D4307" s="98" t="s">
        <v>266</v>
      </c>
      <c r="E4307" s="276"/>
    </row>
    <row r="4308" spans="1:5" ht="15">
      <c r="A4308" s="129"/>
      <c r="B4308" s="274" t="s">
        <v>20156</v>
      </c>
      <c r="C4308" s="98"/>
      <c r="D4308" s="98" t="s">
        <v>266</v>
      </c>
      <c r="E4308" s="276"/>
    </row>
    <row r="4309" spans="1:5" ht="15">
      <c r="A4309" s="129"/>
      <c r="B4309" s="274" t="s">
        <v>20157</v>
      </c>
      <c r="C4309" s="98"/>
      <c r="D4309" s="98" t="s">
        <v>266</v>
      </c>
      <c r="E4309" s="276"/>
    </row>
    <row r="4310" spans="1:5" ht="15">
      <c r="A4310" s="129"/>
      <c r="B4310" s="274" t="s">
        <v>20158</v>
      </c>
      <c r="C4310" s="98"/>
      <c r="D4310" s="98" t="s">
        <v>266</v>
      </c>
      <c r="E4310" s="276"/>
    </row>
    <row r="4311" spans="1:5" ht="15">
      <c r="A4311" s="129"/>
      <c r="B4311" s="274" t="s">
        <v>20159</v>
      </c>
      <c r="C4311" s="98"/>
      <c r="D4311" s="98" t="s">
        <v>266</v>
      </c>
      <c r="E4311" s="276"/>
    </row>
    <row r="4312" spans="1:5" ht="15">
      <c r="A4312" s="129"/>
      <c r="B4312" s="274" t="s">
        <v>20160</v>
      </c>
      <c r="C4312" s="98"/>
      <c r="D4312" s="98" t="s">
        <v>266</v>
      </c>
      <c r="E4312" s="276"/>
    </row>
    <row r="4313" spans="1:5" ht="15">
      <c r="A4313" s="129"/>
      <c r="B4313" s="274" t="s">
        <v>20161</v>
      </c>
      <c r="C4313" s="98"/>
      <c r="D4313" s="98" t="s">
        <v>266</v>
      </c>
      <c r="E4313" s="276"/>
    </row>
    <row r="4314" spans="1:5" ht="15">
      <c r="A4314" s="129"/>
      <c r="B4314" s="274" t="s">
        <v>20162</v>
      </c>
      <c r="C4314" s="98"/>
      <c r="D4314" s="98" t="s">
        <v>266</v>
      </c>
      <c r="E4314" s="276"/>
    </row>
    <row r="4315" spans="1:5" ht="15">
      <c r="A4315" s="129"/>
      <c r="B4315" s="274" t="s">
        <v>20163</v>
      </c>
      <c r="C4315" s="98"/>
      <c r="D4315" s="98" t="s">
        <v>266</v>
      </c>
      <c r="E4315" s="276"/>
    </row>
    <row r="4316" spans="1:5" ht="15">
      <c r="A4316" s="129"/>
      <c r="B4316" s="274" t="s">
        <v>20164</v>
      </c>
      <c r="C4316" s="98"/>
      <c r="D4316" s="98" t="s">
        <v>266</v>
      </c>
      <c r="E4316" s="276"/>
    </row>
    <row r="4317" spans="1:5" ht="15">
      <c r="A4317" s="129"/>
      <c r="B4317" s="274" t="s">
        <v>20165</v>
      </c>
      <c r="C4317" s="98"/>
      <c r="D4317" s="98" t="s">
        <v>266</v>
      </c>
      <c r="E4317" s="276"/>
    </row>
    <row r="4318" spans="1:5" ht="15">
      <c r="A4318" s="129"/>
      <c r="B4318" s="274" t="s">
        <v>20166</v>
      </c>
      <c r="C4318" s="98"/>
      <c r="D4318" s="98" t="s">
        <v>266</v>
      </c>
      <c r="E4318" s="276"/>
    </row>
    <row r="4319" spans="1:5" ht="15">
      <c r="A4319" s="129"/>
      <c r="B4319" s="274" t="s">
        <v>20167</v>
      </c>
      <c r="C4319" s="98"/>
      <c r="D4319" s="98" t="s">
        <v>266</v>
      </c>
      <c r="E4319" s="276"/>
    </row>
    <row r="4320" spans="1:5" ht="15">
      <c r="A4320" s="129"/>
      <c r="B4320" s="274" t="s">
        <v>20168</v>
      </c>
      <c r="C4320" s="98"/>
      <c r="D4320" s="98" t="s">
        <v>266</v>
      </c>
      <c r="E4320" s="276"/>
    </row>
    <row r="4321" spans="1:5" ht="15">
      <c r="A4321" s="129"/>
      <c r="B4321" s="274" t="s">
        <v>20169</v>
      </c>
      <c r="C4321" s="98"/>
      <c r="D4321" s="98" t="s">
        <v>266</v>
      </c>
      <c r="E4321" s="276"/>
    </row>
    <row r="4322" spans="1:5" ht="15">
      <c r="A4322" s="129"/>
      <c r="B4322" s="274" t="s">
        <v>20170</v>
      </c>
      <c r="C4322" s="98"/>
      <c r="D4322" s="98" t="s">
        <v>266</v>
      </c>
      <c r="E4322" s="276"/>
    </row>
    <row r="4323" spans="1:5" ht="15">
      <c r="A4323" s="129"/>
      <c r="B4323" s="274" t="s">
        <v>20171</v>
      </c>
      <c r="C4323" s="98"/>
      <c r="D4323" s="98" t="s">
        <v>266</v>
      </c>
      <c r="E4323" s="276"/>
    </row>
    <row r="4324" spans="1:5" ht="15">
      <c r="A4324" s="129"/>
      <c r="B4324" s="274" t="s">
        <v>20172</v>
      </c>
      <c r="C4324" s="98"/>
      <c r="D4324" s="98" t="s">
        <v>266</v>
      </c>
      <c r="E4324" s="276"/>
    </row>
    <row r="4325" spans="1:5" ht="15">
      <c r="A4325" s="129"/>
      <c r="B4325" s="274" t="s">
        <v>20173</v>
      </c>
      <c r="C4325" s="98"/>
      <c r="D4325" s="98" t="s">
        <v>266</v>
      </c>
      <c r="E4325" s="276"/>
    </row>
    <row r="4326" spans="1:5" ht="15">
      <c r="A4326" s="129"/>
      <c r="B4326" s="274" t="s">
        <v>20174</v>
      </c>
      <c r="C4326" s="98"/>
      <c r="D4326" s="98" t="s">
        <v>266</v>
      </c>
      <c r="E4326" s="276"/>
    </row>
    <row r="4327" spans="1:5" ht="15">
      <c r="A4327" s="129"/>
      <c r="B4327" s="274" t="s">
        <v>20175</v>
      </c>
      <c r="C4327" s="98"/>
      <c r="D4327" s="98" t="s">
        <v>266</v>
      </c>
      <c r="E4327" s="276"/>
    </row>
    <row r="4328" spans="1:5" ht="15">
      <c r="A4328" s="129"/>
      <c r="B4328" s="274" t="s">
        <v>20176</v>
      </c>
      <c r="C4328" s="98"/>
      <c r="D4328" s="98" t="s">
        <v>266</v>
      </c>
      <c r="E4328" s="276"/>
    </row>
    <row r="4329" spans="1:5" ht="15">
      <c r="A4329" s="129"/>
      <c r="B4329" s="274" t="s">
        <v>20177</v>
      </c>
      <c r="C4329" s="98"/>
      <c r="D4329" s="98" t="s">
        <v>266</v>
      </c>
      <c r="E4329" s="276"/>
    </row>
    <row r="4330" spans="1:5" ht="15">
      <c r="A4330" s="129"/>
      <c r="B4330" s="274" t="s">
        <v>20178</v>
      </c>
      <c r="C4330" s="98"/>
      <c r="D4330" s="98" t="s">
        <v>266</v>
      </c>
      <c r="E4330" s="276"/>
    </row>
    <row r="4331" spans="1:5" ht="15">
      <c r="A4331" s="129"/>
      <c r="B4331" s="274" t="s">
        <v>20179</v>
      </c>
      <c r="C4331" s="98"/>
      <c r="D4331" s="98" t="s">
        <v>266</v>
      </c>
      <c r="E4331" s="276"/>
    </row>
    <row r="4332" spans="1:5" ht="15">
      <c r="A4332" s="129"/>
      <c r="B4332" s="274" t="s">
        <v>20180</v>
      </c>
      <c r="C4332" s="98"/>
      <c r="D4332" s="98" t="s">
        <v>266</v>
      </c>
      <c r="E4332" s="276"/>
    </row>
    <row r="4333" spans="1:5" ht="15">
      <c r="A4333" s="129"/>
      <c r="B4333" s="274" t="s">
        <v>20181</v>
      </c>
      <c r="C4333" s="98"/>
      <c r="D4333" s="98" t="s">
        <v>266</v>
      </c>
      <c r="E4333" s="276"/>
    </row>
    <row r="4334" spans="1:5" ht="15">
      <c r="A4334" s="129"/>
      <c r="B4334" s="274" t="s">
        <v>20182</v>
      </c>
      <c r="C4334" s="98"/>
      <c r="D4334" s="98" t="s">
        <v>266</v>
      </c>
      <c r="E4334" s="276"/>
    </row>
    <row r="4335" spans="1:5" ht="15">
      <c r="A4335" s="129"/>
      <c r="B4335" s="274" t="s">
        <v>20183</v>
      </c>
      <c r="C4335" s="98"/>
      <c r="D4335" s="98" t="s">
        <v>266</v>
      </c>
      <c r="E4335" s="276"/>
    </row>
    <row r="4336" spans="1:5" ht="15">
      <c r="A4336" s="129"/>
      <c r="B4336" s="274" t="s">
        <v>20184</v>
      </c>
      <c r="C4336" s="98"/>
      <c r="D4336" s="98" t="s">
        <v>266</v>
      </c>
      <c r="E4336" s="276"/>
    </row>
    <row r="4337" spans="1:5" ht="15">
      <c r="A4337" s="129"/>
      <c r="B4337" s="274" t="s">
        <v>20185</v>
      </c>
      <c r="C4337" s="98"/>
      <c r="D4337" s="98" t="s">
        <v>266</v>
      </c>
      <c r="E4337" s="276"/>
    </row>
    <row r="4338" spans="1:5" ht="15">
      <c r="A4338" s="129"/>
      <c r="B4338" s="274" t="s">
        <v>20186</v>
      </c>
      <c r="C4338" s="98"/>
      <c r="D4338" s="98" t="s">
        <v>266</v>
      </c>
      <c r="E4338" s="276"/>
    </row>
    <row r="4339" spans="1:5" ht="15">
      <c r="A4339" s="129"/>
      <c r="B4339" s="274" t="s">
        <v>20187</v>
      </c>
      <c r="C4339" s="98"/>
      <c r="D4339" s="98" t="s">
        <v>266</v>
      </c>
      <c r="E4339" s="276"/>
    </row>
    <row r="4340" spans="1:5" ht="15">
      <c r="A4340" s="129"/>
      <c r="B4340" s="274" t="s">
        <v>20188</v>
      </c>
      <c r="C4340" s="98"/>
      <c r="D4340" s="98" t="s">
        <v>266</v>
      </c>
      <c r="E4340" s="276"/>
    </row>
    <row r="4341" spans="1:5" ht="15">
      <c r="A4341" s="129"/>
      <c r="B4341" s="274" t="s">
        <v>20189</v>
      </c>
      <c r="C4341" s="98"/>
      <c r="D4341" s="98" t="s">
        <v>266</v>
      </c>
      <c r="E4341" s="276"/>
    </row>
    <row r="4342" spans="1:5" ht="15">
      <c r="A4342" s="129"/>
      <c r="B4342" s="274" t="s">
        <v>20190</v>
      </c>
      <c r="C4342" s="98"/>
      <c r="D4342" s="98" t="s">
        <v>266</v>
      </c>
      <c r="E4342" s="276"/>
    </row>
    <row r="4343" spans="1:5" ht="15">
      <c r="A4343" s="129"/>
      <c r="B4343" s="274" t="s">
        <v>20191</v>
      </c>
      <c r="C4343" s="98"/>
      <c r="D4343" s="98" t="s">
        <v>266</v>
      </c>
      <c r="E4343" s="276"/>
    </row>
    <row r="4344" spans="1:5" ht="15">
      <c r="A4344" s="129"/>
      <c r="B4344" s="274" t="s">
        <v>20192</v>
      </c>
      <c r="C4344" s="98"/>
      <c r="D4344" s="98" t="s">
        <v>266</v>
      </c>
      <c r="E4344" s="276"/>
    </row>
    <row r="4345" spans="1:5" ht="15">
      <c r="A4345" s="129"/>
      <c r="B4345" s="274" t="s">
        <v>20193</v>
      </c>
      <c r="C4345" s="98"/>
      <c r="D4345" s="98" t="s">
        <v>266</v>
      </c>
      <c r="E4345" s="276"/>
    </row>
    <row r="4346" spans="1:5" ht="15">
      <c r="A4346" s="129"/>
      <c r="B4346" s="274" t="s">
        <v>20194</v>
      </c>
      <c r="C4346" s="98"/>
      <c r="D4346" s="98" t="s">
        <v>266</v>
      </c>
      <c r="E4346" s="276"/>
    </row>
    <row r="4347" spans="1:5" ht="15">
      <c r="A4347" s="129"/>
      <c r="B4347" s="274" t="s">
        <v>20195</v>
      </c>
      <c r="C4347" s="98"/>
      <c r="D4347" s="98" t="s">
        <v>266</v>
      </c>
      <c r="E4347" s="276"/>
    </row>
    <row r="4348" spans="1:5" ht="15">
      <c r="A4348" s="129"/>
      <c r="B4348" s="274" t="s">
        <v>20196</v>
      </c>
      <c r="C4348" s="98"/>
      <c r="D4348" s="98" t="s">
        <v>266</v>
      </c>
      <c r="E4348" s="276"/>
    </row>
    <row r="4349" spans="1:5" ht="15">
      <c r="A4349" s="129"/>
      <c r="B4349" s="274" t="s">
        <v>20197</v>
      </c>
      <c r="C4349" s="98"/>
      <c r="D4349" s="98" t="s">
        <v>266</v>
      </c>
      <c r="E4349" s="276"/>
    </row>
    <row r="4350" spans="1:5" ht="15">
      <c r="A4350" s="129"/>
      <c r="B4350" s="274" t="s">
        <v>20198</v>
      </c>
      <c r="C4350" s="98"/>
      <c r="D4350" s="98" t="s">
        <v>266</v>
      </c>
      <c r="E4350" s="276"/>
    </row>
    <row r="4351" spans="1:5" ht="15">
      <c r="A4351" s="129"/>
      <c r="B4351" s="274" t="s">
        <v>20199</v>
      </c>
      <c r="C4351" s="98"/>
      <c r="D4351" s="98" t="s">
        <v>266</v>
      </c>
      <c r="E4351" s="276"/>
    </row>
    <row r="4352" spans="1:5" ht="15">
      <c r="A4352" s="129"/>
      <c r="B4352" s="274" t="s">
        <v>20200</v>
      </c>
      <c r="C4352" s="98"/>
      <c r="D4352" s="98" t="s">
        <v>266</v>
      </c>
      <c r="E4352" s="276"/>
    </row>
    <row r="4353" spans="1:5" ht="15">
      <c r="A4353" s="129"/>
      <c r="B4353" s="274" t="s">
        <v>20201</v>
      </c>
      <c r="C4353" s="98"/>
      <c r="D4353" s="98" t="s">
        <v>266</v>
      </c>
      <c r="E4353" s="276"/>
    </row>
    <row r="4354" spans="1:5" ht="15">
      <c r="A4354" s="129"/>
      <c r="B4354" s="274" t="s">
        <v>20202</v>
      </c>
      <c r="C4354" s="98"/>
      <c r="D4354" s="98" t="s">
        <v>266</v>
      </c>
      <c r="E4354" s="276"/>
    </row>
    <row r="4355" spans="1:5" ht="15">
      <c r="A4355" s="129"/>
      <c r="B4355" s="274" t="s">
        <v>20203</v>
      </c>
      <c r="C4355" s="98"/>
      <c r="D4355" s="98" t="s">
        <v>266</v>
      </c>
      <c r="E4355" s="276"/>
    </row>
    <row r="4356" spans="1:5" ht="15">
      <c r="A4356" s="129"/>
      <c r="B4356" s="274" t="s">
        <v>20204</v>
      </c>
      <c r="C4356" s="98"/>
      <c r="D4356" s="98" t="s">
        <v>266</v>
      </c>
      <c r="E4356" s="276"/>
    </row>
    <row r="4357" spans="1:5" ht="15">
      <c r="A4357" s="129"/>
      <c r="B4357" s="274" t="s">
        <v>20205</v>
      </c>
      <c r="C4357" s="98"/>
      <c r="D4357" s="98" t="s">
        <v>266</v>
      </c>
      <c r="E4357" s="276"/>
    </row>
    <row r="4358" spans="1:5" ht="15">
      <c r="A4358" s="129"/>
      <c r="B4358" s="274" t="s">
        <v>20206</v>
      </c>
      <c r="C4358" s="98"/>
      <c r="D4358" s="98" t="s">
        <v>266</v>
      </c>
      <c r="E4358" s="276"/>
    </row>
    <row r="4359" spans="1:5" ht="15">
      <c r="A4359" s="129"/>
      <c r="B4359" s="274" t="s">
        <v>20207</v>
      </c>
      <c r="C4359" s="98"/>
      <c r="D4359" s="98" t="s">
        <v>266</v>
      </c>
      <c r="E4359" s="276"/>
    </row>
    <row r="4360" spans="1:5" ht="15">
      <c r="A4360" s="129"/>
      <c r="B4360" s="274" t="s">
        <v>20208</v>
      </c>
      <c r="C4360" s="98"/>
      <c r="D4360" s="98" t="s">
        <v>266</v>
      </c>
      <c r="E4360" s="276"/>
    </row>
    <row r="4361" spans="1:5" ht="15">
      <c r="A4361" s="129"/>
      <c r="B4361" s="274" t="s">
        <v>20209</v>
      </c>
      <c r="C4361" s="98"/>
      <c r="D4361" s="98" t="s">
        <v>266</v>
      </c>
      <c r="E4361" s="276"/>
    </row>
    <row r="4362" spans="1:5" ht="15">
      <c r="A4362" s="129"/>
      <c r="B4362" s="274" t="s">
        <v>20210</v>
      </c>
      <c r="C4362" s="98"/>
      <c r="D4362" s="98" t="s">
        <v>266</v>
      </c>
      <c r="E4362" s="276"/>
    </row>
    <row r="4363" spans="1:5" ht="15">
      <c r="A4363" s="129"/>
      <c r="B4363" s="274" t="s">
        <v>20211</v>
      </c>
      <c r="C4363" s="98"/>
      <c r="D4363" s="98" t="s">
        <v>266</v>
      </c>
      <c r="E4363" s="276"/>
    </row>
    <row r="4364" spans="1:5" ht="15">
      <c r="A4364" s="129"/>
      <c r="B4364" s="274" t="s">
        <v>20212</v>
      </c>
      <c r="C4364" s="98"/>
      <c r="D4364" s="98" t="s">
        <v>266</v>
      </c>
      <c r="E4364" s="276"/>
    </row>
    <row r="4365" spans="1:5" ht="15">
      <c r="A4365" s="129"/>
      <c r="B4365" s="274" t="s">
        <v>20213</v>
      </c>
      <c r="C4365" s="98"/>
      <c r="D4365" s="98" t="s">
        <v>266</v>
      </c>
      <c r="E4365" s="276"/>
    </row>
    <row r="4366" spans="1:5" ht="15">
      <c r="A4366" s="129"/>
      <c r="B4366" s="274" t="s">
        <v>20214</v>
      </c>
      <c r="C4366" s="98"/>
      <c r="D4366" s="98" t="s">
        <v>266</v>
      </c>
      <c r="E4366" s="276"/>
    </row>
    <row r="4367" spans="1:5" ht="15">
      <c r="A4367" s="129"/>
      <c r="B4367" s="274" t="s">
        <v>20215</v>
      </c>
      <c r="C4367" s="98"/>
      <c r="D4367" s="98" t="s">
        <v>266</v>
      </c>
      <c r="E4367" s="276"/>
    </row>
    <row r="4368" spans="1:5" ht="15">
      <c r="A4368" s="129"/>
      <c r="B4368" s="274" t="s">
        <v>20216</v>
      </c>
      <c r="C4368" s="98"/>
      <c r="D4368" s="98" t="s">
        <v>266</v>
      </c>
      <c r="E4368" s="276"/>
    </row>
    <row r="4369" spans="1:5" ht="15">
      <c r="A4369" s="129"/>
      <c r="B4369" s="274" t="s">
        <v>20217</v>
      </c>
      <c r="C4369" s="98"/>
      <c r="D4369" s="98" t="s">
        <v>266</v>
      </c>
      <c r="E4369" s="276"/>
    </row>
    <row r="4370" spans="1:5" ht="15">
      <c r="A4370" s="129"/>
      <c r="B4370" s="274" t="s">
        <v>20218</v>
      </c>
      <c r="C4370" s="98"/>
      <c r="D4370" s="98" t="s">
        <v>266</v>
      </c>
      <c r="E4370" s="276"/>
    </row>
    <row r="4371" spans="1:5" ht="15">
      <c r="A4371" s="129"/>
      <c r="B4371" s="274" t="s">
        <v>20219</v>
      </c>
      <c r="C4371" s="98"/>
      <c r="D4371" s="98" t="s">
        <v>266</v>
      </c>
      <c r="E4371" s="276"/>
    </row>
    <row r="4372" spans="1:5" ht="15">
      <c r="A4372" s="129"/>
      <c r="B4372" s="274" t="s">
        <v>20220</v>
      </c>
      <c r="C4372" s="98"/>
      <c r="D4372" s="98" t="s">
        <v>266</v>
      </c>
      <c r="E4372" s="276"/>
    </row>
    <row r="4373" spans="1:5" ht="15">
      <c r="A4373" s="129"/>
      <c r="B4373" s="274" t="s">
        <v>20221</v>
      </c>
      <c r="C4373" s="98"/>
      <c r="D4373" s="98" t="s">
        <v>266</v>
      </c>
      <c r="E4373" s="276"/>
    </row>
    <row r="4374" spans="1:5" ht="15">
      <c r="A4374" s="129"/>
      <c r="B4374" s="274" t="s">
        <v>20222</v>
      </c>
      <c r="C4374" s="98"/>
      <c r="D4374" s="98" t="s">
        <v>266</v>
      </c>
      <c r="E4374" s="276"/>
    </row>
    <row r="4375" spans="1:5" ht="15">
      <c r="A4375" s="129"/>
      <c r="B4375" s="274" t="s">
        <v>20223</v>
      </c>
      <c r="C4375" s="98"/>
      <c r="D4375" s="98" t="s">
        <v>266</v>
      </c>
      <c r="E4375" s="276"/>
    </row>
    <row r="4376" spans="1:5" ht="15">
      <c r="A4376" s="129"/>
      <c r="B4376" s="274" t="s">
        <v>20224</v>
      </c>
      <c r="C4376" s="98"/>
      <c r="D4376" s="98" t="s">
        <v>266</v>
      </c>
      <c r="E4376" s="276"/>
    </row>
    <row r="4377" spans="1:5" ht="15">
      <c r="A4377" s="129"/>
      <c r="B4377" s="274" t="s">
        <v>20225</v>
      </c>
      <c r="C4377" s="98"/>
      <c r="D4377" s="98" t="s">
        <v>266</v>
      </c>
      <c r="E4377" s="276"/>
    </row>
    <row r="4378" spans="1:5" ht="15">
      <c r="A4378" s="129"/>
      <c r="B4378" s="274" t="s">
        <v>20226</v>
      </c>
      <c r="C4378" s="98"/>
      <c r="D4378" s="98" t="s">
        <v>266</v>
      </c>
      <c r="E4378" s="276"/>
    </row>
    <row r="4379" spans="1:5" ht="15">
      <c r="A4379" s="129"/>
      <c r="B4379" s="274" t="s">
        <v>20227</v>
      </c>
      <c r="C4379" s="98"/>
      <c r="D4379" s="98" t="s">
        <v>266</v>
      </c>
      <c r="E4379" s="276"/>
    </row>
    <row r="4380" spans="1:5" ht="15">
      <c r="A4380" s="129"/>
      <c r="B4380" s="274" t="s">
        <v>20228</v>
      </c>
      <c r="C4380" s="98"/>
      <c r="D4380" s="98" t="s">
        <v>266</v>
      </c>
      <c r="E4380" s="276"/>
    </row>
    <row r="4381" spans="1:5" ht="15">
      <c r="A4381" s="129"/>
      <c r="B4381" s="274" t="s">
        <v>20229</v>
      </c>
      <c r="C4381" s="98"/>
      <c r="D4381" s="98" t="s">
        <v>266</v>
      </c>
      <c r="E4381" s="276"/>
    </row>
    <row r="4382" spans="1:5" ht="15">
      <c r="A4382" s="129"/>
      <c r="B4382" s="274" t="s">
        <v>20230</v>
      </c>
      <c r="C4382" s="98"/>
      <c r="D4382" s="98" t="s">
        <v>266</v>
      </c>
      <c r="E4382" s="276"/>
    </row>
    <row r="4383" spans="1:5" ht="15">
      <c r="A4383" s="129"/>
      <c r="B4383" s="274" t="s">
        <v>20231</v>
      </c>
      <c r="C4383" s="98"/>
      <c r="D4383" s="98" t="s">
        <v>266</v>
      </c>
      <c r="E4383" s="276"/>
    </row>
    <row r="4384" spans="1:5" ht="15">
      <c r="A4384" s="129"/>
      <c r="B4384" s="274" t="s">
        <v>20232</v>
      </c>
      <c r="C4384" s="98"/>
      <c r="D4384" s="98" t="s">
        <v>266</v>
      </c>
      <c r="E4384" s="276"/>
    </row>
    <row r="4385" spans="1:5" ht="15">
      <c r="A4385" s="129"/>
      <c r="B4385" s="274" t="s">
        <v>20233</v>
      </c>
      <c r="C4385" s="98"/>
      <c r="D4385" s="98" t="s">
        <v>266</v>
      </c>
      <c r="E4385" s="276"/>
    </row>
    <row r="4386" spans="1:5" ht="15">
      <c r="A4386" s="129"/>
      <c r="B4386" s="274" t="s">
        <v>20234</v>
      </c>
      <c r="C4386" s="98"/>
      <c r="D4386" s="98" t="s">
        <v>266</v>
      </c>
      <c r="E4386" s="276"/>
    </row>
    <row r="4387" spans="1:5" ht="15">
      <c r="A4387" s="129"/>
      <c r="B4387" s="274" t="s">
        <v>20235</v>
      </c>
      <c r="C4387" s="98"/>
      <c r="D4387" s="98" t="s">
        <v>266</v>
      </c>
      <c r="E4387" s="276"/>
    </row>
    <row r="4388" spans="1:5" ht="15">
      <c r="A4388" s="129"/>
      <c r="B4388" s="274" t="s">
        <v>20236</v>
      </c>
      <c r="C4388" s="98"/>
      <c r="D4388" s="98" t="s">
        <v>266</v>
      </c>
      <c r="E4388" s="276"/>
    </row>
    <row r="4389" spans="1:5" ht="15">
      <c r="A4389" s="129"/>
      <c r="B4389" s="274" t="s">
        <v>20237</v>
      </c>
      <c r="C4389" s="98"/>
      <c r="D4389" s="98" t="s">
        <v>266</v>
      </c>
      <c r="E4389" s="276"/>
    </row>
    <row r="4390" spans="1:5" ht="15">
      <c r="A4390" s="129"/>
      <c r="B4390" s="274" t="s">
        <v>20238</v>
      </c>
      <c r="C4390" s="98"/>
      <c r="D4390" s="98" t="s">
        <v>266</v>
      </c>
      <c r="E4390" s="276"/>
    </row>
    <row r="4391" spans="1:5" ht="15">
      <c r="A4391" s="129"/>
      <c r="B4391" s="274" t="s">
        <v>20239</v>
      </c>
      <c r="C4391" s="98"/>
      <c r="D4391" s="98" t="s">
        <v>266</v>
      </c>
      <c r="E4391" s="276"/>
    </row>
    <row r="4392" spans="1:5" ht="15">
      <c r="A4392" s="129"/>
      <c r="B4392" s="274" t="s">
        <v>20240</v>
      </c>
      <c r="C4392" s="98"/>
      <c r="D4392" s="98" t="s">
        <v>266</v>
      </c>
      <c r="E4392" s="276"/>
    </row>
    <row r="4393" spans="1:5" ht="15">
      <c r="A4393" s="129"/>
      <c r="B4393" s="274" t="s">
        <v>20241</v>
      </c>
      <c r="C4393" s="98"/>
      <c r="D4393" s="98" t="s">
        <v>266</v>
      </c>
      <c r="E4393" s="276"/>
    </row>
    <row r="4394" spans="1:5" ht="15">
      <c r="A4394" s="129"/>
      <c r="B4394" s="274" t="s">
        <v>20242</v>
      </c>
      <c r="C4394" s="98"/>
      <c r="D4394" s="98" t="s">
        <v>266</v>
      </c>
      <c r="E4394" s="276"/>
    </row>
    <row r="4395" spans="1:5" ht="15">
      <c r="A4395" s="129"/>
      <c r="B4395" s="274" t="s">
        <v>20243</v>
      </c>
      <c r="C4395" s="98"/>
      <c r="D4395" s="98" t="s">
        <v>266</v>
      </c>
      <c r="E4395" s="276"/>
    </row>
    <row r="4396" spans="1:5" ht="15">
      <c r="A4396" s="129"/>
      <c r="B4396" s="274" t="s">
        <v>20244</v>
      </c>
      <c r="C4396" s="98"/>
      <c r="D4396" s="98" t="s">
        <v>266</v>
      </c>
      <c r="E4396" s="276"/>
    </row>
    <row r="4397" spans="1:5" ht="15">
      <c r="A4397" s="129"/>
      <c r="B4397" s="274" t="s">
        <v>20245</v>
      </c>
      <c r="C4397" s="98"/>
      <c r="D4397" s="98" t="s">
        <v>266</v>
      </c>
      <c r="E4397" s="276"/>
    </row>
    <row r="4398" spans="1:5" ht="15">
      <c r="A4398" s="129"/>
      <c r="B4398" s="274" t="s">
        <v>20246</v>
      </c>
      <c r="C4398" s="98"/>
      <c r="D4398" s="98" t="s">
        <v>266</v>
      </c>
      <c r="E4398" s="276"/>
    </row>
    <row r="4399" spans="1:5" ht="15">
      <c r="A4399" s="129"/>
      <c r="B4399" s="274" t="s">
        <v>20247</v>
      </c>
      <c r="C4399" s="98"/>
      <c r="D4399" s="98" t="s">
        <v>266</v>
      </c>
      <c r="E4399" s="276"/>
    </row>
    <row r="4400" spans="1:5" ht="15">
      <c r="A4400" s="129"/>
      <c r="B4400" s="274" t="s">
        <v>20248</v>
      </c>
      <c r="C4400" s="98"/>
      <c r="D4400" s="98" t="s">
        <v>266</v>
      </c>
      <c r="E4400" s="276"/>
    </row>
    <row r="4401" spans="1:5" ht="15">
      <c r="A4401" s="129"/>
      <c r="B4401" s="274" t="s">
        <v>20249</v>
      </c>
      <c r="C4401" s="98"/>
      <c r="D4401" s="98" t="s">
        <v>266</v>
      </c>
      <c r="E4401" s="276"/>
    </row>
    <row r="4402" spans="1:5" ht="15">
      <c r="A4402" s="129"/>
      <c r="B4402" s="274" t="s">
        <v>20250</v>
      </c>
      <c r="C4402" s="98"/>
      <c r="D4402" s="98" t="s">
        <v>266</v>
      </c>
      <c r="E4402" s="276"/>
    </row>
    <row r="4403" spans="1:5" ht="15">
      <c r="A4403" s="129"/>
      <c r="B4403" s="274" t="s">
        <v>20251</v>
      </c>
      <c r="C4403" s="98"/>
      <c r="D4403" s="98" t="s">
        <v>266</v>
      </c>
      <c r="E4403" s="276"/>
    </row>
    <row r="4404" spans="1:5" ht="15">
      <c r="A4404" s="129"/>
      <c r="B4404" s="274" t="s">
        <v>20252</v>
      </c>
      <c r="C4404" s="98"/>
      <c r="D4404" s="98" t="s">
        <v>266</v>
      </c>
      <c r="E4404" s="276"/>
    </row>
    <row r="4405" spans="1:5" ht="15">
      <c r="A4405" s="129"/>
      <c r="B4405" s="274" t="s">
        <v>20253</v>
      </c>
      <c r="C4405" s="98"/>
      <c r="D4405" s="98" t="s">
        <v>266</v>
      </c>
      <c r="E4405" s="276"/>
    </row>
    <row r="4406" spans="1:5" ht="15">
      <c r="A4406" s="129"/>
      <c r="B4406" s="274" t="s">
        <v>20254</v>
      </c>
      <c r="C4406" s="98"/>
      <c r="D4406" s="98" t="s">
        <v>266</v>
      </c>
      <c r="E4406" s="276"/>
    </row>
    <row r="4407" spans="1:5" ht="15">
      <c r="A4407" s="129"/>
      <c r="B4407" s="274" t="s">
        <v>20255</v>
      </c>
      <c r="C4407" s="98"/>
      <c r="D4407" s="98" t="s">
        <v>266</v>
      </c>
      <c r="E4407" s="276"/>
    </row>
    <row r="4408" spans="1:5" ht="15">
      <c r="A4408" s="129"/>
      <c r="B4408" s="274" t="s">
        <v>20256</v>
      </c>
      <c r="C4408" s="98"/>
      <c r="D4408" s="98" t="s">
        <v>266</v>
      </c>
      <c r="E4408" s="276"/>
    </row>
    <row r="4409" spans="1:5" ht="15">
      <c r="A4409" s="129"/>
      <c r="B4409" s="274" t="s">
        <v>20257</v>
      </c>
      <c r="C4409" s="98"/>
      <c r="D4409" s="98" t="s">
        <v>266</v>
      </c>
      <c r="E4409" s="276"/>
    </row>
    <row r="4410" spans="1:5" ht="15">
      <c r="A4410" s="129"/>
      <c r="B4410" s="274" t="s">
        <v>20258</v>
      </c>
      <c r="C4410" s="98"/>
      <c r="D4410" s="98" t="s">
        <v>266</v>
      </c>
      <c r="E4410" s="276"/>
    </row>
    <row r="4411" spans="1:5" ht="15">
      <c r="A4411" s="129"/>
      <c r="B4411" s="274" t="s">
        <v>20259</v>
      </c>
      <c r="C4411" s="98"/>
      <c r="D4411" s="98" t="s">
        <v>266</v>
      </c>
      <c r="E4411" s="276"/>
    </row>
    <row r="4412" spans="1:5" ht="15">
      <c r="A4412" s="129"/>
      <c r="B4412" s="274" t="s">
        <v>20260</v>
      </c>
      <c r="C4412" s="98"/>
      <c r="D4412" s="98" t="s">
        <v>266</v>
      </c>
      <c r="E4412" s="276"/>
    </row>
    <row r="4413" spans="1:5" ht="15">
      <c r="A4413" s="129"/>
      <c r="B4413" s="274" t="s">
        <v>20261</v>
      </c>
      <c r="C4413" s="98"/>
      <c r="D4413" s="98" t="s">
        <v>266</v>
      </c>
      <c r="E4413" s="276"/>
    </row>
    <row r="4414" spans="1:5" ht="15">
      <c r="A4414" s="129"/>
      <c r="B4414" s="274" t="s">
        <v>20262</v>
      </c>
      <c r="C4414" s="98"/>
      <c r="D4414" s="98" t="s">
        <v>266</v>
      </c>
      <c r="E4414" s="276"/>
    </row>
    <row r="4415" spans="1:5" ht="15">
      <c r="A4415" s="129"/>
      <c r="B4415" s="274" t="s">
        <v>20263</v>
      </c>
      <c r="C4415" s="98"/>
      <c r="D4415" s="98" t="s">
        <v>266</v>
      </c>
      <c r="E4415" s="276"/>
    </row>
    <row r="4416" spans="1:5" ht="15">
      <c r="A4416" s="129"/>
      <c r="B4416" s="274" t="s">
        <v>20264</v>
      </c>
      <c r="C4416" s="98"/>
      <c r="D4416" s="98" t="s">
        <v>266</v>
      </c>
      <c r="E4416" s="276"/>
    </row>
    <row r="4417" spans="1:5" ht="15">
      <c r="A4417" s="129"/>
      <c r="B4417" s="274" t="s">
        <v>20265</v>
      </c>
      <c r="C4417" s="98"/>
      <c r="D4417" s="98" t="s">
        <v>266</v>
      </c>
      <c r="E4417" s="276"/>
    </row>
    <row r="4418" spans="1:5" ht="15">
      <c r="A4418" s="129"/>
      <c r="B4418" s="274" t="s">
        <v>20266</v>
      </c>
      <c r="C4418" s="98"/>
      <c r="D4418" s="98" t="s">
        <v>266</v>
      </c>
      <c r="E4418" s="276"/>
    </row>
    <row r="4419" spans="1:5" ht="15">
      <c r="A4419" s="129"/>
      <c r="B4419" s="274" t="s">
        <v>20267</v>
      </c>
      <c r="C4419" s="98"/>
      <c r="D4419" s="98" t="s">
        <v>266</v>
      </c>
      <c r="E4419" s="276"/>
    </row>
    <row r="4420" spans="1:5" ht="15">
      <c r="A4420" s="129"/>
      <c r="B4420" s="274" t="s">
        <v>20268</v>
      </c>
      <c r="C4420" s="98"/>
      <c r="D4420" s="98" t="s">
        <v>266</v>
      </c>
      <c r="E4420" s="276"/>
    </row>
    <row r="4421" spans="1:5" ht="15">
      <c r="A4421" s="129"/>
      <c r="B4421" s="274" t="s">
        <v>20269</v>
      </c>
      <c r="C4421" s="98"/>
      <c r="D4421" s="98" t="s">
        <v>266</v>
      </c>
      <c r="E4421" s="276"/>
    </row>
    <row r="4422" spans="1:5" ht="15">
      <c r="A4422" s="129"/>
      <c r="B4422" s="274" t="s">
        <v>20270</v>
      </c>
      <c r="C4422" s="98"/>
      <c r="D4422" s="98" t="s">
        <v>266</v>
      </c>
      <c r="E4422" s="276"/>
    </row>
    <row r="4423" spans="1:5" ht="15">
      <c r="A4423" s="129"/>
      <c r="B4423" s="274" t="s">
        <v>20271</v>
      </c>
      <c r="C4423" s="98"/>
      <c r="D4423" s="98" t="s">
        <v>266</v>
      </c>
      <c r="E4423" s="276"/>
    </row>
    <row r="4424" spans="1:5" ht="15">
      <c r="A4424" s="129"/>
      <c r="B4424" s="274" t="s">
        <v>20272</v>
      </c>
      <c r="C4424" s="98"/>
      <c r="D4424" s="98" t="s">
        <v>266</v>
      </c>
      <c r="E4424" s="276"/>
    </row>
    <row r="4425" spans="1:5" ht="15">
      <c r="A4425" s="129"/>
      <c r="B4425" s="274" t="s">
        <v>20273</v>
      </c>
      <c r="C4425" s="98"/>
      <c r="D4425" s="98" t="s">
        <v>266</v>
      </c>
      <c r="E4425" s="276"/>
    </row>
    <row r="4426" spans="1:5" ht="15">
      <c r="A4426" s="129"/>
      <c r="B4426" s="274" t="s">
        <v>20274</v>
      </c>
      <c r="C4426" s="98"/>
      <c r="D4426" s="98" t="s">
        <v>266</v>
      </c>
      <c r="E4426" s="276"/>
    </row>
    <row r="4427" spans="1:5" ht="15">
      <c r="A4427" s="129"/>
      <c r="B4427" s="274" t="s">
        <v>20275</v>
      </c>
      <c r="C4427" s="98"/>
      <c r="D4427" s="98" t="s">
        <v>266</v>
      </c>
      <c r="E4427" s="276"/>
    </row>
    <row r="4428" spans="1:5" ht="15">
      <c r="A4428" s="129"/>
      <c r="B4428" s="274" t="s">
        <v>20276</v>
      </c>
      <c r="C4428" s="98"/>
      <c r="D4428" s="98" t="s">
        <v>266</v>
      </c>
      <c r="E4428" s="276"/>
    </row>
    <row r="4429" spans="1:5" ht="15">
      <c r="A4429" s="129"/>
      <c r="B4429" s="274" t="s">
        <v>20277</v>
      </c>
      <c r="C4429" s="98"/>
      <c r="D4429" s="98" t="s">
        <v>266</v>
      </c>
      <c r="E4429" s="276"/>
    </row>
    <row r="4430" spans="1:5" ht="15">
      <c r="A4430" s="129"/>
      <c r="B4430" s="274" t="s">
        <v>20278</v>
      </c>
      <c r="C4430" s="98"/>
      <c r="D4430" s="98" t="s">
        <v>266</v>
      </c>
      <c r="E4430" s="276"/>
    </row>
    <row r="4431" spans="1:5" ht="15">
      <c r="A4431" s="129"/>
      <c r="B4431" s="274" t="s">
        <v>20279</v>
      </c>
      <c r="C4431" s="98"/>
      <c r="D4431" s="98" t="s">
        <v>266</v>
      </c>
      <c r="E4431" s="276"/>
    </row>
    <row r="4432" spans="1:5" ht="15">
      <c r="A4432" s="129"/>
      <c r="B4432" s="274" t="s">
        <v>20280</v>
      </c>
      <c r="C4432" s="98"/>
      <c r="D4432" s="98" t="s">
        <v>266</v>
      </c>
      <c r="E4432" s="276"/>
    </row>
    <row r="4433" spans="1:5" ht="15">
      <c r="A4433" s="129"/>
      <c r="B4433" s="274" t="s">
        <v>20281</v>
      </c>
      <c r="C4433" s="98"/>
      <c r="D4433" s="98" t="s">
        <v>266</v>
      </c>
      <c r="E4433" s="276"/>
    </row>
    <row r="4434" spans="1:5" ht="15">
      <c r="A4434" s="129"/>
      <c r="B4434" s="274" t="s">
        <v>20282</v>
      </c>
      <c r="C4434" s="98"/>
      <c r="D4434" s="98" t="s">
        <v>266</v>
      </c>
      <c r="E4434" s="276"/>
    </row>
    <row r="4435" spans="1:5" ht="15">
      <c r="A4435" s="129"/>
      <c r="B4435" s="274" t="s">
        <v>20283</v>
      </c>
      <c r="C4435" s="98"/>
      <c r="D4435" s="98" t="s">
        <v>266</v>
      </c>
      <c r="E4435" s="276"/>
    </row>
    <row r="4436" spans="1:5" ht="15">
      <c r="A4436" s="129"/>
      <c r="B4436" s="274" t="s">
        <v>20284</v>
      </c>
      <c r="C4436" s="98"/>
      <c r="D4436" s="98" t="s">
        <v>266</v>
      </c>
      <c r="E4436" s="276"/>
    </row>
    <row r="4437" spans="1:5" ht="15">
      <c r="A4437" s="129"/>
      <c r="B4437" s="274" t="s">
        <v>20285</v>
      </c>
      <c r="C4437" s="98"/>
      <c r="D4437" s="98" t="s">
        <v>266</v>
      </c>
      <c r="E4437" s="276"/>
    </row>
    <row r="4438" spans="1:5" ht="15">
      <c r="A4438" s="129"/>
      <c r="B4438" s="274" t="s">
        <v>20286</v>
      </c>
      <c r="C4438" s="98"/>
      <c r="D4438" s="98" t="s">
        <v>266</v>
      </c>
      <c r="E4438" s="276"/>
    </row>
    <row r="4439" spans="1:5" ht="15">
      <c r="A4439" s="129"/>
      <c r="B4439" s="274" t="s">
        <v>20287</v>
      </c>
      <c r="C4439" s="98"/>
      <c r="D4439" s="98" t="s">
        <v>266</v>
      </c>
      <c r="E4439" s="276"/>
    </row>
    <row r="4440" spans="1:5" ht="15">
      <c r="A4440" s="129"/>
      <c r="B4440" s="274" t="s">
        <v>20288</v>
      </c>
      <c r="C4440" s="98"/>
      <c r="D4440" s="98" t="s">
        <v>266</v>
      </c>
      <c r="E4440" s="276"/>
    </row>
    <row r="4441" spans="1:5" ht="15">
      <c r="A4441" s="129"/>
      <c r="B4441" s="274" t="s">
        <v>20289</v>
      </c>
      <c r="C4441" s="98"/>
      <c r="D4441" s="98" t="s">
        <v>266</v>
      </c>
      <c r="E4441" s="276"/>
    </row>
    <row r="4442" spans="1:5" ht="15">
      <c r="A4442" s="129"/>
      <c r="B4442" s="274" t="s">
        <v>20290</v>
      </c>
      <c r="C4442" s="98"/>
      <c r="D4442" s="98" t="s">
        <v>266</v>
      </c>
      <c r="E4442" s="276"/>
    </row>
    <row r="4443" spans="1:5" ht="15">
      <c r="A4443" s="129"/>
      <c r="B4443" s="274" t="s">
        <v>20291</v>
      </c>
      <c r="C4443" s="98"/>
      <c r="D4443" s="98" t="s">
        <v>266</v>
      </c>
      <c r="E4443" s="276"/>
    </row>
    <row r="4444" spans="1:5" ht="15">
      <c r="A4444" s="129"/>
      <c r="B4444" s="274" t="s">
        <v>20292</v>
      </c>
      <c r="C4444" s="98"/>
      <c r="D4444" s="98" t="s">
        <v>266</v>
      </c>
      <c r="E4444" s="276"/>
    </row>
    <row r="4445" spans="1:5" ht="15">
      <c r="A4445" s="129"/>
      <c r="B4445" s="274" t="s">
        <v>20293</v>
      </c>
      <c r="C4445" s="98"/>
      <c r="D4445" s="98" t="s">
        <v>266</v>
      </c>
      <c r="E4445" s="276"/>
    </row>
    <row r="4446" spans="1:5" ht="15">
      <c r="A4446" s="129"/>
      <c r="B4446" s="274" t="s">
        <v>20294</v>
      </c>
      <c r="C4446" s="98"/>
      <c r="D4446" s="98" t="s">
        <v>266</v>
      </c>
      <c r="E4446" s="276"/>
    </row>
    <row r="4447" spans="1:5" ht="15">
      <c r="A4447" s="129"/>
      <c r="B4447" s="274" t="s">
        <v>20295</v>
      </c>
      <c r="C4447" s="98"/>
      <c r="D4447" s="98" t="s">
        <v>266</v>
      </c>
      <c r="E4447" s="276"/>
    </row>
    <row r="4448" spans="1:5" ht="15">
      <c r="A4448" s="129"/>
      <c r="B4448" s="274" t="s">
        <v>20296</v>
      </c>
      <c r="C4448" s="98"/>
      <c r="D4448" s="98" t="s">
        <v>266</v>
      </c>
      <c r="E4448" s="276"/>
    </row>
    <row r="4449" spans="1:5" ht="15">
      <c r="A4449" s="129"/>
      <c r="B4449" s="274" t="s">
        <v>20297</v>
      </c>
      <c r="C4449" s="98"/>
      <c r="D4449" s="98" t="s">
        <v>266</v>
      </c>
      <c r="E4449" s="276"/>
    </row>
    <row r="4450" spans="1:5" ht="15">
      <c r="A4450" s="129"/>
      <c r="B4450" s="274" t="s">
        <v>20298</v>
      </c>
      <c r="C4450" s="98"/>
      <c r="D4450" s="98" t="s">
        <v>266</v>
      </c>
      <c r="E4450" s="276"/>
    </row>
    <row r="4451" spans="1:5" ht="15">
      <c r="A4451" s="129"/>
      <c r="B4451" s="274" t="s">
        <v>20299</v>
      </c>
      <c r="C4451" s="98"/>
      <c r="D4451" s="98" t="s">
        <v>266</v>
      </c>
      <c r="E4451" s="276"/>
    </row>
    <row r="4452" spans="1:5" ht="15">
      <c r="A4452" s="129"/>
      <c r="B4452" s="274" t="s">
        <v>20300</v>
      </c>
      <c r="C4452" s="98"/>
      <c r="D4452" s="98" t="s">
        <v>266</v>
      </c>
      <c r="E4452" s="276"/>
    </row>
    <row r="4453" spans="1:5" ht="15">
      <c r="A4453" s="129"/>
      <c r="B4453" s="274" t="s">
        <v>20301</v>
      </c>
      <c r="C4453" s="98"/>
      <c r="D4453" s="98" t="s">
        <v>266</v>
      </c>
      <c r="E4453" s="276"/>
    </row>
    <row r="4454" spans="1:5" ht="15">
      <c r="A4454" s="129"/>
      <c r="B4454" s="274" t="s">
        <v>20302</v>
      </c>
      <c r="C4454" s="98"/>
      <c r="D4454" s="98" t="s">
        <v>266</v>
      </c>
      <c r="E4454" s="276"/>
    </row>
    <row r="4455" spans="1:5" ht="15">
      <c r="A4455" s="129"/>
      <c r="B4455" s="274" t="s">
        <v>20303</v>
      </c>
      <c r="C4455" s="98"/>
      <c r="D4455" s="98" t="s">
        <v>266</v>
      </c>
      <c r="E4455" s="276"/>
    </row>
    <row r="4456" spans="1:5" ht="15">
      <c r="A4456" s="129"/>
      <c r="B4456" s="274" t="s">
        <v>20304</v>
      </c>
      <c r="C4456" s="98"/>
      <c r="D4456" s="98" t="s">
        <v>266</v>
      </c>
      <c r="E4456" s="276"/>
    </row>
    <row r="4457" spans="1:5" ht="15">
      <c r="A4457" s="129"/>
      <c r="B4457" s="274" t="s">
        <v>20305</v>
      </c>
      <c r="C4457" s="98"/>
      <c r="D4457" s="98" t="s">
        <v>266</v>
      </c>
      <c r="E4457" s="276"/>
    </row>
    <row r="4458" spans="1:5" ht="15">
      <c r="A4458" s="129"/>
      <c r="B4458" s="274" t="s">
        <v>20306</v>
      </c>
      <c r="C4458" s="98"/>
      <c r="D4458" s="98" t="s">
        <v>266</v>
      </c>
      <c r="E4458" s="276"/>
    </row>
    <row r="4459" spans="1:5" ht="15">
      <c r="A4459" s="129"/>
      <c r="B4459" s="274" t="s">
        <v>20307</v>
      </c>
      <c r="C4459" s="98"/>
      <c r="D4459" s="98" t="s">
        <v>266</v>
      </c>
      <c r="E4459" s="276"/>
    </row>
    <row r="4460" spans="1:5" ht="15">
      <c r="A4460" s="129"/>
      <c r="B4460" s="274" t="s">
        <v>20308</v>
      </c>
      <c r="C4460" s="98"/>
      <c r="D4460" s="98" t="s">
        <v>266</v>
      </c>
      <c r="E4460" s="276"/>
    </row>
    <row r="4461" spans="1:5" ht="15">
      <c r="A4461" s="129"/>
      <c r="B4461" s="274" t="s">
        <v>20309</v>
      </c>
      <c r="C4461" s="98"/>
      <c r="D4461" s="98" t="s">
        <v>266</v>
      </c>
      <c r="E4461" s="276"/>
    </row>
    <row r="4462" spans="1:5" ht="15">
      <c r="A4462" s="129"/>
      <c r="B4462" s="274" t="s">
        <v>20310</v>
      </c>
      <c r="C4462" s="98"/>
      <c r="D4462" s="98" t="s">
        <v>266</v>
      </c>
      <c r="E4462" s="276"/>
    </row>
    <row r="4463" spans="1:5" ht="15">
      <c r="A4463" s="129"/>
      <c r="B4463" s="274" t="s">
        <v>20311</v>
      </c>
      <c r="C4463" s="98"/>
      <c r="D4463" s="98" t="s">
        <v>266</v>
      </c>
      <c r="E4463" s="276"/>
    </row>
    <row r="4464" spans="1:5" ht="15">
      <c r="A4464" s="129"/>
      <c r="B4464" s="274" t="s">
        <v>20312</v>
      </c>
      <c r="C4464" s="98"/>
      <c r="D4464" s="98" t="s">
        <v>266</v>
      </c>
      <c r="E4464" s="276"/>
    </row>
    <row r="4465" spans="1:5" ht="15">
      <c r="A4465" s="129"/>
      <c r="B4465" s="274" t="s">
        <v>20313</v>
      </c>
      <c r="C4465" s="98"/>
      <c r="D4465" s="98" t="s">
        <v>266</v>
      </c>
      <c r="E4465" s="276"/>
    </row>
    <row r="4466" spans="1:5" ht="15">
      <c r="A4466" s="129"/>
      <c r="B4466" s="274" t="s">
        <v>20314</v>
      </c>
      <c r="C4466" s="98"/>
      <c r="D4466" s="98" t="s">
        <v>266</v>
      </c>
      <c r="E4466" s="276"/>
    </row>
    <row r="4467" spans="1:5" ht="15">
      <c r="A4467" s="129"/>
      <c r="B4467" s="274" t="s">
        <v>20315</v>
      </c>
      <c r="C4467" s="98"/>
      <c r="D4467" s="98" t="s">
        <v>266</v>
      </c>
      <c r="E4467" s="276"/>
    </row>
    <row r="4468" spans="1:5" ht="15">
      <c r="A4468" s="129"/>
      <c r="B4468" s="274" t="s">
        <v>20316</v>
      </c>
      <c r="C4468" s="98"/>
      <c r="D4468" s="98" t="s">
        <v>266</v>
      </c>
      <c r="E4468" s="276"/>
    </row>
    <row r="4469" spans="1:5" ht="15">
      <c r="A4469" s="129"/>
      <c r="B4469" s="274" t="s">
        <v>20317</v>
      </c>
      <c r="C4469" s="98"/>
      <c r="D4469" s="98" t="s">
        <v>266</v>
      </c>
      <c r="E4469" s="276"/>
    </row>
    <row r="4470" spans="1:5" ht="15">
      <c r="A4470" s="129"/>
      <c r="B4470" s="274" t="s">
        <v>20318</v>
      </c>
      <c r="C4470" s="98"/>
      <c r="D4470" s="98" t="s">
        <v>266</v>
      </c>
      <c r="E4470" s="276"/>
    </row>
    <row r="4471" spans="1:5" ht="15">
      <c r="A4471" s="129"/>
      <c r="B4471" s="274" t="s">
        <v>20319</v>
      </c>
      <c r="C4471" s="98"/>
      <c r="D4471" s="98" t="s">
        <v>266</v>
      </c>
      <c r="E4471" s="276"/>
    </row>
    <row r="4472" spans="1:5" ht="15">
      <c r="A4472" s="129"/>
      <c r="B4472" s="274" t="s">
        <v>20320</v>
      </c>
      <c r="C4472" s="98"/>
      <c r="D4472" s="98" t="s">
        <v>266</v>
      </c>
      <c r="E4472" s="276"/>
    </row>
    <row r="4473" spans="1:5" ht="15">
      <c r="A4473" s="129"/>
      <c r="B4473" s="274" t="s">
        <v>20321</v>
      </c>
      <c r="C4473" s="98"/>
      <c r="D4473" s="98" t="s">
        <v>266</v>
      </c>
      <c r="E4473" s="276"/>
    </row>
    <row r="4474" spans="1:5" ht="15">
      <c r="A4474" s="129"/>
      <c r="B4474" s="274" t="s">
        <v>20322</v>
      </c>
      <c r="C4474" s="98"/>
      <c r="D4474" s="98" t="s">
        <v>266</v>
      </c>
      <c r="E4474" s="276"/>
    </row>
    <row r="4475" spans="1:5" ht="15">
      <c r="A4475" s="129"/>
      <c r="B4475" s="274" t="s">
        <v>20323</v>
      </c>
      <c r="C4475" s="98"/>
      <c r="D4475" s="98" t="s">
        <v>266</v>
      </c>
      <c r="E4475" s="276"/>
    </row>
    <row r="4476" spans="1:5" ht="15">
      <c r="A4476" s="129"/>
      <c r="B4476" s="274" t="s">
        <v>20324</v>
      </c>
      <c r="C4476" s="98"/>
      <c r="D4476" s="98" t="s">
        <v>266</v>
      </c>
      <c r="E4476" s="276"/>
    </row>
    <row r="4477" spans="1:5" ht="15">
      <c r="A4477" s="129"/>
      <c r="B4477" s="274" t="s">
        <v>20325</v>
      </c>
      <c r="C4477" s="98"/>
      <c r="D4477" s="98" t="s">
        <v>266</v>
      </c>
      <c r="E4477" s="276"/>
    </row>
    <row r="4478" spans="1:5" ht="15">
      <c r="A4478" s="129"/>
      <c r="B4478" s="274" t="s">
        <v>20326</v>
      </c>
      <c r="C4478" s="98"/>
      <c r="D4478" s="98" t="s">
        <v>266</v>
      </c>
      <c r="E4478" s="276"/>
    </row>
    <row r="4479" spans="1:5" ht="15">
      <c r="A4479" s="129"/>
      <c r="B4479" s="274" t="s">
        <v>20327</v>
      </c>
      <c r="C4479" s="98"/>
      <c r="D4479" s="98" t="s">
        <v>266</v>
      </c>
      <c r="E4479" s="276"/>
    </row>
    <row r="4480" spans="1:5" ht="15">
      <c r="A4480" s="129"/>
      <c r="B4480" s="274" t="s">
        <v>20328</v>
      </c>
      <c r="C4480" s="98"/>
      <c r="D4480" s="98" t="s">
        <v>266</v>
      </c>
      <c r="E4480" s="276"/>
    </row>
    <row r="4481" spans="1:5" ht="15">
      <c r="A4481" s="129"/>
      <c r="B4481" s="274" t="s">
        <v>20329</v>
      </c>
      <c r="C4481" s="98"/>
      <c r="D4481" s="98" t="s">
        <v>266</v>
      </c>
      <c r="E4481" s="276"/>
    </row>
    <row r="4482" spans="1:5" ht="15">
      <c r="A4482" s="129"/>
      <c r="B4482" s="274" t="s">
        <v>20330</v>
      </c>
      <c r="C4482" s="98"/>
      <c r="D4482" s="98" t="s">
        <v>266</v>
      </c>
      <c r="E4482" s="276"/>
    </row>
    <row r="4483" spans="1:5" ht="15">
      <c r="A4483" s="129"/>
      <c r="B4483" s="274" t="s">
        <v>20331</v>
      </c>
      <c r="C4483" s="98"/>
      <c r="D4483" s="98" t="s">
        <v>266</v>
      </c>
      <c r="E4483" s="276"/>
    </row>
    <row r="4484" spans="1:5" ht="15">
      <c r="A4484" s="129"/>
      <c r="B4484" s="274" t="s">
        <v>20332</v>
      </c>
      <c r="C4484" s="98"/>
      <c r="D4484" s="98" t="s">
        <v>266</v>
      </c>
      <c r="E4484" s="276"/>
    </row>
    <row r="4485" spans="1:5" ht="15">
      <c r="A4485" s="129"/>
      <c r="B4485" s="274" t="s">
        <v>20333</v>
      </c>
      <c r="C4485" s="98"/>
      <c r="D4485" s="98" t="s">
        <v>266</v>
      </c>
      <c r="E4485" s="276"/>
    </row>
    <row r="4486" spans="1:5" ht="15">
      <c r="A4486" s="129"/>
      <c r="B4486" s="274" t="s">
        <v>20334</v>
      </c>
      <c r="C4486" s="98"/>
      <c r="D4486" s="98" t="s">
        <v>266</v>
      </c>
      <c r="E4486" s="276"/>
    </row>
    <row r="4487" spans="1:5" ht="15">
      <c r="A4487" s="129"/>
      <c r="B4487" s="274" t="s">
        <v>20335</v>
      </c>
      <c r="C4487" s="98"/>
      <c r="D4487" s="98" t="s">
        <v>266</v>
      </c>
      <c r="E4487" s="276"/>
    </row>
    <row r="4488" spans="1:5" ht="15">
      <c r="A4488" s="129"/>
      <c r="B4488" s="274" t="s">
        <v>20336</v>
      </c>
      <c r="C4488" s="98"/>
      <c r="D4488" s="98" t="s">
        <v>266</v>
      </c>
      <c r="E4488" s="276"/>
    </row>
    <row r="4489" spans="1:5" ht="15">
      <c r="A4489" s="129"/>
      <c r="B4489" s="274" t="s">
        <v>20337</v>
      </c>
      <c r="C4489" s="98"/>
      <c r="D4489" s="98" t="s">
        <v>266</v>
      </c>
      <c r="E4489" s="276"/>
    </row>
    <row r="4490" spans="1:5" ht="15">
      <c r="A4490" s="129"/>
      <c r="B4490" s="274" t="s">
        <v>20338</v>
      </c>
      <c r="C4490" s="98"/>
      <c r="D4490" s="98" t="s">
        <v>266</v>
      </c>
      <c r="E4490" s="276"/>
    </row>
    <row r="4491" spans="1:5" ht="15">
      <c r="A4491" s="129"/>
      <c r="B4491" s="274" t="s">
        <v>20339</v>
      </c>
      <c r="C4491" s="98"/>
      <c r="D4491" s="98" t="s">
        <v>266</v>
      </c>
      <c r="E4491" s="276"/>
    </row>
    <row r="4492" spans="1:5" ht="15">
      <c r="A4492" s="129"/>
      <c r="B4492" s="274" t="s">
        <v>20340</v>
      </c>
      <c r="C4492" s="98"/>
      <c r="D4492" s="98" t="s">
        <v>266</v>
      </c>
      <c r="E4492" s="276"/>
    </row>
    <row r="4493" spans="1:5" ht="15">
      <c r="A4493" s="129"/>
      <c r="B4493" s="274" t="s">
        <v>20341</v>
      </c>
      <c r="C4493" s="98"/>
      <c r="D4493" s="98" t="s">
        <v>266</v>
      </c>
      <c r="E4493" s="276"/>
    </row>
    <row r="4494" spans="1:5" ht="15">
      <c r="A4494" s="129"/>
      <c r="B4494" s="274" t="s">
        <v>20342</v>
      </c>
      <c r="C4494" s="98"/>
      <c r="D4494" s="98" t="s">
        <v>266</v>
      </c>
      <c r="E4494" s="276"/>
    </row>
    <row r="4495" spans="1:5" ht="15">
      <c r="A4495" s="129"/>
      <c r="B4495" s="274" t="s">
        <v>20343</v>
      </c>
      <c r="C4495" s="98"/>
      <c r="D4495" s="98" t="s">
        <v>266</v>
      </c>
      <c r="E4495" s="276"/>
    </row>
    <row r="4496" spans="1:5" ht="15">
      <c r="A4496" s="129"/>
      <c r="B4496" s="274" t="s">
        <v>20344</v>
      </c>
      <c r="C4496" s="98"/>
      <c r="D4496" s="98" t="s">
        <v>266</v>
      </c>
      <c r="E4496" s="276"/>
    </row>
    <row r="4497" spans="1:5" ht="15">
      <c r="A4497" s="129"/>
      <c r="B4497" s="274" t="s">
        <v>20345</v>
      </c>
      <c r="C4497" s="98"/>
      <c r="D4497" s="98" t="s">
        <v>266</v>
      </c>
      <c r="E4497" s="276"/>
    </row>
    <row r="4498" spans="1:5" ht="15">
      <c r="A4498" s="129"/>
      <c r="B4498" s="274" t="s">
        <v>20346</v>
      </c>
      <c r="C4498" s="98"/>
      <c r="D4498" s="98" t="s">
        <v>266</v>
      </c>
      <c r="E4498" s="276"/>
    </row>
    <row r="4499" spans="1:5" ht="15">
      <c r="A4499" s="129"/>
      <c r="B4499" s="274" t="s">
        <v>20347</v>
      </c>
      <c r="C4499" s="98"/>
      <c r="D4499" s="98" t="s">
        <v>266</v>
      </c>
      <c r="E4499" s="276"/>
    </row>
    <row r="4500" spans="1:5" ht="15">
      <c r="A4500" s="129"/>
      <c r="B4500" s="274" t="s">
        <v>20348</v>
      </c>
      <c r="C4500" s="98"/>
      <c r="D4500" s="98" t="s">
        <v>266</v>
      </c>
      <c r="E4500" s="276"/>
    </row>
    <row r="4501" spans="1:5" ht="15">
      <c r="A4501" s="129"/>
      <c r="B4501" s="274" t="s">
        <v>20349</v>
      </c>
      <c r="C4501" s="98"/>
      <c r="D4501" s="98" t="s">
        <v>266</v>
      </c>
      <c r="E4501" s="276"/>
    </row>
    <row r="4502" spans="1:5" ht="15">
      <c r="A4502" s="129"/>
      <c r="B4502" s="274" t="s">
        <v>20350</v>
      </c>
      <c r="C4502" s="98"/>
      <c r="D4502" s="98" t="s">
        <v>266</v>
      </c>
      <c r="E4502" s="276"/>
    </row>
    <row r="4503" spans="1:5" ht="15">
      <c r="A4503" s="129"/>
      <c r="B4503" s="274" t="s">
        <v>20351</v>
      </c>
      <c r="C4503" s="98"/>
      <c r="D4503" s="98" t="s">
        <v>266</v>
      </c>
      <c r="E4503" s="276"/>
    </row>
    <row r="4504" spans="1:5" ht="15">
      <c r="A4504" s="129"/>
      <c r="B4504" s="274" t="s">
        <v>20352</v>
      </c>
      <c r="C4504" s="98"/>
      <c r="D4504" s="98" t="s">
        <v>266</v>
      </c>
      <c r="E4504" s="276"/>
    </row>
    <row r="4505" spans="1:5" ht="15">
      <c r="A4505" s="129"/>
      <c r="B4505" s="274" t="s">
        <v>20353</v>
      </c>
      <c r="C4505" s="98"/>
      <c r="D4505" s="98" t="s">
        <v>266</v>
      </c>
      <c r="E4505" s="276"/>
    </row>
    <row r="4506" spans="1:5" ht="15">
      <c r="A4506" s="129"/>
      <c r="B4506" s="274" t="s">
        <v>20354</v>
      </c>
      <c r="C4506" s="98"/>
      <c r="D4506" s="98" t="s">
        <v>266</v>
      </c>
      <c r="E4506" s="276"/>
    </row>
    <row r="4507" spans="1:5" ht="15">
      <c r="A4507" s="129"/>
      <c r="B4507" s="274" t="s">
        <v>20355</v>
      </c>
      <c r="C4507" s="98"/>
      <c r="D4507" s="98" t="s">
        <v>266</v>
      </c>
      <c r="E4507" s="276"/>
    </row>
    <row r="4508" spans="1:5" ht="15">
      <c r="A4508" s="129"/>
      <c r="B4508" s="274" t="s">
        <v>20356</v>
      </c>
      <c r="C4508" s="98"/>
      <c r="D4508" s="98" t="s">
        <v>266</v>
      </c>
      <c r="E4508" s="276"/>
    </row>
    <row r="4509" spans="1:5" ht="15">
      <c r="A4509" s="129"/>
      <c r="B4509" s="274" t="s">
        <v>20357</v>
      </c>
      <c r="C4509" s="98"/>
      <c r="D4509" s="98" t="s">
        <v>266</v>
      </c>
      <c r="E4509" s="276"/>
    </row>
    <row r="4510" spans="1:5" ht="15">
      <c r="A4510" s="129"/>
      <c r="B4510" s="274" t="s">
        <v>20358</v>
      </c>
      <c r="C4510" s="98"/>
      <c r="D4510" s="98" t="s">
        <v>266</v>
      </c>
      <c r="E4510" s="276"/>
    </row>
    <row r="4511" spans="1:5" ht="15">
      <c r="A4511" s="129"/>
      <c r="B4511" s="274" t="s">
        <v>20359</v>
      </c>
      <c r="C4511" s="98"/>
      <c r="D4511" s="98" t="s">
        <v>266</v>
      </c>
      <c r="E4511" s="276"/>
    </row>
    <row r="4512" spans="1:5" ht="15">
      <c r="A4512" s="129"/>
      <c r="B4512" s="274" t="s">
        <v>20360</v>
      </c>
      <c r="C4512" s="98"/>
      <c r="D4512" s="98" t="s">
        <v>266</v>
      </c>
      <c r="E4512" s="276"/>
    </row>
    <row r="4513" spans="1:5" ht="15">
      <c r="A4513" s="129"/>
      <c r="B4513" s="274" t="s">
        <v>20361</v>
      </c>
      <c r="C4513" s="98"/>
      <c r="D4513" s="98" t="s">
        <v>266</v>
      </c>
      <c r="E4513" s="276"/>
    </row>
    <row r="4514" spans="1:5" ht="15">
      <c r="A4514" s="129"/>
      <c r="B4514" s="274" t="s">
        <v>20362</v>
      </c>
      <c r="C4514" s="98"/>
      <c r="D4514" s="98" t="s">
        <v>266</v>
      </c>
      <c r="E4514" s="276"/>
    </row>
    <row r="4515" spans="1:5" ht="15">
      <c r="A4515" s="129"/>
      <c r="B4515" s="274" t="s">
        <v>20363</v>
      </c>
      <c r="C4515" s="98"/>
      <c r="D4515" s="98" t="s">
        <v>266</v>
      </c>
      <c r="E4515" s="276"/>
    </row>
    <row r="4516" spans="1:5" ht="15">
      <c r="A4516" s="129"/>
      <c r="B4516" s="274" t="s">
        <v>20364</v>
      </c>
      <c r="C4516" s="98"/>
      <c r="D4516" s="98" t="s">
        <v>266</v>
      </c>
      <c r="E4516" s="276"/>
    </row>
    <row r="4517" spans="1:5" ht="15">
      <c r="A4517" s="129"/>
      <c r="B4517" s="274" t="s">
        <v>20365</v>
      </c>
      <c r="C4517" s="98"/>
      <c r="D4517" s="98" t="s">
        <v>266</v>
      </c>
      <c r="E4517" s="276"/>
    </row>
    <row r="4518" spans="1:5" ht="15">
      <c r="A4518" s="129"/>
      <c r="B4518" s="274" t="s">
        <v>20366</v>
      </c>
      <c r="C4518" s="98"/>
      <c r="D4518" s="98" t="s">
        <v>266</v>
      </c>
      <c r="E4518" s="276"/>
    </row>
    <row r="4519" spans="1:5" ht="15">
      <c r="A4519" s="129"/>
      <c r="B4519" s="274" t="s">
        <v>20367</v>
      </c>
      <c r="C4519" s="98"/>
      <c r="D4519" s="98" t="s">
        <v>266</v>
      </c>
      <c r="E4519" s="276"/>
    </row>
    <row r="4520" spans="1:5" ht="15">
      <c r="A4520" s="129"/>
      <c r="B4520" s="274" t="s">
        <v>20368</v>
      </c>
      <c r="C4520" s="98"/>
      <c r="D4520" s="98" t="s">
        <v>266</v>
      </c>
      <c r="E4520" s="276"/>
    </row>
    <row r="4521" spans="1:5" ht="15">
      <c r="A4521" s="129"/>
      <c r="B4521" s="274" t="s">
        <v>20369</v>
      </c>
      <c r="C4521" s="98"/>
      <c r="D4521" s="98" t="s">
        <v>266</v>
      </c>
      <c r="E4521" s="276"/>
    </row>
    <row r="4522" spans="1:5" ht="15">
      <c r="A4522" s="129"/>
      <c r="B4522" s="274" t="s">
        <v>20370</v>
      </c>
      <c r="C4522" s="98"/>
      <c r="D4522" s="98" t="s">
        <v>266</v>
      </c>
      <c r="E4522" s="276"/>
    </row>
    <row r="4523" spans="1:5" ht="15">
      <c r="A4523" s="129"/>
      <c r="B4523" s="274" t="s">
        <v>20371</v>
      </c>
      <c r="C4523" s="98"/>
      <c r="D4523" s="98" t="s">
        <v>266</v>
      </c>
      <c r="E4523" s="276"/>
    </row>
    <row r="4524" spans="1:5" ht="15">
      <c r="A4524" s="129"/>
      <c r="B4524" s="274" t="s">
        <v>20372</v>
      </c>
      <c r="C4524" s="98"/>
      <c r="D4524" s="98" t="s">
        <v>266</v>
      </c>
      <c r="E4524" s="276"/>
    </row>
    <row r="4525" spans="1:5" ht="15">
      <c r="A4525" s="129"/>
      <c r="B4525" s="274" t="s">
        <v>20373</v>
      </c>
      <c r="C4525" s="98"/>
      <c r="D4525" s="98" t="s">
        <v>266</v>
      </c>
      <c r="E4525" s="276"/>
    </row>
    <row r="4526" spans="1:5" ht="15">
      <c r="A4526" s="129"/>
      <c r="B4526" s="274" t="s">
        <v>20374</v>
      </c>
      <c r="C4526" s="98"/>
      <c r="D4526" s="98" t="s">
        <v>266</v>
      </c>
      <c r="E4526" s="276"/>
    </row>
    <row r="4527" spans="1:5" ht="15">
      <c r="A4527" s="129"/>
      <c r="B4527" s="274" t="s">
        <v>20375</v>
      </c>
      <c r="C4527" s="98"/>
      <c r="D4527" s="98" t="s">
        <v>266</v>
      </c>
      <c r="E4527" s="276"/>
    </row>
    <row r="4528" spans="1:5" ht="15">
      <c r="A4528" s="129"/>
      <c r="B4528" s="274" t="s">
        <v>20376</v>
      </c>
      <c r="C4528" s="98"/>
      <c r="D4528" s="98" t="s">
        <v>266</v>
      </c>
      <c r="E4528" s="276"/>
    </row>
    <row r="4529" spans="1:5" ht="15">
      <c r="A4529" s="129"/>
      <c r="B4529" s="274" t="s">
        <v>20377</v>
      </c>
      <c r="C4529" s="98"/>
      <c r="D4529" s="98" t="s">
        <v>266</v>
      </c>
      <c r="E4529" s="276"/>
    </row>
    <row r="4530" spans="1:5" ht="15">
      <c r="A4530" s="129"/>
      <c r="B4530" s="274" t="s">
        <v>20378</v>
      </c>
      <c r="C4530" s="98"/>
      <c r="D4530" s="98" t="s">
        <v>266</v>
      </c>
      <c r="E4530" s="276"/>
    </row>
    <row r="4531" spans="1:5" ht="15">
      <c r="A4531" s="129"/>
      <c r="B4531" s="274" t="s">
        <v>20379</v>
      </c>
      <c r="C4531" s="98"/>
      <c r="D4531" s="98" t="s">
        <v>266</v>
      </c>
      <c r="E4531" s="276"/>
    </row>
    <row r="4532" spans="1:5" ht="15">
      <c r="A4532" s="129"/>
      <c r="B4532" s="274" t="s">
        <v>20380</v>
      </c>
      <c r="C4532" s="98"/>
      <c r="D4532" s="98" t="s">
        <v>266</v>
      </c>
      <c r="E4532" s="276"/>
    </row>
    <row r="4533" spans="1:5" ht="15">
      <c r="A4533" s="129"/>
      <c r="B4533" s="274" t="s">
        <v>20381</v>
      </c>
      <c r="C4533" s="98"/>
      <c r="D4533" s="98" t="s">
        <v>266</v>
      </c>
      <c r="E4533" s="276"/>
    </row>
    <row r="4534" spans="1:5" ht="15">
      <c r="A4534" s="129"/>
      <c r="B4534" s="274" t="s">
        <v>20382</v>
      </c>
      <c r="C4534" s="98"/>
      <c r="D4534" s="98" t="s">
        <v>266</v>
      </c>
      <c r="E4534" s="276"/>
    </row>
    <row r="4535" spans="1:5" ht="15">
      <c r="A4535" s="129"/>
      <c r="B4535" s="274" t="s">
        <v>20383</v>
      </c>
      <c r="C4535" s="98"/>
      <c r="D4535" s="98" t="s">
        <v>266</v>
      </c>
      <c r="E4535" s="276"/>
    </row>
    <row r="4536" spans="1:5" ht="15">
      <c r="A4536" s="129"/>
      <c r="B4536" s="274" t="s">
        <v>20384</v>
      </c>
      <c r="C4536" s="98"/>
      <c r="D4536" s="98" t="s">
        <v>266</v>
      </c>
      <c r="E4536" s="276"/>
    </row>
    <row r="4537" spans="1:5" ht="15">
      <c r="A4537" s="129"/>
      <c r="B4537" s="274" t="s">
        <v>20385</v>
      </c>
      <c r="C4537" s="98"/>
      <c r="D4537" s="98" t="s">
        <v>266</v>
      </c>
      <c r="E4537" s="276"/>
    </row>
    <row r="4538" spans="1:5" ht="15">
      <c r="A4538" s="129"/>
      <c r="B4538" s="274" t="s">
        <v>20386</v>
      </c>
      <c r="C4538" s="98"/>
      <c r="D4538" s="98" t="s">
        <v>266</v>
      </c>
      <c r="E4538" s="276"/>
    </row>
    <row r="4539" spans="1:5" ht="15">
      <c r="A4539" s="129"/>
      <c r="B4539" s="274" t="s">
        <v>20387</v>
      </c>
      <c r="C4539" s="98"/>
      <c r="D4539" s="98" t="s">
        <v>266</v>
      </c>
      <c r="E4539" s="276"/>
    </row>
    <row r="4540" spans="1:5" ht="15">
      <c r="A4540" s="129"/>
      <c r="B4540" s="274" t="s">
        <v>20388</v>
      </c>
      <c r="C4540" s="98"/>
      <c r="D4540" s="98" t="s">
        <v>266</v>
      </c>
      <c r="E4540" s="276"/>
    </row>
    <row r="4541" spans="1:5" ht="15">
      <c r="A4541" s="129"/>
      <c r="B4541" s="274" t="s">
        <v>20389</v>
      </c>
      <c r="C4541" s="98"/>
      <c r="D4541" s="98" t="s">
        <v>266</v>
      </c>
      <c r="E4541" s="276"/>
    </row>
    <row r="4542" spans="1:5" ht="15">
      <c r="A4542" s="129"/>
      <c r="B4542" s="274" t="s">
        <v>20390</v>
      </c>
      <c r="C4542" s="98"/>
      <c r="D4542" s="98" t="s">
        <v>266</v>
      </c>
      <c r="E4542" s="276"/>
    </row>
    <row r="4543" spans="1:5" ht="15">
      <c r="A4543" s="129"/>
      <c r="B4543" s="274" t="s">
        <v>20391</v>
      </c>
      <c r="C4543" s="98"/>
      <c r="D4543" s="98" t="s">
        <v>266</v>
      </c>
      <c r="E4543" s="276"/>
    </row>
    <row r="4544" spans="1:5" ht="15">
      <c r="A4544" s="129"/>
      <c r="B4544" s="274" t="s">
        <v>20392</v>
      </c>
      <c r="C4544" s="98"/>
      <c r="D4544" s="98" t="s">
        <v>266</v>
      </c>
      <c r="E4544" s="276"/>
    </row>
    <row r="4545" spans="1:5" ht="15">
      <c r="A4545" s="129"/>
      <c r="B4545" s="274" t="s">
        <v>20393</v>
      </c>
      <c r="C4545" s="98"/>
      <c r="D4545" s="98" t="s">
        <v>266</v>
      </c>
      <c r="E4545" s="276"/>
    </row>
    <row r="4546" spans="1:5" ht="15">
      <c r="A4546" s="129"/>
      <c r="B4546" s="274" t="s">
        <v>20394</v>
      </c>
      <c r="C4546" s="98"/>
      <c r="D4546" s="98" t="s">
        <v>266</v>
      </c>
      <c r="E4546" s="276"/>
    </row>
    <row r="4547" spans="1:5" ht="15">
      <c r="A4547" s="129"/>
      <c r="B4547" s="274" t="s">
        <v>20395</v>
      </c>
      <c r="C4547" s="98"/>
      <c r="D4547" s="98" t="s">
        <v>266</v>
      </c>
      <c r="E4547" s="276"/>
    </row>
    <row r="4548" spans="1:5" ht="15">
      <c r="A4548" s="129"/>
      <c r="B4548" s="274" t="s">
        <v>20396</v>
      </c>
      <c r="C4548" s="98"/>
      <c r="D4548" s="98" t="s">
        <v>266</v>
      </c>
      <c r="E4548" s="276"/>
    </row>
    <row r="4549" spans="1:5" ht="15">
      <c r="A4549" s="129"/>
      <c r="B4549" s="274" t="s">
        <v>20397</v>
      </c>
      <c r="C4549" s="98"/>
      <c r="D4549" s="98" t="s">
        <v>266</v>
      </c>
      <c r="E4549" s="276"/>
    </row>
    <row r="4550" spans="1:5" ht="15">
      <c r="A4550" s="129"/>
      <c r="B4550" s="274" t="s">
        <v>20398</v>
      </c>
      <c r="C4550" s="98"/>
      <c r="D4550" s="98" t="s">
        <v>266</v>
      </c>
      <c r="E4550" s="276"/>
    </row>
    <row r="4551" spans="1:5" ht="15">
      <c r="A4551" s="129"/>
      <c r="B4551" s="274" t="s">
        <v>20399</v>
      </c>
      <c r="C4551" s="98"/>
      <c r="D4551" s="98" t="s">
        <v>266</v>
      </c>
      <c r="E4551" s="276"/>
    </row>
    <row r="4552" spans="1:5" ht="15">
      <c r="A4552" s="129"/>
      <c r="B4552" s="274" t="s">
        <v>20400</v>
      </c>
      <c r="C4552" s="98"/>
      <c r="D4552" s="98" t="s">
        <v>266</v>
      </c>
      <c r="E4552" s="276"/>
    </row>
    <row r="4553" spans="1:5" ht="15">
      <c r="A4553" s="129"/>
      <c r="B4553" s="274" t="s">
        <v>20401</v>
      </c>
      <c r="C4553" s="98"/>
      <c r="D4553" s="98" t="s">
        <v>266</v>
      </c>
      <c r="E4553" s="276"/>
    </row>
    <row r="4554" spans="1:5" ht="15">
      <c r="A4554" s="129"/>
      <c r="B4554" s="274" t="s">
        <v>20402</v>
      </c>
      <c r="C4554" s="98"/>
      <c r="D4554" s="98" t="s">
        <v>266</v>
      </c>
      <c r="E4554" s="276"/>
    </row>
    <row r="4555" spans="1:5" ht="15">
      <c r="A4555" s="129"/>
      <c r="B4555" s="274" t="s">
        <v>20403</v>
      </c>
      <c r="C4555" s="98"/>
      <c r="D4555" s="98" t="s">
        <v>266</v>
      </c>
      <c r="E4555" s="276"/>
    </row>
    <row r="4556" spans="1:5" ht="15">
      <c r="A4556" s="129"/>
      <c r="B4556" s="274" t="s">
        <v>20404</v>
      </c>
      <c r="C4556" s="98"/>
      <c r="D4556" s="98" t="s">
        <v>266</v>
      </c>
      <c r="E4556" s="276"/>
    </row>
    <row r="4557" spans="1:5" ht="15">
      <c r="A4557" s="129"/>
      <c r="B4557" s="274" t="s">
        <v>20405</v>
      </c>
      <c r="C4557" s="98"/>
      <c r="D4557" s="98" t="s">
        <v>266</v>
      </c>
      <c r="E4557" s="276"/>
    </row>
    <row r="4558" spans="1:5" ht="15">
      <c r="A4558" s="129"/>
      <c r="B4558" s="274" t="s">
        <v>20406</v>
      </c>
      <c r="C4558" s="98"/>
      <c r="D4558" s="98" t="s">
        <v>266</v>
      </c>
      <c r="E4558" s="276"/>
    </row>
    <row r="4559" spans="1:5" ht="15">
      <c r="A4559" s="129"/>
      <c r="B4559" s="274" t="s">
        <v>20407</v>
      </c>
      <c r="C4559" s="98"/>
      <c r="D4559" s="98" t="s">
        <v>266</v>
      </c>
      <c r="E4559" s="276"/>
    </row>
    <row r="4560" spans="1:5" ht="15">
      <c r="A4560" s="129"/>
      <c r="B4560" s="274" t="s">
        <v>20408</v>
      </c>
      <c r="C4560" s="98"/>
      <c r="D4560" s="98" t="s">
        <v>266</v>
      </c>
      <c r="E4560" s="276"/>
    </row>
    <row r="4561" spans="1:5" ht="15">
      <c r="A4561" s="129"/>
      <c r="B4561" s="274" t="s">
        <v>20409</v>
      </c>
      <c r="C4561" s="98"/>
      <c r="D4561" s="98" t="s">
        <v>266</v>
      </c>
      <c r="E4561" s="276"/>
    </row>
    <row r="4562" spans="1:5" ht="15">
      <c r="A4562" s="129"/>
      <c r="B4562" s="274" t="s">
        <v>20410</v>
      </c>
      <c r="C4562" s="98"/>
      <c r="D4562" s="98" t="s">
        <v>266</v>
      </c>
      <c r="E4562" s="276"/>
    </row>
    <row r="4563" spans="1:5" ht="15">
      <c r="A4563" s="129"/>
      <c r="B4563" s="274" t="s">
        <v>20411</v>
      </c>
      <c r="C4563" s="98"/>
      <c r="D4563" s="98" t="s">
        <v>266</v>
      </c>
      <c r="E4563" s="276"/>
    </row>
    <row r="4564" spans="1:5" ht="15">
      <c r="A4564" s="129"/>
      <c r="B4564" s="274" t="s">
        <v>20412</v>
      </c>
      <c r="C4564" s="98"/>
      <c r="D4564" s="98" t="s">
        <v>266</v>
      </c>
      <c r="E4564" s="276"/>
    </row>
    <row r="4565" spans="1:5" ht="15">
      <c r="A4565" s="129"/>
      <c r="B4565" s="274" t="s">
        <v>20413</v>
      </c>
      <c r="C4565" s="98"/>
      <c r="D4565" s="98" t="s">
        <v>266</v>
      </c>
      <c r="E4565" s="276"/>
    </row>
    <row r="4566" spans="1:5" ht="15">
      <c r="A4566" s="129"/>
      <c r="B4566" s="274" t="s">
        <v>20414</v>
      </c>
      <c r="C4566" s="98"/>
      <c r="D4566" s="98" t="s">
        <v>266</v>
      </c>
      <c r="E4566" s="276"/>
    </row>
    <row r="4567" spans="1:5" ht="15">
      <c r="A4567" s="129"/>
      <c r="B4567" s="274" t="s">
        <v>20415</v>
      </c>
      <c r="C4567" s="98"/>
      <c r="D4567" s="98" t="s">
        <v>266</v>
      </c>
      <c r="E4567" s="276"/>
    </row>
    <row r="4568" spans="1:5" ht="15">
      <c r="A4568" s="129"/>
      <c r="B4568" s="274" t="s">
        <v>20416</v>
      </c>
      <c r="C4568" s="98"/>
      <c r="D4568" s="98" t="s">
        <v>266</v>
      </c>
      <c r="E4568" s="276"/>
    </row>
    <row r="4569" spans="1:5" ht="15">
      <c r="A4569" s="129"/>
      <c r="B4569" s="274" t="s">
        <v>20417</v>
      </c>
      <c r="C4569" s="98"/>
      <c r="D4569" s="98" t="s">
        <v>266</v>
      </c>
      <c r="E4569" s="276"/>
    </row>
    <row r="4570" spans="1:5" ht="15">
      <c r="A4570" s="129"/>
      <c r="B4570" s="274" t="s">
        <v>20418</v>
      </c>
      <c r="C4570" s="98"/>
      <c r="D4570" s="98" t="s">
        <v>266</v>
      </c>
      <c r="E4570" s="276"/>
    </row>
    <row r="4571" spans="1:5" ht="15">
      <c r="A4571" s="129"/>
      <c r="B4571" s="274" t="s">
        <v>20419</v>
      </c>
      <c r="C4571" s="98"/>
      <c r="D4571" s="98" t="s">
        <v>266</v>
      </c>
      <c r="E4571" s="276"/>
    </row>
    <row r="4572" spans="1:5" ht="15">
      <c r="A4572" s="129"/>
      <c r="B4572" s="274" t="s">
        <v>20420</v>
      </c>
      <c r="C4572" s="98"/>
      <c r="D4572" s="98" t="s">
        <v>266</v>
      </c>
      <c r="E4572" s="276"/>
    </row>
    <row r="4573" spans="1:5" ht="15">
      <c r="A4573" s="129"/>
      <c r="B4573" s="274" t="s">
        <v>20421</v>
      </c>
      <c r="C4573" s="98"/>
      <c r="D4573" s="98" t="s">
        <v>266</v>
      </c>
      <c r="E4573" s="276"/>
    </row>
    <row r="4574" spans="1:5" ht="15">
      <c r="A4574" s="129"/>
      <c r="B4574" s="274" t="s">
        <v>20422</v>
      </c>
      <c r="C4574" s="98"/>
      <c r="D4574" s="98" t="s">
        <v>266</v>
      </c>
      <c r="E4574" s="276"/>
    </row>
    <row r="4575" spans="1:5" ht="15">
      <c r="A4575" s="129"/>
      <c r="B4575" s="274" t="s">
        <v>20423</v>
      </c>
      <c r="C4575" s="98"/>
      <c r="D4575" s="98" t="s">
        <v>266</v>
      </c>
      <c r="E4575" s="276"/>
    </row>
    <row r="4576" spans="1:5" ht="15">
      <c r="A4576" s="129"/>
      <c r="B4576" s="274" t="s">
        <v>20424</v>
      </c>
      <c r="C4576" s="98"/>
      <c r="D4576" s="98" t="s">
        <v>266</v>
      </c>
      <c r="E4576" s="276"/>
    </row>
    <row r="4577" spans="1:5" ht="15">
      <c r="A4577" s="129"/>
      <c r="B4577" s="274" t="s">
        <v>20425</v>
      </c>
      <c r="C4577" s="98"/>
      <c r="D4577" s="98" t="s">
        <v>266</v>
      </c>
      <c r="E4577" s="276"/>
    </row>
    <row r="4578" spans="1:5" ht="15">
      <c r="A4578" s="129"/>
      <c r="B4578" s="274" t="s">
        <v>20426</v>
      </c>
      <c r="C4578" s="98"/>
      <c r="D4578" s="98" t="s">
        <v>266</v>
      </c>
      <c r="E4578" s="276"/>
    </row>
    <row r="4579" spans="1:5" ht="15">
      <c r="A4579" s="129"/>
      <c r="B4579" s="274" t="s">
        <v>20427</v>
      </c>
      <c r="C4579" s="98"/>
      <c r="D4579" s="98" t="s">
        <v>266</v>
      </c>
      <c r="E4579" s="276"/>
    </row>
    <row r="4580" spans="1:5" ht="15">
      <c r="A4580" s="129"/>
      <c r="B4580" s="274" t="s">
        <v>20428</v>
      </c>
      <c r="C4580" s="98"/>
      <c r="D4580" s="98" t="s">
        <v>266</v>
      </c>
      <c r="E4580" s="276"/>
    </row>
    <row r="4581" spans="1:5" ht="15">
      <c r="A4581" s="129"/>
      <c r="B4581" s="274" t="s">
        <v>20429</v>
      </c>
      <c r="C4581" s="98"/>
      <c r="D4581" s="98" t="s">
        <v>266</v>
      </c>
      <c r="E4581" s="276"/>
    </row>
    <row r="4582" spans="1:5" ht="15">
      <c r="A4582" s="129"/>
      <c r="B4582" s="274" t="s">
        <v>20430</v>
      </c>
      <c r="C4582" s="98"/>
      <c r="D4582" s="98" t="s">
        <v>266</v>
      </c>
      <c r="E4582" s="276"/>
    </row>
    <row r="4583" spans="1:5" ht="15">
      <c r="A4583" s="129"/>
      <c r="B4583" s="274" t="s">
        <v>20431</v>
      </c>
      <c r="C4583" s="98"/>
      <c r="D4583" s="98" t="s">
        <v>266</v>
      </c>
      <c r="E4583" s="276"/>
    </row>
    <row r="4584" spans="1:5" ht="15">
      <c r="A4584" s="129"/>
      <c r="B4584" s="274" t="s">
        <v>20432</v>
      </c>
      <c r="C4584" s="98"/>
      <c r="D4584" s="98" t="s">
        <v>266</v>
      </c>
      <c r="E4584" s="276"/>
    </row>
    <row r="4585" spans="1:5" ht="15">
      <c r="A4585" s="129"/>
      <c r="B4585" s="274" t="s">
        <v>20433</v>
      </c>
      <c r="C4585" s="98"/>
      <c r="D4585" s="98" t="s">
        <v>266</v>
      </c>
      <c r="E4585" s="276"/>
    </row>
    <row r="4586" spans="1:5" ht="15">
      <c r="A4586" s="129"/>
      <c r="B4586" s="274" t="s">
        <v>20434</v>
      </c>
      <c r="C4586" s="98"/>
      <c r="D4586" s="98" t="s">
        <v>266</v>
      </c>
      <c r="E4586" s="276"/>
    </row>
    <row r="4587" spans="1:5" ht="15">
      <c r="A4587" s="129"/>
      <c r="B4587" s="274" t="s">
        <v>20435</v>
      </c>
      <c r="C4587" s="98"/>
      <c r="D4587" s="98" t="s">
        <v>266</v>
      </c>
      <c r="E4587" s="276"/>
    </row>
    <row r="4588" spans="1:5" ht="15">
      <c r="A4588" s="129"/>
      <c r="B4588" s="274" t="s">
        <v>20436</v>
      </c>
      <c r="C4588" s="98"/>
      <c r="D4588" s="98" t="s">
        <v>266</v>
      </c>
      <c r="E4588" s="276"/>
    </row>
    <row r="4589" spans="1:5" ht="15">
      <c r="A4589" s="129"/>
      <c r="B4589" s="274" t="s">
        <v>20437</v>
      </c>
      <c r="C4589" s="98"/>
      <c r="D4589" s="98" t="s">
        <v>266</v>
      </c>
      <c r="E4589" s="276"/>
    </row>
    <row r="4590" spans="1:5" ht="15">
      <c r="A4590" s="129"/>
      <c r="B4590" s="274" t="s">
        <v>20438</v>
      </c>
      <c r="C4590" s="98"/>
      <c r="D4590" s="98" t="s">
        <v>266</v>
      </c>
      <c r="E4590" s="276"/>
    </row>
    <row r="4591" spans="1:5" ht="15">
      <c r="A4591" s="129"/>
      <c r="B4591" s="274" t="s">
        <v>20439</v>
      </c>
      <c r="C4591" s="98"/>
      <c r="D4591" s="98" t="s">
        <v>266</v>
      </c>
      <c r="E4591" s="276"/>
    </row>
    <row r="4592" spans="1:5" ht="15">
      <c r="A4592" s="129"/>
      <c r="B4592" s="274" t="s">
        <v>20440</v>
      </c>
      <c r="C4592" s="98"/>
      <c r="D4592" s="98" t="s">
        <v>266</v>
      </c>
      <c r="E4592" s="276"/>
    </row>
    <row r="4593" spans="1:5" ht="15">
      <c r="A4593" s="129"/>
      <c r="B4593" s="274" t="s">
        <v>20441</v>
      </c>
      <c r="C4593" s="98"/>
      <c r="D4593" s="98" t="s">
        <v>266</v>
      </c>
      <c r="E4593" s="276"/>
    </row>
    <row r="4594" spans="1:5" ht="15">
      <c r="A4594" s="129"/>
      <c r="B4594" s="274" t="s">
        <v>20442</v>
      </c>
      <c r="C4594" s="98"/>
      <c r="D4594" s="98" t="s">
        <v>266</v>
      </c>
      <c r="E4594" s="276"/>
    </row>
    <row r="4595" spans="1:5" ht="15">
      <c r="A4595" s="129"/>
      <c r="B4595" s="274" t="s">
        <v>20443</v>
      </c>
      <c r="C4595" s="98"/>
      <c r="D4595" s="98" t="s">
        <v>266</v>
      </c>
      <c r="E4595" s="276"/>
    </row>
    <row r="4596" spans="1:5" ht="15">
      <c r="A4596" s="129"/>
      <c r="B4596" s="274" t="s">
        <v>20444</v>
      </c>
      <c r="C4596" s="98"/>
      <c r="D4596" s="98" t="s">
        <v>266</v>
      </c>
      <c r="E4596" s="276"/>
    </row>
    <row r="4597" spans="1:5" ht="15">
      <c r="A4597" s="129"/>
      <c r="B4597" s="274" t="s">
        <v>20445</v>
      </c>
      <c r="C4597" s="98"/>
      <c r="D4597" s="98" t="s">
        <v>266</v>
      </c>
      <c r="E4597" s="276"/>
    </row>
    <row r="4598" spans="1:5" ht="15">
      <c r="A4598" s="129"/>
      <c r="B4598" s="274" t="s">
        <v>20446</v>
      </c>
      <c r="C4598" s="98"/>
      <c r="D4598" s="98" t="s">
        <v>266</v>
      </c>
      <c r="E4598" s="276"/>
    </row>
    <row r="4599" spans="1:5" ht="15">
      <c r="A4599" s="129"/>
      <c r="B4599" s="274" t="s">
        <v>20447</v>
      </c>
      <c r="C4599" s="98"/>
      <c r="D4599" s="98" t="s">
        <v>266</v>
      </c>
      <c r="E4599" s="276"/>
    </row>
    <row r="4600" spans="1:5" ht="15">
      <c r="A4600" s="129"/>
      <c r="B4600" s="274" t="s">
        <v>20448</v>
      </c>
      <c r="C4600" s="98"/>
      <c r="D4600" s="98" t="s">
        <v>266</v>
      </c>
      <c r="E4600" s="276"/>
    </row>
    <row r="4601" spans="1:5" ht="15">
      <c r="A4601" s="129"/>
      <c r="B4601" s="274" t="s">
        <v>20449</v>
      </c>
      <c r="C4601" s="98"/>
      <c r="D4601" s="98" t="s">
        <v>266</v>
      </c>
      <c r="E4601" s="276"/>
    </row>
    <row r="4602" spans="1:5" ht="15">
      <c r="A4602" s="129"/>
      <c r="B4602" s="274" t="s">
        <v>20450</v>
      </c>
      <c r="C4602" s="98"/>
      <c r="D4602" s="98" t="s">
        <v>266</v>
      </c>
      <c r="E4602" s="276"/>
    </row>
    <row r="4603" spans="1:5" ht="15">
      <c r="A4603" s="129"/>
      <c r="B4603" s="274" t="s">
        <v>20451</v>
      </c>
      <c r="C4603" s="98"/>
      <c r="D4603" s="98" t="s">
        <v>266</v>
      </c>
      <c r="E4603" s="276"/>
    </row>
    <row r="4604" spans="1:5" ht="15">
      <c r="A4604" s="129"/>
      <c r="B4604" s="274" t="s">
        <v>20452</v>
      </c>
      <c r="C4604" s="98"/>
      <c r="D4604" s="98" t="s">
        <v>266</v>
      </c>
      <c r="E4604" s="276"/>
    </row>
    <row r="4605" spans="1:5" ht="15">
      <c r="A4605" s="129"/>
      <c r="B4605" s="274" t="s">
        <v>20453</v>
      </c>
      <c r="C4605" s="98"/>
      <c r="D4605" s="98" t="s">
        <v>266</v>
      </c>
      <c r="E4605" s="276"/>
    </row>
    <row r="4606" spans="1:5" ht="15">
      <c r="A4606" s="129"/>
      <c r="B4606" s="274" t="s">
        <v>20454</v>
      </c>
      <c r="C4606" s="98"/>
      <c r="D4606" s="98" t="s">
        <v>266</v>
      </c>
      <c r="E4606" s="276"/>
    </row>
    <row r="4607" spans="1:5" ht="15">
      <c r="A4607" s="129"/>
      <c r="B4607" s="274" t="s">
        <v>20455</v>
      </c>
      <c r="C4607" s="98"/>
      <c r="D4607" s="98" t="s">
        <v>266</v>
      </c>
      <c r="E4607" s="276"/>
    </row>
    <row r="4608" spans="1:5" ht="15">
      <c r="A4608" s="129"/>
      <c r="B4608" s="274" t="s">
        <v>20456</v>
      </c>
      <c r="C4608" s="98"/>
      <c r="D4608" s="98" t="s">
        <v>266</v>
      </c>
      <c r="E4608" s="276"/>
    </row>
    <row r="4609" spans="1:5" ht="15">
      <c r="A4609" s="129"/>
      <c r="B4609" s="274" t="s">
        <v>20457</v>
      </c>
      <c r="C4609" s="98"/>
      <c r="D4609" s="98" t="s">
        <v>266</v>
      </c>
      <c r="E4609" s="276"/>
    </row>
    <row r="4610" spans="1:5" ht="15">
      <c r="A4610" s="129"/>
      <c r="B4610" s="274" t="s">
        <v>20458</v>
      </c>
      <c r="C4610" s="98"/>
      <c r="D4610" s="98" t="s">
        <v>266</v>
      </c>
      <c r="E4610" s="276"/>
    </row>
    <row r="4611" spans="1:5" ht="15">
      <c r="A4611" s="129"/>
      <c r="B4611" s="274" t="s">
        <v>20459</v>
      </c>
      <c r="C4611" s="98"/>
      <c r="D4611" s="98" t="s">
        <v>266</v>
      </c>
      <c r="E4611" s="276"/>
    </row>
    <row r="4612" spans="1:5" ht="15">
      <c r="A4612" s="129"/>
      <c r="B4612" s="274" t="s">
        <v>20460</v>
      </c>
      <c r="C4612" s="98"/>
      <c r="D4612" s="98" t="s">
        <v>266</v>
      </c>
      <c r="E4612" s="276"/>
    </row>
    <row r="4613" spans="1:5" ht="15">
      <c r="A4613" s="129"/>
      <c r="B4613" s="274" t="s">
        <v>20461</v>
      </c>
      <c r="C4613" s="98"/>
      <c r="D4613" s="98" t="s">
        <v>266</v>
      </c>
      <c r="E4613" s="276"/>
    </row>
    <row r="4614" spans="1:5" ht="15">
      <c r="A4614" s="129"/>
      <c r="B4614" s="274" t="s">
        <v>20462</v>
      </c>
      <c r="C4614" s="98"/>
      <c r="D4614" s="98" t="s">
        <v>266</v>
      </c>
      <c r="E4614" s="276"/>
    </row>
    <row r="4615" spans="1:5" ht="15">
      <c r="A4615" s="129"/>
      <c r="B4615" s="274" t="s">
        <v>20463</v>
      </c>
      <c r="C4615" s="98"/>
      <c r="D4615" s="98" t="s">
        <v>266</v>
      </c>
      <c r="E4615" s="276"/>
    </row>
    <row r="4616" spans="1:5" ht="15">
      <c r="A4616" s="129"/>
      <c r="B4616" s="274" t="s">
        <v>20464</v>
      </c>
      <c r="C4616" s="98"/>
      <c r="D4616" s="98" t="s">
        <v>266</v>
      </c>
      <c r="E4616" s="276"/>
    </row>
    <row r="4617" spans="1:5" ht="15">
      <c r="A4617" s="129"/>
      <c r="B4617" s="274" t="s">
        <v>20465</v>
      </c>
      <c r="C4617" s="98"/>
      <c r="D4617" s="98" t="s">
        <v>266</v>
      </c>
      <c r="E4617" s="276"/>
    </row>
    <row r="4618" spans="1:5" ht="15">
      <c r="A4618" s="129"/>
      <c r="B4618" s="274" t="s">
        <v>20466</v>
      </c>
      <c r="C4618" s="98"/>
      <c r="D4618" s="98" t="s">
        <v>266</v>
      </c>
      <c r="E4618" s="276"/>
    </row>
    <row r="4619" spans="1:5" ht="15">
      <c r="A4619" s="129"/>
      <c r="B4619" s="274" t="s">
        <v>20467</v>
      </c>
      <c r="C4619" s="98"/>
      <c r="D4619" s="98" t="s">
        <v>266</v>
      </c>
      <c r="E4619" s="276"/>
    </row>
    <row r="4620" spans="1:5" ht="15">
      <c r="A4620" s="129"/>
      <c r="B4620" s="274" t="s">
        <v>20468</v>
      </c>
      <c r="C4620" s="98"/>
      <c r="D4620" s="98" t="s">
        <v>266</v>
      </c>
      <c r="E4620" s="276"/>
    </row>
    <row r="4621" spans="1:5" ht="15">
      <c r="A4621" s="129"/>
      <c r="B4621" s="274" t="s">
        <v>20469</v>
      </c>
      <c r="C4621" s="98"/>
      <c r="D4621" s="98" t="s">
        <v>266</v>
      </c>
      <c r="E4621" s="276"/>
    </row>
    <row r="4622" spans="1:5" ht="15">
      <c r="A4622" s="129"/>
      <c r="B4622" s="274" t="s">
        <v>20470</v>
      </c>
      <c r="C4622" s="98"/>
      <c r="D4622" s="98" t="s">
        <v>266</v>
      </c>
      <c r="E4622" s="276"/>
    </row>
    <row r="4623" spans="1:5" ht="15">
      <c r="A4623" s="129"/>
      <c r="B4623" s="274" t="s">
        <v>20471</v>
      </c>
      <c r="C4623" s="98"/>
      <c r="D4623" s="98" t="s">
        <v>266</v>
      </c>
      <c r="E4623" s="276"/>
    </row>
    <row r="4624" spans="1:5" ht="15">
      <c r="A4624" s="129"/>
      <c r="B4624" s="274" t="s">
        <v>20472</v>
      </c>
      <c r="C4624" s="98"/>
      <c r="D4624" s="98" t="s">
        <v>266</v>
      </c>
      <c r="E4624" s="276"/>
    </row>
    <row r="4625" spans="1:5" ht="15">
      <c r="A4625" s="129"/>
      <c r="B4625" s="274" t="s">
        <v>20473</v>
      </c>
      <c r="C4625" s="98"/>
      <c r="D4625" s="98" t="s">
        <v>266</v>
      </c>
      <c r="E4625" s="276"/>
    </row>
    <row r="4626" spans="1:5" ht="15">
      <c r="A4626" s="129"/>
      <c r="B4626" s="274" t="s">
        <v>20474</v>
      </c>
      <c r="C4626" s="98"/>
      <c r="D4626" s="98" t="s">
        <v>266</v>
      </c>
      <c r="E4626" s="276"/>
    </row>
    <row r="4627" spans="1:5" ht="15">
      <c r="A4627" s="129"/>
      <c r="B4627" s="274" t="s">
        <v>20475</v>
      </c>
      <c r="C4627" s="98"/>
      <c r="D4627" s="98" t="s">
        <v>266</v>
      </c>
      <c r="E4627" s="276"/>
    </row>
    <row r="4628" spans="1:5" ht="15">
      <c r="A4628" s="129"/>
      <c r="B4628" s="274" t="s">
        <v>20476</v>
      </c>
      <c r="C4628" s="98"/>
      <c r="D4628" s="98" t="s">
        <v>266</v>
      </c>
      <c r="E4628" s="276"/>
    </row>
    <row r="4629" spans="1:5" ht="15">
      <c r="A4629" s="129"/>
      <c r="B4629" s="274" t="s">
        <v>20477</v>
      </c>
      <c r="C4629" s="98"/>
      <c r="D4629" s="98" t="s">
        <v>266</v>
      </c>
      <c r="E4629" s="276"/>
    </row>
    <row r="4630" spans="1:5" ht="15">
      <c r="A4630" s="129"/>
      <c r="B4630" s="274" t="s">
        <v>20478</v>
      </c>
      <c r="C4630" s="98"/>
      <c r="D4630" s="98" t="s">
        <v>266</v>
      </c>
      <c r="E4630" s="276"/>
    </row>
    <row r="4631" spans="1:5" ht="15">
      <c r="A4631" s="129"/>
      <c r="B4631" s="274" t="s">
        <v>20479</v>
      </c>
      <c r="C4631" s="98"/>
      <c r="D4631" s="98" t="s">
        <v>266</v>
      </c>
      <c r="E4631" s="276"/>
    </row>
    <row r="4632" spans="1:5" ht="15">
      <c r="A4632" s="129"/>
      <c r="B4632" s="274" t="s">
        <v>20480</v>
      </c>
      <c r="C4632" s="98"/>
      <c r="D4632" s="98" t="s">
        <v>266</v>
      </c>
      <c r="E4632" s="276"/>
    </row>
    <row r="4633" spans="1:5" ht="15">
      <c r="A4633" s="129"/>
      <c r="B4633" s="274" t="s">
        <v>20481</v>
      </c>
      <c r="C4633" s="98"/>
      <c r="D4633" s="98" t="s">
        <v>266</v>
      </c>
      <c r="E4633" s="276"/>
    </row>
    <row r="4634" spans="1:5" ht="15">
      <c r="A4634" s="129"/>
      <c r="B4634" s="274" t="s">
        <v>20482</v>
      </c>
      <c r="C4634" s="98"/>
      <c r="D4634" s="98" t="s">
        <v>266</v>
      </c>
      <c r="E4634" s="276"/>
    </row>
    <row r="4635" spans="1:5" ht="15">
      <c r="A4635" s="129"/>
      <c r="B4635" s="274" t="s">
        <v>20483</v>
      </c>
      <c r="C4635" s="98"/>
      <c r="D4635" s="98" t="s">
        <v>266</v>
      </c>
      <c r="E4635" s="276"/>
    </row>
    <row r="4636" spans="1:5" ht="15">
      <c r="A4636" s="129"/>
      <c r="B4636" s="274" t="s">
        <v>20484</v>
      </c>
      <c r="C4636" s="98"/>
      <c r="D4636" s="98" t="s">
        <v>266</v>
      </c>
      <c r="E4636" s="276"/>
    </row>
    <row r="4637" spans="1:5" ht="15">
      <c r="A4637" s="129"/>
      <c r="B4637" s="274" t="s">
        <v>20485</v>
      </c>
      <c r="C4637" s="98"/>
      <c r="D4637" s="98" t="s">
        <v>266</v>
      </c>
      <c r="E4637" s="276"/>
    </row>
    <row r="4638" spans="1:5" ht="15">
      <c r="A4638" s="129"/>
      <c r="B4638" s="274" t="s">
        <v>20486</v>
      </c>
      <c r="C4638" s="98"/>
      <c r="D4638" s="98" t="s">
        <v>266</v>
      </c>
      <c r="E4638" s="276"/>
    </row>
    <row r="4639" spans="1:5" ht="15">
      <c r="A4639" s="129"/>
      <c r="B4639" s="274" t="s">
        <v>20487</v>
      </c>
      <c r="C4639" s="98"/>
      <c r="D4639" s="98" t="s">
        <v>266</v>
      </c>
      <c r="E4639" s="276"/>
    </row>
    <row r="4640" spans="1:5" ht="15">
      <c r="A4640" s="129"/>
      <c r="B4640" s="274" t="s">
        <v>20488</v>
      </c>
      <c r="C4640" s="98"/>
      <c r="D4640" s="98" t="s">
        <v>266</v>
      </c>
      <c r="E4640" s="276"/>
    </row>
    <row r="4641" spans="1:5" ht="15">
      <c r="A4641" s="129"/>
      <c r="B4641" s="274" t="s">
        <v>20489</v>
      </c>
      <c r="C4641" s="98"/>
      <c r="D4641" s="98" t="s">
        <v>266</v>
      </c>
      <c r="E4641" s="276"/>
    </row>
    <row r="4642" spans="1:5" ht="15">
      <c r="A4642" s="129"/>
      <c r="B4642" s="274" t="s">
        <v>20490</v>
      </c>
      <c r="C4642" s="98"/>
      <c r="D4642" s="98" t="s">
        <v>266</v>
      </c>
      <c r="E4642" s="276"/>
    </row>
    <row r="4643" spans="1:5" ht="15">
      <c r="A4643" s="129"/>
      <c r="B4643" s="274" t="s">
        <v>20491</v>
      </c>
      <c r="C4643" s="98"/>
      <c r="D4643" s="98" t="s">
        <v>266</v>
      </c>
      <c r="E4643" s="276"/>
    </row>
    <row r="4644" spans="1:5" ht="15">
      <c r="A4644" s="129"/>
      <c r="B4644" s="274" t="s">
        <v>20492</v>
      </c>
      <c r="C4644" s="98"/>
      <c r="D4644" s="98" t="s">
        <v>266</v>
      </c>
      <c r="E4644" s="276"/>
    </row>
    <row r="4645" spans="1:5" ht="15">
      <c r="A4645" s="129"/>
      <c r="B4645" s="274" t="s">
        <v>20493</v>
      </c>
      <c r="C4645" s="98"/>
      <c r="D4645" s="98" t="s">
        <v>266</v>
      </c>
      <c r="E4645" s="276"/>
    </row>
    <row r="4646" spans="1:5" ht="15">
      <c r="A4646" s="129"/>
      <c r="B4646" s="274" t="s">
        <v>20494</v>
      </c>
      <c r="C4646" s="98"/>
      <c r="D4646" s="98" t="s">
        <v>266</v>
      </c>
      <c r="E4646" s="276"/>
    </row>
    <row r="4647" spans="1:5" ht="15">
      <c r="A4647" s="129"/>
      <c r="B4647" s="274" t="s">
        <v>20495</v>
      </c>
      <c r="C4647" s="98"/>
      <c r="D4647" s="98" t="s">
        <v>266</v>
      </c>
      <c r="E4647" s="276"/>
    </row>
    <row r="4648" spans="1:5" ht="15">
      <c r="A4648" s="129"/>
      <c r="B4648" s="274" t="s">
        <v>20496</v>
      </c>
      <c r="C4648" s="98"/>
      <c r="D4648" s="98" t="s">
        <v>266</v>
      </c>
      <c r="E4648" s="276"/>
    </row>
    <row r="4649" spans="1:5" ht="15">
      <c r="A4649" s="129"/>
      <c r="B4649" s="274" t="s">
        <v>20497</v>
      </c>
      <c r="C4649" s="98"/>
      <c r="D4649" s="98" t="s">
        <v>266</v>
      </c>
      <c r="E4649" s="276"/>
    </row>
    <row r="4650" spans="1:5" ht="15">
      <c r="A4650" s="129"/>
      <c r="B4650" s="274" t="s">
        <v>20498</v>
      </c>
      <c r="C4650" s="98"/>
      <c r="D4650" s="98" t="s">
        <v>266</v>
      </c>
      <c r="E4650" s="276"/>
    </row>
    <row r="4651" spans="1:5" ht="15">
      <c r="A4651" s="129"/>
      <c r="B4651" s="274" t="s">
        <v>20499</v>
      </c>
      <c r="C4651" s="98"/>
      <c r="D4651" s="98" t="s">
        <v>266</v>
      </c>
      <c r="E4651" s="276"/>
    </row>
    <row r="4652" spans="1:5" ht="15">
      <c r="A4652" s="129"/>
      <c r="B4652" s="274" t="s">
        <v>20500</v>
      </c>
      <c r="C4652" s="98"/>
      <c r="D4652" s="98" t="s">
        <v>266</v>
      </c>
      <c r="E4652" s="276"/>
    </row>
    <row r="4653" spans="1:5" ht="15">
      <c r="A4653" s="129"/>
      <c r="B4653" s="274" t="s">
        <v>20501</v>
      </c>
      <c r="C4653" s="98"/>
      <c r="D4653" s="98" t="s">
        <v>266</v>
      </c>
      <c r="E4653" s="276"/>
    </row>
    <row r="4654" spans="1:5" ht="15">
      <c r="A4654" s="129"/>
      <c r="B4654" s="274" t="s">
        <v>20502</v>
      </c>
      <c r="C4654" s="98"/>
      <c r="D4654" s="98" t="s">
        <v>266</v>
      </c>
      <c r="E4654" s="276"/>
    </row>
    <row r="4655" spans="1:5" ht="15">
      <c r="A4655" s="129"/>
      <c r="B4655" s="274" t="s">
        <v>20503</v>
      </c>
      <c r="C4655" s="98"/>
      <c r="D4655" s="98" t="s">
        <v>266</v>
      </c>
      <c r="E4655" s="276"/>
    </row>
    <row r="4656" spans="1:5" ht="15">
      <c r="A4656" s="129"/>
      <c r="B4656" s="274" t="s">
        <v>20504</v>
      </c>
      <c r="C4656" s="98"/>
      <c r="D4656" s="98" t="s">
        <v>266</v>
      </c>
      <c r="E4656" s="276"/>
    </row>
    <row r="4657" spans="1:5" ht="15">
      <c r="A4657" s="129"/>
      <c r="B4657" s="274" t="s">
        <v>20505</v>
      </c>
      <c r="C4657" s="98"/>
      <c r="D4657" s="98" t="s">
        <v>266</v>
      </c>
      <c r="E4657" s="276"/>
    </row>
    <row r="4658" spans="1:5" ht="15">
      <c r="A4658" s="129"/>
      <c r="B4658" s="274" t="s">
        <v>20506</v>
      </c>
      <c r="C4658" s="98"/>
      <c r="D4658" s="98" t="s">
        <v>266</v>
      </c>
      <c r="E4658" s="276"/>
    </row>
    <row r="4659" spans="1:5" ht="15">
      <c r="A4659" s="129"/>
      <c r="B4659" s="274" t="s">
        <v>20507</v>
      </c>
      <c r="C4659" s="98"/>
      <c r="D4659" s="98" t="s">
        <v>266</v>
      </c>
      <c r="E4659" s="276"/>
    </row>
    <row r="4660" spans="1:5" ht="15">
      <c r="A4660" s="129"/>
      <c r="B4660" s="274" t="s">
        <v>20508</v>
      </c>
      <c r="C4660" s="98"/>
      <c r="D4660" s="98" t="s">
        <v>266</v>
      </c>
      <c r="E4660" s="276"/>
    </row>
    <row r="4661" spans="1:5" ht="15">
      <c r="A4661" s="129"/>
      <c r="B4661" s="274" t="s">
        <v>20509</v>
      </c>
      <c r="C4661" s="98"/>
      <c r="D4661" s="98" t="s">
        <v>266</v>
      </c>
      <c r="E4661" s="276"/>
    </row>
    <row r="4662" spans="1:5" ht="15">
      <c r="A4662" s="129"/>
      <c r="B4662" s="274" t="s">
        <v>20510</v>
      </c>
      <c r="C4662" s="98"/>
      <c r="D4662" s="98" t="s">
        <v>266</v>
      </c>
      <c r="E4662" s="276"/>
    </row>
    <row r="4663" spans="1:5" ht="15">
      <c r="A4663" s="129"/>
      <c r="B4663" s="274" t="s">
        <v>20511</v>
      </c>
      <c r="C4663" s="98"/>
      <c r="D4663" s="98" t="s">
        <v>266</v>
      </c>
      <c r="E4663" s="276"/>
    </row>
    <row r="4664" spans="1:5" ht="15">
      <c r="A4664" s="129"/>
      <c r="B4664" s="274" t="s">
        <v>20512</v>
      </c>
      <c r="C4664" s="98"/>
      <c r="D4664" s="98" t="s">
        <v>266</v>
      </c>
      <c r="E4664" s="276"/>
    </row>
    <row r="4665" spans="1:5" ht="15">
      <c r="A4665" s="129"/>
      <c r="B4665" s="274" t="s">
        <v>20513</v>
      </c>
      <c r="C4665" s="98"/>
      <c r="D4665" s="98" t="s">
        <v>266</v>
      </c>
      <c r="E4665" s="276"/>
    </row>
    <row r="4666" spans="1:5" ht="15">
      <c r="A4666" s="129"/>
      <c r="B4666" s="274" t="s">
        <v>20514</v>
      </c>
      <c r="C4666" s="98"/>
      <c r="D4666" s="98" t="s">
        <v>266</v>
      </c>
      <c r="E4666" s="276"/>
    </row>
    <row r="4667" spans="1:5" ht="15">
      <c r="A4667" s="129"/>
      <c r="B4667" s="274" t="s">
        <v>20515</v>
      </c>
      <c r="C4667" s="98"/>
      <c r="D4667" s="98" t="s">
        <v>266</v>
      </c>
      <c r="E4667" s="276"/>
    </row>
    <row r="4668" spans="1:5" ht="15">
      <c r="A4668" s="129"/>
      <c r="B4668" s="274" t="s">
        <v>20516</v>
      </c>
      <c r="C4668" s="98"/>
      <c r="D4668" s="98" t="s">
        <v>266</v>
      </c>
      <c r="E4668" s="276"/>
    </row>
    <row r="4669" spans="1:5" ht="15">
      <c r="A4669" s="129"/>
      <c r="B4669" s="274" t="s">
        <v>20517</v>
      </c>
      <c r="C4669" s="98"/>
      <c r="D4669" s="98" t="s">
        <v>266</v>
      </c>
      <c r="E4669" s="276"/>
    </row>
    <row r="4670" spans="1:5" ht="15">
      <c r="A4670" s="129"/>
      <c r="B4670" s="274" t="s">
        <v>20518</v>
      </c>
      <c r="C4670" s="98"/>
      <c r="D4670" s="98" t="s">
        <v>266</v>
      </c>
      <c r="E4670" s="276"/>
    </row>
    <row r="4671" spans="1:5" ht="15">
      <c r="A4671" s="129"/>
      <c r="B4671" s="274" t="s">
        <v>20519</v>
      </c>
      <c r="C4671" s="98"/>
      <c r="D4671" s="98" t="s">
        <v>266</v>
      </c>
      <c r="E4671" s="276"/>
    </row>
    <row r="4672" spans="1:5" ht="15">
      <c r="A4672" s="129"/>
      <c r="B4672" s="274" t="s">
        <v>20520</v>
      </c>
      <c r="C4672" s="98"/>
      <c r="D4672" s="98" t="s">
        <v>266</v>
      </c>
      <c r="E4672" s="276"/>
    </row>
    <row r="4673" spans="1:5" ht="15">
      <c r="A4673" s="129"/>
      <c r="B4673" s="274" t="s">
        <v>20521</v>
      </c>
      <c r="C4673" s="98"/>
      <c r="D4673" s="98" t="s">
        <v>266</v>
      </c>
      <c r="E4673" s="276"/>
    </row>
    <row r="4674" spans="1:5" ht="15">
      <c r="A4674" s="129"/>
      <c r="B4674" s="274" t="s">
        <v>20522</v>
      </c>
      <c r="C4674" s="98"/>
      <c r="D4674" s="98" t="s">
        <v>266</v>
      </c>
      <c r="E4674" s="276"/>
    </row>
    <row r="4675" spans="1:5" ht="15">
      <c r="A4675" s="129"/>
      <c r="B4675" s="274" t="s">
        <v>20523</v>
      </c>
      <c r="C4675" s="98"/>
      <c r="D4675" s="98" t="s">
        <v>266</v>
      </c>
      <c r="E4675" s="276"/>
    </row>
    <row r="4676" spans="1:5" ht="15">
      <c r="A4676" s="129"/>
      <c r="B4676" s="274" t="s">
        <v>20524</v>
      </c>
      <c r="C4676" s="98"/>
      <c r="D4676" s="98" t="s">
        <v>266</v>
      </c>
      <c r="E4676" s="276"/>
    </row>
    <row r="4677" spans="1:5" ht="15">
      <c r="A4677" s="129"/>
      <c r="B4677" s="274" t="s">
        <v>20525</v>
      </c>
      <c r="C4677" s="98"/>
      <c r="D4677" s="98" t="s">
        <v>266</v>
      </c>
      <c r="E4677" s="276"/>
    </row>
    <row r="4678" spans="1:5" ht="15">
      <c r="A4678" s="129"/>
      <c r="B4678" s="274" t="s">
        <v>20526</v>
      </c>
      <c r="C4678" s="98"/>
      <c r="D4678" s="98" t="s">
        <v>266</v>
      </c>
      <c r="E4678" s="276"/>
    </row>
    <row r="4679" spans="1:5" ht="15">
      <c r="A4679" s="129"/>
      <c r="B4679" s="274" t="s">
        <v>20527</v>
      </c>
      <c r="C4679" s="98"/>
      <c r="D4679" s="98" t="s">
        <v>266</v>
      </c>
      <c r="E4679" s="276"/>
    </row>
    <row r="4680" spans="1:5" ht="15">
      <c r="A4680" s="129"/>
      <c r="B4680" s="274" t="s">
        <v>20528</v>
      </c>
      <c r="C4680" s="98"/>
      <c r="D4680" s="98" t="s">
        <v>266</v>
      </c>
      <c r="E4680" s="276"/>
    </row>
    <row r="4681" spans="1:5" ht="15">
      <c r="A4681" s="129"/>
      <c r="B4681" s="274" t="s">
        <v>20529</v>
      </c>
      <c r="C4681" s="98"/>
      <c r="D4681" s="98" t="s">
        <v>266</v>
      </c>
      <c r="E4681" s="276"/>
    </row>
    <row r="4682" spans="1:5" ht="15">
      <c r="A4682" s="129"/>
      <c r="B4682" s="274" t="s">
        <v>20530</v>
      </c>
      <c r="C4682" s="98"/>
      <c r="D4682" s="98" t="s">
        <v>266</v>
      </c>
      <c r="E4682" s="276"/>
    </row>
    <row r="4683" spans="1:5" ht="15">
      <c r="A4683" s="129"/>
      <c r="B4683" s="274" t="s">
        <v>20531</v>
      </c>
      <c r="C4683" s="98"/>
      <c r="D4683" s="98" t="s">
        <v>266</v>
      </c>
      <c r="E4683" s="276"/>
    </row>
    <row r="4684" spans="1:5" ht="15">
      <c r="A4684" s="129"/>
      <c r="B4684" s="274" t="s">
        <v>20532</v>
      </c>
      <c r="C4684" s="98"/>
      <c r="D4684" s="98" t="s">
        <v>266</v>
      </c>
      <c r="E4684" s="276"/>
    </row>
    <row r="4685" spans="1:5" ht="15">
      <c r="A4685" s="129"/>
      <c r="B4685" s="274" t="s">
        <v>20533</v>
      </c>
      <c r="C4685" s="98"/>
      <c r="D4685" s="98" t="s">
        <v>266</v>
      </c>
      <c r="E4685" s="276"/>
    </row>
    <row r="4686" spans="1:5" ht="15">
      <c r="A4686" s="129"/>
      <c r="B4686" s="274" t="s">
        <v>20534</v>
      </c>
      <c r="C4686" s="98"/>
      <c r="D4686" s="98" t="s">
        <v>266</v>
      </c>
      <c r="E4686" s="276"/>
    </row>
    <row r="4687" spans="1:5" ht="15">
      <c r="A4687" s="129"/>
      <c r="B4687" s="274" t="s">
        <v>20535</v>
      </c>
      <c r="C4687" s="98"/>
      <c r="D4687" s="98" t="s">
        <v>266</v>
      </c>
      <c r="E4687" s="276"/>
    </row>
    <row r="4688" spans="1:5" ht="15">
      <c r="A4688" s="129"/>
      <c r="B4688" s="274" t="s">
        <v>20536</v>
      </c>
      <c r="C4688" s="98"/>
      <c r="D4688" s="98" t="s">
        <v>266</v>
      </c>
      <c r="E4688" s="276"/>
    </row>
    <row r="4689" spans="1:5" ht="15">
      <c r="A4689" s="129"/>
      <c r="B4689" s="274" t="s">
        <v>20537</v>
      </c>
      <c r="C4689" s="98"/>
      <c r="D4689" s="98" t="s">
        <v>266</v>
      </c>
      <c r="E4689" s="276"/>
    </row>
    <row r="4690" spans="1:5" ht="15">
      <c r="A4690" s="129"/>
      <c r="B4690" s="274" t="s">
        <v>20538</v>
      </c>
      <c r="C4690" s="98"/>
      <c r="D4690" s="98" t="s">
        <v>266</v>
      </c>
      <c r="E4690" s="276"/>
    </row>
    <row r="4691" spans="1:5" ht="15">
      <c r="A4691" s="129"/>
      <c r="B4691" s="274" t="s">
        <v>20539</v>
      </c>
      <c r="C4691" s="98"/>
      <c r="D4691" s="98" t="s">
        <v>266</v>
      </c>
      <c r="E4691" s="276"/>
    </row>
    <row r="4692" spans="1:5" ht="15">
      <c r="A4692" s="129"/>
      <c r="B4692" s="274" t="s">
        <v>20540</v>
      </c>
      <c r="C4692" s="98"/>
      <c r="D4692" s="98" t="s">
        <v>266</v>
      </c>
      <c r="E4692" s="276"/>
    </row>
    <row r="4693" spans="1:5" ht="15">
      <c r="A4693" s="129"/>
      <c r="B4693" s="274" t="s">
        <v>20541</v>
      </c>
      <c r="C4693" s="98"/>
      <c r="D4693" s="98" t="s">
        <v>266</v>
      </c>
      <c r="E4693" s="276"/>
    </row>
    <row r="4694" spans="1:5" ht="15">
      <c r="A4694" s="129"/>
      <c r="B4694" s="274" t="s">
        <v>20542</v>
      </c>
      <c r="C4694" s="98"/>
      <c r="D4694" s="98" t="s">
        <v>266</v>
      </c>
      <c r="E4694" s="276"/>
    </row>
    <row r="4695" spans="1:5" ht="15">
      <c r="A4695" s="129"/>
      <c r="B4695" s="274" t="s">
        <v>20543</v>
      </c>
      <c r="C4695" s="98"/>
      <c r="D4695" s="98" t="s">
        <v>266</v>
      </c>
      <c r="E4695" s="276"/>
    </row>
    <row r="4696" spans="1:5" ht="15">
      <c r="A4696" s="129"/>
      <c r="B4696" s="274" t="s">
        <v>20544</v>
      </c>
      <c r="C4696" s="98"/>
      <c r="D4696" s="98" t="s">
        <v>266</v>
      </c>
      <c r="E4696" s="276"/>
    </row>
    <row r="4697" spans="1:5" ht="15">
      <c r="A4697" s="129"/>
      <c r="B4697" s="274" t="s">
        <v>20545</v>
      </c>
      <c r="C4697" s="98"/>
      <c r="D4697" s="98" t="s">
        <v>266</v>
      </c>
      <c r="E4697" s="276"/>
    </row>
    <row r="4698" spans="1:5" ht="15">
      <c r="A4698" s="129"/>
      <c r="B4698" s="274" t="s">
        <v>20546</v>
      </c>
      <c r="C4698" s="98"/>
      <c r="D4698" s="98" t="s">
        <v>266</v>
      </c>
      <c r="E4698" s="276"/>
    </row>
    <row r="4699" spans="1:5" ht="15">
      <c r="A4699" s="129"/>
      <c r="B4699" s="274" t="s">
        <v>20547</v>
      </c>
      <c r="C4699" s="98"/>
      <c r="D4699" s="98" t="s">
        <v>266</v>
      </c>
      <c r="E4699" s="276"/>
    </row>
    <row r="4700" spans="1:5" ht="15">
      <c r="A4700" s="129"/>
      <c r="B4700" s="274" t="s">
        <v>20548</v>
      </c>
      <c r="C4700" s="98"/>
      <c r="D4700" s="98" t="s">
        <v>266</v>
      </c>
      <c r="E4700" s="276"/>
    </row>
    <row r="4701" spans="1:5" ht="15">
      <c r="A4701" s="129"/>
      <c r="B4701" s="274" t="s">
        <v>20549</v>
      </c>
      <c r="C4701" s="98"/>
      <c r="D4701" s="98" t="s">
        <v>266</v>
      </c>
      <c r="E4701" s="276"/>
    </row>
    <row r="4702" spans="1:5" ht="15">
      <c r="A4702" s="129"/>
      <c r="B4702" s="274" t="s">
        <v>20550</v>
      </c>
      <c r="C4702" s="98"/>
      <c r="D4702" s="98" t="s">
        <v>266</v>
      </c>
      <c r="E4702" s="276"/>
    </row>
    <row r="4703" spans="1:5" ht="15">
      <c r="A4703" s="129"/>
      <c r="B4703" s="274" t="s">
        <v>20551</v>
      </c>
      <c r="C4703" s="98"/>
      <c r="D4703" s="98" t="s">
        <v>266</v>
      </c>
      <c r="E4703" s="276"/>
    </row>
    <row r="4704" spans="1:5" ht="15">
      <c r="A4704" s="129"/>
      <c r="B4704" s="274" t="s">
        <v>20552</v>
      </c>
      <c r="C4704" s="98"/>
      <c r="D4704" s="98" t="s">
        <v>266</v>
      </c>
      <c r="E4704" s="276"/>
    </row>
    <row r="4705" spans="1:5" ht="15">
      <c r="A4705" s="129"/>
      <c r="B4705" s="274" t="s">
        <v>20553</v>
      </c>
      <c r="C4705" s="98"/>
      <c r="D4705" s="98" t="s">
        <v>266</v>
      </c>
      <c r="E4705" s="276"/>
    </row>
    <row r="4706" spans="1:5" ht="15">
      <c r="A4706" s="129"/>
      <c r="B4706" s="274" t="s">
        <v>20554</v>
      </c>
      <c r="C4706" s="98"/>
      <c r="D4706" s="98" t="s">
        <v>266</v>
      </c>
      <c r="E4706" s="276"/>
    </row>
    <row r="4707" spans="1:5" ht="15">
      <c r="A4707" s="129"/>
      <c r="B4707" s="274" t="s">
        <v>20555</v>
      </c>
      <c r="C4707" s="98"/>
      <c r="D4707" s="98" t="s">
        <v>266</v>
      </c>
      <c r="E4707" s="276"/>
    </row>
    <row r="4708" spans="1:5" ht="15">
      <c r="A4708" s="129"/>
      <c r="B4708" s="274" t="s">
        <v>20556</v>
      </c>
      <c r="C4708" s="98"/>
      <c r="D4708" s="98" t="s">
        <v>266</v>
      </c>
      <c r="E4708" s="276"/>
    </row>
    <row r="4709" spans="1:5" ht="15">
      <c r="A4709" s="129"/>
      <c r="B4709" s="274" t="s">
        <v>20557</v>
      </c>
      <c r="C4709" s="98"/>
      <c r="D4709" s="98" t="s">
        <v>266</v>
      </c>
      <c r="E4709" s="276"/>
    </row>
    <row r="4710" spans="1:5" ht="15">
      <c r="A4710" s="129"/>
      <c r="B4710" s="274" t="s">
        <v>20558</v>
      </c>
      <c r="C4710" s="98"/>
      <c r="D4710" s="98" t="s">
        <v>266</v>
      </c>
      <c r="E4710" s="276"/>
    </row>
    <row r="4711" spans="1:5" ht="15">
      <c r="A4711" s="129"/>
      <c r="B4711" s="274" t="s">
        <v>20559</v>
      </c>
      <c r="C4711" s="98"/>
      <c r="D4711" s="98" t="s">
        <v>266</v>
      </c>
      <c r="E4711" s="276"/>
    </row>
    <row r="4712" spans="1:5" ht="15">
      <c r="A4712" s="129"/>
      <c r="B4712" s="274" t="s">
        <v>20560</v>
      </c>
      <c r="C4712" s="98"/>
      <c r="D4712" s="98" t="s">
        <v>266</v>
      </c>
      <c r="E4712" s="276"/>
    </row>
    <row r="4713" spans="1:5" ht="15">
      <c r="A4713" s="129"/>
      <c r="B4713" s="274" t="s">
        <v>20561</v>
      </c>
      <c r="C4713" s="98"/>
      <c r="D4713" s="98" t="s">
        <v>266</v>
      </c>
      <c r="E4713" s="276"/>
    </row>
    <row r="4714" spans="1:5" ht="15">
      <c r="A4714" s="129"/>
      <c r="B4714" s="274" t="s">
        <v>20562</v>
      </c>
      <c r="C4714" s="98"/>
      <c r="D4714" s="98" t="s">
        <v>266</v>
      </c>
      <c r="E4714" s="276"/>
    </row>
    <row r="4715" spans="1:5" ht="15">
      <c r="A4715" s="129"/>
      <c r="B4715" s="274" t="s">
        <v>20563</v>
      </c>
      <c r="C4715" s="98"/>
      <c r="D4715" s="98" t="s">
        <v>266</v>
      </c>
      <c r="E4715" s="276"/>
    </row>
    <row r="4716" spans="1:5" ht="15">
      <c r="A4716" s="129"/>
      <c r="B4716" s="274" t="s">
        <v>20564</v>
      </c>
      <c r="C4716" s="98"/>
      <c r="D4716" s="98" t="s">
        <v>266</v>
      </c>
      <c r="E4716" s="276"/>
    </row>
    <row r="4717" spans="1:5" ht="15">
      <c r="A4717" s="129"/>
      <c r="B4717" s="274" t="s">
        <v>20565</v>
      </c>
      <c r="C4717" s="98"/>
      <c r="D4717" s="98" t="s">
        <v>266</v>
      </c>
      <c r="E4717" s="276"/>
    </row>
    <row r="4718" spans="1:5" ht="15">
      <c r="A4718" s="129"/>
      <c r="B4718" s="274" t="s">
        <v>20566</v>
      </c>
      <c r="C4718" s="98"/>
      <c r="D4718" s="98" t="s">
        <v>266</v>
      </c>
      <c r="E4718" s="276"/>
    </row>
    <row r="4719" spans="1:5" ht="15">
      <c r="A4719" s="129"/>
      <c r="B4719" s="274" t="s">
        <v>20567</v>
      </c>
      <c r="C4719" s="98"/>
      <c r="D4719" s="98" t="s">
        <v>266</v>
      </c>
      <c r="E4719" s="276"/>
    </row>
    <row r="4720" spans="1:5" ht="15">
      <c r="A4720" s="129"/>
      <c r="B4720" s="274" t="s">
        <v>20568</v>
      </c>
      <c r="C4720" s="98"/>
      <c r="D4720" s="98" t="s">
        <v>266</v>
      </c>
      <c r="E4720" s="276"/>
    </row>
    <row r="4721" spans="1:5" ht="15">
      <c r="A4721" s="129"/>
      <c r="B4721" s="274" t="s">
        <v>20569</v>
      </c>
      <c r="C4721" s="98"/>
      <c r="D4721" s="98" t="s">
        <v>266</v>
      </c>
      <c r="E4721" s="276"/>
    </row>
    <row r="4722" spans="1:5" ht="15">
      <c r="A4722" s="129"/>
      <c r="B4722" s="274" t="s">
        <v>20570</v>
      </c>
      <c r="C4722" s="98"/>
      <c r="D4722" s="98" t="s">
        <v>266</v>
      </c>
      <c r="E4722" s="276"/>
    </row>
    <row r="4723" spans="1:5" ht="15">
      <c r="A4723" s="129"/>
      <c r="B4723" s="274" t="s">
        <v>20571</v>
      </c>
      <c r="C4723" s="98"/>
      <c r="D4723" s="98" t="s">
        <v>266</v>
      </c>
      <c r="E4723" s="276"/>
    </row>
    <row r="4724" spans="1:5" ht="15">
      <c r="A4724" s="129"/>
      <c r="B4724" s="274" t="s">
        <v>20572</v>
      </c>
      <c r="C4724" s="98"/>
      <c r="D4724" s="98" t="s">
        <v>266</v>
      </c>
      <c r="E4724" s="276"/>
    </row>
    <row r="4725" spans="1:5" ht="15">
      <c r="A4725" s="129"/>
      <c r="B4725" s="274" t="s">
        <v>20573</v>
      </c>
      <c r="C4725" s="98"/>
      <c r="D4725" s="98" t="s">
        <v>266</v>
      </c>
      <c r="E4725" s="276"/>
    </row>
    <row r="4726" spans="1:5" ht="15">
      <c r="A4726" s="129"/>
      <c r="B4726" s="274" t="s">
        <v>20574</v>
      </c>
      <c r="C4726" s="98"/>
      <c r="D4726" s="98" t="s">
        <v>266</v>
      </c>
      <c r="E4726" s="276"/>
    </row>
    <row r="4727" spans="1:5" ht="15">
      <c r="A4727" s="129"/>
      <c r="B4727" s="274" t="s">
        <v>20575</v>
      </c>
      <c r="C4727" s="98"/>
      <c r="D4727" s="98" t="s">
        <v>266</v>
      </c>
      <c r="E4727" s="276"/>
    </row>
    <row r="4728" spans="1:5" ht="15">
      <c r="A4728" s="129"/>
      <c r="B4728" s="274" t="s">
        <v>20576</v>
      </c>
      <c r="C4728" s="98"/>
      <c r="D4728" s="98" t="s">
        <v>266</v>
      </c>
      <c r="E4728" s="276"/>
    </row>
    <row r="4729" spans="1:5" ht="15">
      <c r="A4729" s="129"/>
      <c r="B4729" s="274" t="s">
        <v>20577</v>
      </c>
      <c r="C4729" s="98"/>
      <c r="D4729" s="98" t="s">
        <v>266</v>
      </c>
      <c r="E4729" s="276"/>
    </row>
    <row r="4730" spans="1:5" ht="15">
      <c r="A4730" s="129"/>
      <c r="B4730" s="274" t="s">
        <v>20578</v>
      </c>
      <c r="C4730" s="98"/>
      <c r="D4730" s="98" t="s">
        <v>266</v>
      </c>
      <c r="E4730" s="276"/>
    </row>
    <row r="4731" spans="1:5" ht="15">
      <c r="A4731" s="129"/>
      <c r="B4731" s="274" t="s">
        <v>20579</v>
      </c>
      <c r="C4731" s="98"/>
      <c r="D4731" s="98" t="s">
        <v>266</v>
      </c>
      <c r="E4731" s="276"/>
    </row>
    <row r="4732" spans="1:5" ht="15">
      <c r="A4732" s="129"/>
      <c r="B4732" s="274" t="s">
        <v>20580</v>
      </c>
      <c r="C4732" s="98"/>
      <c r="D4732" s="98" t="s">
        <v>266</v>
      </c>
      <c r="E4732" s="276"/>
    </row>
    <row r="4733" spans="1:5" ht="15">
      <c r="A4733" s="129"/>
      <c r="B4733" s="274" t="s">
        <v>20581</v>
      </c>
      <c r="C4733" s="98"/>
      <c r="D4733" s="98" t="s">
        <v>266</v>
      </c>
      <c r="E4733" s="276"/>
    </row>
    <row r="4734" spans="1:5" ht="15">
      <c r="A4734" s="129"/>
      <c r="B4734" s="274" t="s">
        <v>20582</v>
      </c>
      <c r="C4734" s="98"/>
      <c r="D4734" s="98" t="s">
        <v>266</v>
      </c>
      <c r="E4734" s="276"/>
    </row>
    <row r="4735" spans="1:5" ht="15">
      <c r="A4735" s="129"/>
      <c r="B4735" s="274" t="s">
        <v>20583</v>
      </c>
      <c r="C4735" s="98"/>
      <c r="D4735" s="98" t="s">
        <v>266</v>
      </c>
      <c r="E4735" s="276"/>
    </row>
    <row r="4736" spans="1:5" ht="15">
      <c r="A4736" s="129"/>
      <c r="B4736" s="274" t="s">
        <v>20584</v>
      </c>
      <c r="C4736" s="98"/>
      <c r="D4736" s="98" t="s">
        <v>266</v>
      </c>
      <c r="E4736" s="276"/>
    </row>
    <row r="4737" spans="1:5" ht="15">
      <c r="A4737" s="129"/>
      <c r="B4737" s="274" t="s">
        <v>20585</v>
      </c>
      <c r="C4737" s="98"/>
      <c r="D4737" s="98" t="s">
        <v>266</v>
      </c>
      <c r="E4737" s="276"/>
    </row>
    <row r="4738" spans="1:5" ht="15">
      <c r="A4738" s="129"/>
      <c r="B4738" s="274" t="s">
        <v>20586</v>
      </c>
      <c r="C4738" s="98"/>
      <c r="D4738" s="98" t="s">
        <v>266</v>
      </c>
      <c r="E4738" s="276"/>
    </row>
    <row r="4739" spans="1:5" ht="15">
      <c r="A4739" s="129"/>
      <c r="B4739" s="274" t="s">
        <v>20587</v>
      </c>
      <c r="C4739" s="98"/>
      <c r="D4739" s="98" t="s">
        <v>266</v>
      </c>
      <c r="E4739" s="276"/>
    </row>
    <row r="4740" spans="1:5" ht="15">
      <c r="A4740" s="129"/>
      <c r="B4740" s="274" t="s">
        <v>20588</v>
      </c>
      <c r="C4740" s="98"/>
      <c r="D4740" s="98" t="s">
        <v>266</v>
      </c>
      <c r="E4740" s="276"/>
    </row>
    <row r="4741" spans="1:5" ht="15">
      <c r="A4741" s="129"/>
      <c r="B4741" s="274" t="s">
        <v>20589</v>
      </c>
      <c r="C4741" s="98"/>
      <c r="D4741" s="98" t="s">
        <v>266</v>
      </c>
      <c r="E4741" s="276"/>
    </row>
    <row r="4742" spans="1:5" ht="15">
      <c r="A4742" s="129"/>
      <c r="B4742" s="274" t="s">
        <v>20590</v>
      </c>
      <c r="C4742" s="98"/>
      <c r="D4742" s="98" t="s">
        <v>266</v>
      </c>
      <c r="E4742" s="276"/>
    </row>
    <row r="4743" spans="1:5" ht="15">
      <c r="A4743" s="129"/>
      <c r="B4743" s="274" t="s">
        <v>20591</v>
      </c>
      <c r="C4743" s="98"/>
      <c r="D4743" s="98" t="s">
        <v>266</v>
      </c>
      <c r="E4743" s="276"/>
    </row>
    <row r="4744" spans="1:5" ht="15">
      <c r="A4744" s="129"/>
      <c r="B4744" s="274" t="s">
        <v>20592</v>
      </c>
      <c r="C4744" s="98"/>
      <c r="D4744" s="98" t="s">
        <v>266</v>
      </c>
      <c r="E4744" s="276"/>
    </row>
    <row r="4745" spans="1:5" ht="15">
      <c r="A4745" s="129"/>
      <c r="B4745" s="274" t="s">
        <v>20593</v>
      </c>
      <c r="C4745" s="98"/>
      <c r="D4745" s="98" t="s">
        <v>266</v>
      </c>
      <c r="E4745" s="276"/>
    </row>
    <row r="4746" spans="1:5" ht="15">
      <c r="A4746" s="129"/>
      <c r="B4746" s="274" t="s">
        <v>20594</v>
      </c>
      <c r="C4746" s="98"/>
      <c r="D4746" s="98" t="s">
        <v>266</v>
      </c>
      <c r="E4746" s="276"/>
    </row>
    <row r="4747" spans="1:5" ht="15">
      <c r="A4747" s="129"/>
      <c r="B4747" s="274" t="s">
        <v>20595</v>
      </c>
      <c r="C4747" s="98"/>
      <c r="D4747" s="98" t="s">
        <v>266</v>
      </c>
      <c r="E4747" s="276"/>
    </row>
    <row r="4748" spans="1:5" ht="15">
      <c r="A4748" s="129"/>
      <c r="B4748" s="274" t="s">
        <v>20596</v>
      </c>
      <c r="C4748" s="98"/>
      <c r="D4748" s="98" t="s">
        <v>266</v>
      </c>
      <c r="E4748" s="276"/>
    </row>
    <row r="4749" spans="1:5" ht="15">
      <c r="A4749" s="129"/>
      <c r="B4749" s="274" t="s">
        <v>20597</v>
      </c>
      <c r="C4749" s="98"/>
      <c r="D4749" s="98" t="s">
        <v>266</v>
      </c>
      <c r="E4749" s="276"/>
    </row>
    <row r="4750" spans="1:5" ht="15">
      <c r="A4750" s="129"/>
      <c r="B4750" s="274" t="s">
        <v>20598</v>
      </c>
      <c r="C4750" s="98"/>
      <c r="D4750" s="98" t="s">
        <v>266</v>
      </c>
      <c r="E4750" s="276"/>
    </row>
    <row r="4751" spans="1:5" ht="15">
      <c r="A4751" s="129"/>
      <c r="B4751" s="274" t="s">
        <v>20599</v>
      </c>
      <c r="C4751" s="98"/>
      <c r="D4751" s="98" t="s">
        <v>266</v>
      </c>
      <c r="E4751" s="276"/>
    </row>
    <row r="4752" spans="1:5" ht="15">
      <c r="A4752" s="129"/>
      <c r="B4752" s="274" t="s">
        <v>20600</v>
      </c>
      <c r="C4752" s="98"/>
      <c r="D4752" s="98" t="s">
        <v>266</v>
      </c>
      <c r="E4752" s="276"/>
    </row>
    <row r="4753" spans="1:5" ht="15">
      <c r="A4753" s="129"/>
      <c r="B4753" s="274" t="s">
        <v>20601</v>
      </c>
      <c r="C4753" s="98"/>
      <c r="D4753" s="98" t="s">
        <v>266</v>
      </c>
      <c r="E4753" s="276"/>
    </row>
    <row r="4754" spans="1:5" ht="15">
      <c r="A4754" s="129"/>
      <c r="B4754" s="274" t="s">
        <v>20602</v>
      </c>
      <c r="C4754" s="98"/>
      <c r="D4754" s="98" t="s">
        <v>266</v>
      </c>
      <c r="E4754" s="276"/>
    </row>
    <row r="4755" spans="1:5" ht="15">
      <c r="A4755" s="129"/>
      <c r="B4755" s="274" t="s">
        <v>20603</v>
      </c>
      <c r="C4755" s="98"/>
      <c r="D4755" s="98" t="s">
        <v>266</v>
      </c>
      <c r="E4755" s="276"/>
    </row>
    <row r="4756" spans="1:5" ht="15">
      <c r="A4756" s="129"/>
      <c r="B4756" s="274" t="s">
        <v>20604</v>
      </c>
      <c r="C4756" s="98"/>
      <c r="D4756" s="98" t="s">
        <v>266</v>
      </c>
      <c r="E4756" s="276"/>
    </row>
    <row r="4757" spans="1:5" ht="15">
      <c r="A4757" s="129"/>
      <c r="B4757" s="274" t="s">
        <v>20605</v>
      </c>
      <c r="C4757" s="98"/>
      <c r="D4757" s="98" t="s">
        <v>266</v>
      </c>
      <c r="E4757" s="276"/>
    </row>
    <row r="4758" spans="1:5" ht="15">
      <c r="A4758" s="129"/>
      <c r="B4758" s="274" t="s">
        <v>20606</v>
      </c>
      <c r="C4758" s="98"/>
      <c r="D4758" s="98" t="s">
        <v>266</v>
      </c>
      <c r="E4758" s="276"/>
    </row>
    <row r="4759" spans="1:5" ht="15">
      <c r="A4759" s="129"/>
      <c r="B4759" s="274" t="s">
        <v>20607</v>
      </c>
      <c r="C4759" s="98"/>
      <c r="D4759" s="98" t="s">
        <v>266</v>
      </c>
      <c r="E4759" s="276"/>
    </row>
    <row r="4760" spans="1:5" ht="15">
      <c r="A4760" s="129"/>
      <c r="B4760" s="274" t="s">
        <v>20608</v>
      </c>
      <c r="C4760" s="98"/>
      <c r="D4760" s="98" t="s">
        <v>266</v>
      </c>
      <c r="E4760" s="276"/>
    </row>
    <row r="4761" spans="1:5" ht="15">
      <c r="A4761" s="129"/>
      <c r="B4761" s="274" t="s">
        <v>20609</v>
      </c>
      <c r="C4761" s="98"/>
      <c r="D4761" s="98" t="s">
        <v>266</v>
      </c>
      <c r="E4761" s="276"/>
    </row>
    <row r="4762" spans="1:5" ht="15">
      <c r="A4762" s="129"/>
      <c r="B4762" s="274" t="s">
        <v>20610</v>
      </c>
      <c r="C4762" s="98"/>
      <c r="D4762" s="98" t="s">
        <v>266</v>
      </c>
      <c r="E4762" s="276"/>
    </row>
    <row r="4763" spans="1:5" ht="15">
      <c r="A4763" s="129"/>
      <c r="B4763" s="274" t="s">
        <v>20611</v>
      </c>
      <c r="C4763" s="98"/>
      <c r="D4763" s="98" t="s">
        <v>266</v>
      </c>
      <c r="E4763" s="276"/>
    </row>
    <row r="4764" spans="1:5" ht="15">
      <c r="A4764" s="129"/>
      <c r="B4764" s="274" t="s">
        <v>20612</v>
      </c>
      <c r="C4764" s="98"/>
      <c r="D4764" s="98" t="s">
        <v>266</v>
      </c>
      <c r="E4764" s="276"/>
    </row>
    <row r="4765" spans="1:5" ht="15">
      <c r="A4765" s="129"/>
      <c r="B4765" s="274" t="s">
        <v>20613</v>
      </c>
      <c r="C4765" s="98"/>
      <c r="D4765" s="98" t="s">
        <v>266</v>
      </c>
      <c r="E4765" s="276"/>
    </row>
    <row r="4766" spans="1:5" ht="15">
      <c r="A4766" s="129"/>
      <c r="B4766" s="274" t="s">
        <v>20614</v>
      </c>
      <c r="C4766" s="98"/>
      <c r="D4766" s="98" t="s">
        <v>266</v>
      </c>
      <c r="E4766" s="276"/>
    </row>
    <row r="4767" spans="1:5" ht="15">
      <c r="A4767" s="129"/>
      <c r="B4767" s="274" t="s">
        <v>20615</v>
      </c>
      <c r="C4767" s="98"/>
      <c r="D4767" s="98" t="s">
        <v>266</v>
      </c>
      <c r="E4767" s="276"/>
    </row>
    <row r="4768" spans="1:5" ht="15">
      <c r="A4768" s="129"/>
      <c r="B4768" s="274" t="s">
        <v>20616</v>
      </c>
      <c r="C4768" s="98"/>
      <c r="D4768" s="98" t="s">
        <v>266</v>
      </c>
      <c r="E4768" s="276"/>
    </row>
    <row r="4769" spans="1:5" ht="15">
      <c r="A4769" s="129"/>
      <c r="B4769" s="274" t="s">
        <v>20617</v>
      </c>
      <c r="C4769" s="98"/>
      <c r="D4769" s="98" t="s">
        <v>266</v>
      </c>
      <c r="E4769" s="276"/>
    </row>
    <row r="4770" spans="1:5" ht="15">
      <c r="A4770" s="129"/>
      <c r="B4770" s="274" t="s">
        <v>20618</v>
      </c>
      <c r="C4770" s="98"/>
      <c r="D4770" s="98" t="s">
        <v>266</v>
      </c>
      <c r="E4770" s="276"/>
    </row>
    <row r="4771" spans="1:5" ht="15">
      <c r="A4771" s="129"/>
      <c r="B4771" s="274" t="s">
        <v>20619</v>
      </c>
      <c r="C4771" s="98"/>
      <c r="D4771" s="98" t="s">
        <v>266</v>
      </c>
      <c r="E4771" s="276"/>
    </row>
    <row r="4772" spans="1:5" ht="15">
      <c r="A4772" s="129"/>
      <c r="B4772" s="274" t="s">
        <v>20620</v>
      </c>
      <c r="C4772" s="98"/>
      <c r="D4772" s="98" t="s">
        <v>266</v>
      </c>
      <c r="E4772" s="276"/>
    </row>
    <row r="4773" spans="1:5" ht="15">
      <c r="A4773" s="129"/>
      <c r="B4773" s="274" t="s">
        <v>20621</v>
      </c>
      <c r="C4773" s="98"/>
      <c r="D4773" s="98" t="s">
        <v>266</v>
      </c>
      <c r="E4773" s="276"/>
    </row>
    <row r="4774" spans="1:5" ht="15">
      <c r="A4774" s="129"/>
      <c r="B4774" s="274" t="s">
        <v>20622</v>
      </c>
      <c r="C4774" s="98"/>
      <c r="D4774" s="98" t="s">
        <v>266</v>
      </c>
      <c r="E4774" s="276"/>
    </row>
    <row r="4775" spans="1:5" ht="15">
      <c r="A4775" s="129"/>
      <c r="B4775" s="274" t="s">
        <v>20623</v>
      </c>
      <c r="C4775" s="98"/>
      <c r="D4775" s="98" t="s">
        <v>266</v>
      </c>
      <c r="E4775" s="276"/>
    </row>
    <row r="4776" spans="1:5" ht="15">
      <c r="A4776" s="129"/>
      <c r="B4776" s="274" t="s">
        <v>20624</v>
      </c>
      <c r="C4776" s="98"/>
      <c r="D4776" s="98" t="s">
        <v>266</v>
      </c>
      <c r="E4776" s="276"/>
    </row>
    <row r="4777" spans="1:5" ht="15">
      <c r="A4777" s="129"/>
      <c r="B4777" s="274" t="s">
        <v>20625</v>
      </c>
      <c r="C4777" s="98"/>
      <c r="D4777" s="98" t="s">
        <v>266</v>
      </c>
      <c r="E4777" s="276"/>
    </row>
    <row r="4778" spans="1:5" ht="15">
      <c r="A4778" s="129"/>
      <c r="B4778" s="274" t="s">
        <v>20626</v>
      </c>
      <c r="C4778" s="98"/>
      <c r="D4778" s="98" t="s">
        <v>266</v>
      </c>
      <c r="E4778" s="276"/>
    </row>
    <row r="4779" spans="1:5" ht="15">
      <c r="A4779" s="129"/>
      <c r="B4779" s="274" t="s">
        <v>20627</v>
      </c>
      <c r="C4779" s="98"/>
      <c r="D4779" s="98" t="s">
        <v>266</v>
      </c>
      <c r="E4779" s="276"/>
    </row>
    <row r="4780" spans="1:5" ht="15">
      <c r="A4780" s="129"/>
      <c r="B4780" s="274" t="s">
        <v>20628</v>
      </c>
      <c r="C4780" s="98"/>
      <c r="D4780" s="98" t="s">
        <v>266</v>
      </c>
      <c r="E4780" s="276"/>
    </row>
    <row r="4781" spans="1:5" ht="15">
      <c r="A4781" s="129"/>
      <c r="B4781" s="274" t="s">
        <v>20629</v>
      </c>
      <c r="C4781" s="98"/>
      <c r="D4781" s="98" t="s">
        <v>266</v>
      </c>
      <c r="E4781" s="276"/>
    </row>
    <row r="4782" spans="1:5" ht="15">
      <c r="A4782" s="129"/>
      <c r="B4782" s="274" t="s">
        <v>20630</v>
      </c>
      <c r="C4782" s="98"/>
      <c r="D4782" s="98" t="s">
        <v>266</v>
      </c>
      <c r="E4782" s="276"/>
    </row>
    <row r="4783" spans="1:5" ht="15">
      <c r="A4783" s="129"/>
      <c r="B4783" s="274" t="s">
        <v>20631</v>
      </c>
      <c r="C4783" s="98"/>
      <c r="D4783" s="98" t="s">
        <v>266</v>
      </c>
      <c r="E4783" s="276"/>
    </row>
    <row r="4784" spans="1:5" ht="15">
      <c r="A4784" s="129"/>
      <c r="B4784" s="274" t="s">
        <v>20632</v>
      </c>
      <c r="C4784" s="98"/>
      <c r="D4784" s="98" t="s">
        <v>266</v>
      </c>
      <c r="E4784" s="276"/>
    </row>
    <row r="4785" spans="1:5" ht="15">
      <c r="A4785" s="129"/>
      <c r="B4785" s="274" t="s">
        <v>20633</v>
      </c>
      <c r="C4785" s="98"/>
      <c r="D4785" s="98" t="s">
        <v>266</v>
      </c>
      <c r="E4785" s="276"/>
    </row>
    <row r="4786" spans="1:5" ht="15">
      <c r="A4786" s="129"/>
      <c r="B4786" s="274" t="s">
        <v>20634</v>
      </c>
      <c r="C4786" s="98"/>
      <c r="D4786" s="98" t="s">
        <v>266</v>
      </c>
      <c r="E4786" s="276"/>
    </row>
    <row r="4787" spans="1:5" ht="15">
      <c r="A4787" s="129"/>
      <c r="B4787" s="274" t="s">
        <v>20635</v>
      </c>
      <c r="C4787" s="98"/>
      <c r="D4787" s="98" t="s">
        <v>266</v>
      </c>
      <c r="E4787" s="276"/>
    </row>
    <row r="4788" spans="1:5" ht="15">
      <c r="A4788" s="129"/>
      <c r="B4788" s="274" t="s">
        <v>20636</v>
      </c>
      <c r="C4788" s="98"/>
      <c r="D4788" s="98" t="s">
        <v>266</v>
      </c>
      <c r="E4788" s="276"/>
    </row>
    <row r="4789" spans="1:5" ht="15">
      <c r="A4789" s="129"/>
      <c r="B4789" s="274" t="s">
        <v>20637</v>
      </c>
      <c r="C4789" s="98"/>
      <c r="D4789" s="98" t="s">
        <v>266</v>
      </c>
      <c r="E4789" s="276"/>
    </row>
    <row r="4790" spans="1:5" ht="15">
      <c r="A4790" s="129"/>
      <c r="B4790" s="274" t="s">
        <v>20638</v>
      </c>
      <c r="C4790" s="98"/>
      <c r="D4790" s="98" t="s">
        <v>266</v>
      </c>
      <c r="E4790" s="276"/>
    </row>
    <row r="4791" spans="1:5" ht="15">
      <c r="A4791" s="129"/>
      <c r="B4791" s="274" t="s">
        <v>20639</v>
      </c>
      <c r="C4791" s="98"/>
      <c r="D4791" s="98" t="s">
        <v>266</v>
      </c>
      <c r="E4791" s="276"/>
    </row>
    <row r="4792" spans="1:5" ht="15">
      <c r="A4792" s="129"/>
      <c r="B4792" s="274" t="s">
        <v>20640</v>
      </c>
      <c r="C4792" s="98"/>
      <c r="D4792" s="98" t="s">
        <v>266</v>
      </c>
      <c r="E4792" s="276"/>
    </row>
    <row r="4793" spans="1:5" ht="15">
      <c r="A4793" s="129"/>
      <c r="B4793" s="274" t="s">
        <v>20641</v>
      </c>
      <c r="C4793" s="98"/>
      <c r="D4793" s="98" t="s">
        <v>266</v>
      </c>
      <c r="E4793" s="276"/>
    </row>
    <row r="4794" spans="1:5" ht="15">
      <c r="A4794" s="129"/>
      <c r="B4794" s="274" t="s">
        <v>20642</v>
      </c>
      <c r="C4794" s="98"/>
      <c r="D4794" s="98" t="s">
        <v>266</v>
      </c>
      <c r="E4794" s="276"/>
    </row>
    <row r="4795" spans="1:5" ht="15">
      <c r="A4795" s="129"/>
      <c r="B4795" s="274" t="s">
        <v>20643</v>
      </c>
      <c r="C4795" s="98"/>
      <c r="D4795" s="98" t="s">
        <v>266</v>
      </c>
      <c r="E4795" s="276"/>
    </row>
    <row r="4796" spans="1:5" ht="15">
      <c r="A4796" s="129"/>
      <c r="B4796" s="274" t="s">
        <v>20644</v>
      </c>
      <c r="C4796" s="98"/>
      <c r="D4796" s="98" t="s">
        <v>266</v>
      </c>
      <c r="E4796" s="276"/>
    </row>
    <row r="4797" spans="1:5" ht="15">
      <c r="A4797" s="129"/>
      <c r="B4797" s="274" t="s">
        <v>20645</v>
      </c>
      <c r="C4797" s="98"/>
      <c r="D4797" s="98" t="s">
        <v>266</v>
      </c>
      <c r="E4797" s="276"/>
    </row>
    <row r="4798" spans="1:5" ht="15">
      <c r="A4798" s="129"/>
      <c r="B4798" s="274" t="s">
        <v>20646</v>
      </c>
      <c r="C4798" s="98"/>
      <c r="D4798" s="98" t="s">
        <v>266</v>
      </c>
      <c r="E4798" s="276"/>
    </row>
    <row r="4799" spans="1:5" ht="15">
      <c r="A4799" s="129"/>
      <c r="B4799" s="274" t="s">
        <v>20647</v>
      </c>
      <c r="C4799" s="98"/>
      <c r="D4799" s="98" t="s">
        <v>266</v>
      </c>
      <c r="E4799" s="276"/>
    </row>
    <row r="4800" spans="1:5" ht="15">
      <c r="A4800" s="129"/>
      <c r="B4800" s="274" t="s">
        <v>20648</v>
      </c>
      <c r="C4800" s="98"/>
      <c r="D4800" s="98" t="s">
        <v>266</v>
      </c>
      <c r="E4800" s="276"/>
    </row>
    <row r="4801" spans="1:5" ht="15">
      <c r="A4801" s="129"/>
      <c r="B4801" s="274" t="s">
        <v>20648</v>
      </c>
      <c r="C4801" s="98"/>
      <c r="D4801" s="98" t="s">
        <v>266</v>
      </c>
      <c r="E4801" s="276"/>
    </row>
    <row r="4802" spans="1:5" ht="15">
      <c r="A4802" s="129"/>
      <c r="B4802" s="274" t="s">
        <v>20649</v>
      </c>
      <c r="C4802" s="98"/>
      <c r="D4802" s="98" t="s">
        <v>266</v>
      </c>
      <c r="E4802" s="276"/>
    </row>
    <row r="4803" spans="1:5" ht="15">
      <c r="A4803" s="129"/>
      <c r="B4803" s="274" t="s">
        <v>20649</v>
      </c>
      <c r="C4803" s="98"/>
      <c r="D4803" s="98" t="s">
        <v>266</v>
      </c>
      <c r="E4803" s="276"/>
    </row>
    <row r="4804" spans="1:5" ht="15">
      <c r="A4804" s="129"/>
      <c r="B4804" s="274" t="s">
        <v>20650</v>
      </c>
      <c r="C4804" s="98"/>
      <c r="D4804" s="98" t="s">
        <v>266</v>
      </c>
      <c r="E4804" s="276"/>
    </row>
    <row r="4805" spans="1:5" ht="15">
      <c r="A4805" s="129"/>
      <c r="B4805" s="274" t="s">
        <v>20650</v>
      </c>
      <c r="C4805" s="98"/>
      <c r="D4805" s="98" t="s">
        <v>266</v>
      </c>
      <c r="E4805" s="276"/>
    </row>
    <row r="4806" spans="1:5" ht="15">
      <c r="A4806" s="129"/>
      <c r="B4806" s="274" t="s">
        <v>20651</v>
      </c>
      <c r="C4806" s="98"/>
      <c r="D4806" s="98" t="s">
        <v>266</v>
      </c>
      <c r="E4806" s="276"/>
    </row>
    <row r="4807" spans="1:5" ht="15">
      <c r="A4807" s="129"/>
      <c r="B4807" s="274" t="s">
        <v>20651</v>
      </c>
      <c r="C4807" s="98"/>
      <c r="D4807" s="98" t="s">
        <v>266</v>
      </c>
      <c r="E4807" s="276"/>
    </row>
    <row r="4808" spans="1:5" ht="15">
      <c r="A4808" s="129"/>
      <c r="B4808" s="274" t="s">
        <v>20652</v>
      </c>
      <c r="C4808" s="98"/>
      <c r="D4808" s="98" t="s">
        <v>266</v>
      </c>
      <c r="E4808" s="276"/>
    </row>
    <row r="4809" spans="1:5" ht="15">
      <c r="A4809" s="129"/>
      <c r="B4809" s="274" t="s">
        <v>20652</v>
      </c>
      <c r="C4809" s="98"/>
      <c r="D4809" s="98" t="s">
        <v>266</v>
      </c>
      <c r="E4809" s="276"/>
    </row>
    <row r="4810" spans="1:5" ht="15">
      <c r="A4810" s="129"/>
      <c r="B4810" s="274" t="s">
        <v>20653</v>
      </c>
      <c r="C4810" s="98"/>
      <c r="D4810" s="98" t="s">
        <v>266</v>
      </c>
      <c r="E4810" s="276"/>
    </row>
    <row r="4811" spans="1:5" ht="15">
      <c r="A4811" s="129"/>
      <c r="B4811" s="274" t="s">
        <v>20654</v>
      </c>
      <c r="C4811" s="98"/>
      <c r="D4811" s="98" t="s">
        <v>266</v>
      </c>
      <c r="E4811" s="276"/>
    </row>
    <row r="4812" spans="1:5" ht="15">
      <c r="A4812" s="129"/>
      <c r="B4812" s="274" t="s">
        <v>20655</v>
      </c>
      <c r="C4812" s="98"/>
      <c r="D4812" s="98" t="s">
        <v>266</v>
      </c>
      <c r="E4812" s="276"/>
    </row>
    <row r="4813" spans="1:5" ht="15">
      <c r="A4813" s="129"/>
      <c r="B4813" s="274" t="s">
        <v>20656</v>
      </c>
      <c r="C4813" s="98"/>
      <c r="D4813" s="98" t="s">
        <v>266</v>
      </c>
      <c r="E4813" s="276"/>
    </row>
    <row r="4814" spans="1:5" ht="15">
      <c r="A4814" s="129"/>
      <c r="B4814" s="274" t="s">
        <v>20657</v>
      </c>
      <c r="C4814" s="98"/>
      <c r="D4814" s="98" t="s">
        <v>266</v>
      </c>
      <c r="E4814" s="276"/>
    </row>
    <row r="4815" spans="1:5" ht="15">
      <c r="A4815" s="129"/>
      <c r="B4815" s="274" t="s">
        <v>20658</v>
      </c>
      <c r="C4815" s="98"/>
      <c r="D4815" s="98" t="s">
        <v>266</v>
      </c>
      <c r="E4815" s="276"/>
    </row>
    <row r="4816" spans="1:5" ht="15">
      <c r="A4816" s="129"/>
      <c r="B4816" s="274" t="s">
        <v>20659</v>
      </c>
      <c r="C4816" s="98"/>
      <c r="D4816" s="98" t="s">
        <v>266</v>
      </c>
      <c r="E4816" s="276"/>
    </row>
    <row r="4817" spans="1:5" ht="15">
      <c r="A4817" s="129"/>
      <c r="B4817" s="274" t="s">
        <v>20660</v>
      </c>
      <c r="C4817" s="98"/>
      <c r="D4817" s="98" t="s">
        <v>266</v>
      </c>
      <c r="E4817" s="276"/>
    </row>
    <row r="4818" spans="1:5" ht="15">
      <c r="A4818" s="129"/>
      <c r="B4818" s="274" t="s">
        <v>20661</v>
      </c>
      <c r="C4818" s="98"/>
      <c r="D4818" s="98" t="s">
        <v>266</v>
      </c>
      <c r="E4818" s="276"/>
    </row>
    <row r="4819" spans="1:5" ht="15">
      <c r="A4819" s="129"/>
      <c r="B4819" s="274" t="s">
        <v>20662</v>
      </c>
      <c r="C4819" s="98"/>
      <c r="D4819" s="98" t="s">
        <v>266</v>
      </c>
      <c r="E4819" s="276"/>
    </row>
    <row r="4820" spans="1:5" ht="15">
      <c r="A4820" s="129"/>
      <c r="B4820" s="274" t="s">
        <v>20663</v>
      </c>
      <c r="C4820" s="98"/>
      <c r="D4820" s="98" t="s">
        <v>266</v>
      </c>
      <c r="E4820" s="276"/>
    </row>
    <row r="4821" spans="1:5" ht="15">
      <c r="A4821" s="129"/>
      <c r="B4821" s="274" t="s">
        <v>20664</v>
      </c>
      <c r="C4821" s="98"/>
      <c r="D4821" s="98" t="s">
        <v>266</v>
      </c>
      <c r="E4821" s="276"/>
    </row>
    <row r="4822" spans="1:5" ht="15">
      <c r="A4822" s="129"/>
      <c r="B4822" s="274" t="s">
        <v>20665</v>
      </c>
      <c r="C4822" s="98"/>
      <c r="D4822" s="98" t="s">
        <v>266</v>
      </c>
      <c r="E4822" s="276"/>
    </row>
    <row r="4823" spans="1:5" ht="15">
      <c r="A4823" s="129"/>
      <c r="B4823" s="274" t="s">
        <v>20666</v>
      </c>
      <c r="C4823" s="98"/>
      <c r="D4823" s="98" t="s">
        <v>266</v>
      </c>
      <c r="E4823" s="276"/>
    </row>
    <row r="4824" spans="1:5" ht="15">
      <c r="A4824" s="129"/>
      <c r="B4824" s="274" t="s">
        <v>20667</v>
      </c>
      <c r="C4824" s="98"/>
      <c r="D4824" s="98" t="s">
        <v>266</v>
      </c>
      <c r="E4824" s="276"/>
    </row>
    <row r="4825" spans="1:5" ht="15">
      <c r="A4825" s="129"/>
      <c r="B4825" s="274" t="s">
        <v>20668</v>
      </c>
      <c r="C4825" s="98"/>
      <c r="D4825" s="98" t="s">
        <v>266</v>
      </c>
      <c r="E4825" s="276"/>
    </row>
    <row r="4826" spans="1:5" ht="15">
      <c r="A4826" s="129"/>
      <c r="B4826" s="274" t="s">
        <v>20669</v>
      </c>
      <c r="C4826" s="98"/>
      <c r="D4826" s="98" t="s">
        <v>266</v>
      </c>
      <c r="E4826" s="276"/>
    </row>
    <row r="4827" spans="1:5" ht="15">
      <c r="A4827" s="129"/>
      <c r="B4827" s="274" t="s">
        <v>20670</v>
      </c>
      <c r="C4827" s="98"/>
      <c r="D4827" s="98" t="s">
        <v>266</v>
      </c>
      <c r="E4827" s="276"/>
    </row>
    <row r="4828" spans="1:5" ht="15">
      <c r="A4828" s="129"/>
      <c r="B4828" s="274" t="s">
        <v>20671</v>
      </c>
      <c r="C4828" s="98"/>
      <c r="D4828" s="98" t="s">
        <v>266</v>
      </c>
      <c r="E4828" s="276"/>
    </row>
    <row r="4829" spans="1:5" ht="15">
      <c r="A4829" s="129"/>
      <c r="B4829" s="274" t="s">
        <v>20672</v>
      </c>
      <c r="C4829" s="98"/>
      <c r="D4829" s="98" t="s">
        <v>266</v>
      </c>
      <c r="E4829" s="276"/>
    </row>
    <row r="4830" spans="1:5" ht="15">
      <c r="A4830" s="129"/>
      <c r="B4830" s="274" t="s">
        <v>20673</v>
      </c>
      <c r="C4830" s="98"/>
      <c r="D4830" s="98" t="s">
        <v>266</v>
      </c>
      <c r="E4830" s="276"/>
    </row>
    <row r="4831" spans="1:5" ht="15">
      <c r="A4831" s="129"/>
      <c r="B4831" s="274" t="s">
        <v>20674</v>
      </c>
      <c r="C4831" s="98"/>
      <c r="D4831" s="98" t="s">
        <v>266</v>
      </c>
      <c r="E4831" s="276"/>
    </row>
    <row r="4832" spans="1:5" ht="15">
      <c r="A4832" s="129"/>
      <c r="B4832" s="274" t="s">
        <v>20675</v>
      </c>
      <c r="C4832" s="98"/>
      <c r="D4832" s="98" t="s">
        <v>266</v>
      </c>
      <c r="E4832" s="276"/>
    </row>
    <row r="4833" spans="1:5" ht="15">
      <c r="A4833" s="129"/>
      <c r="B4833" s="274" t="s">
        <v>20676</v>
      </c>
      <c r="C4833" s="98"/>
      <c r="D4833" s="98" t="s">
        <v>266</v>
      </c>
      <c r="E4833" s="276"/>
    </row>
    <row r="4834" spans="1:5" ht="15">
      <c r="A4834" s="129"/>
      <c r="B4834" s="274" t="s">
        <v>20677</v>
      </c>
      <c r="C4834" s="98"/>
      <c r="D4834" s="98" t="s">
        <v>266</v>
      </c>
      <c r="E4834" s="276"/>
    </row>
    <row r="4835" spans="1:5" ht="15">
      <c r="A4835" s="129"/>
      <c r="B4835" s="274" t="s">
        <v>20678</v>
      </c>
      <c r="C4835" s="98"/>
      <c r="D4835" s="98" t="s">
        <v>266</v>
      </c>
      <c r="E4835" s="276"/>
    </row>
    <row r="4836" spans="1:5" ht="15">
      <c r="A4836" s="129"/>
      <c r="B4836" s="274" t="s">
        <v>20679</v>
      </c>
      <c r="C4836" s="98"/>
      <c r="D4836" s="98" t="s">
        <v>266</v>
      </c>
      <c r="E4836" s="276"/>
    </row>
    <row r="4837" spans="1:5" ht="15">
      <c r="A4837" s="129"/>
      <c r="B4837" s="274" t="s">
        <v>20680</v>
      </c>
      <c r="C4837" s="98"/>
      <c r="D4837" s="98" t="s">
        <v>266</v>
      </c>
      <c r="E4837" s="276"/>
    </row>
    <row r="4838" spans="1:5" ht="15">
      <c r="A4838" s="129"/>
      <c r="B4838" s="274" t="s">
        <v>20681</v>
      </c>
      <c r="C4838" s="98"/>
      <c r="D4838" s="98" t="s">
        <v>266</v>
      </c>
      <c r="E4838" s="276"/>
    </row>
    <row r="4839" spans="1:5" ht="15">
      <c r="A4839" s="129"/>
      <c r="B4839" s="274" t="s">
        <v>20682</v>
      </c>
      <c r="C4839" s="98"/>
      <c r="D4839" s="98" t="s">
        <v>266</v>
      </c>
      <c r="E4839" s="276"/>
    </row>
    <row r="4840" spans="1:5" ht="15">
      <c r="A4840" s="129"/>
      <c r="B4840" s="274" t="s">
        <v>20683</v>
      </c>
      <c r="C4840" s="98"/>
      <c r="D4840" s="98" t="s">
        <v>266</v>
      </c>
      <c r="E4840" s="276"/>
    </row>
    <row r="4841" spans="1:5" ht="15">
      <c r="A4841" s="129"/>
      <c r="B4841" s="274" t="s">
        <v>20684</v>
      </c>
      <c r="C4841" s="98"/>
      <c r="D4841" s="98" t="s">
        <v>266</v>
      </c>
      <c r="E4841" s="276"/>
    </row>
    <row r="4842" spans="1:5" ht="15">
      <c r="A4842" s="129"/>
      <c r="B4842" s="274" t="s">
        <v>20685</v>
      </c>
      <c r="C4842" s="98"/>
      <c r="D4842" s="98" t="s">
        <v>266</v>
      </c>
      <c r="E4842" s="276"/>
    </row>
    <row r="4843" spans="1:5" ht="15">
      <c r="A4843" s="129"/>
      <c r="B4843" s="274" t="s">
        <v>20686</v>
      </c>
      <c r="C4843" s="98"/>
      <c r="D4843" s="98" t="s">
        <v>266</v>
      </c>
      <c r="E4843" s="276"/>
    </row>
    <row r="4844" spans="1:5" ht="15">
      <c r="A4844" s="129"/>
      <c r="B4844" s="274" t="s">
        <v>20687</v>
      </c>
      <c r="C4844" s="98"/>
      <c r="D4844" s="98" t="s">
        <v>266</v>
      </c>
      <c r="E4844" s="276"/>
    </row>
    <row r="4845" spans="1:5" ht="15">
      <c r="A4845" s="129"/>
      <c r="B4845" s="274" t="s">
        <v>20688</v>
      </c>
      <c r="C4845" s="98"/>
      <c r="D4845" s="98" t="s">
        <v>266</v>
      </c>
      <c r="E4845" s="276"/>
    </row>
    <row r="4846" spans="1:5" ht="15">
      <c r="A4846" s="129"/>
      <c r="B4846" s="274" t="s">
        <v>20689</v>
      </c>
      <c r="C4846" s="98"/>
      <c r="D4846" s="98" t="s">
        <v>266</v>
      </c>
      <c r="E4846" s="276"/>
    </row>
    <row r="4847" spans="1:5" ht="15">
      <c r="A4847" s="129"/>
      <c r="B4847" s="274" t="s">
        <v>20690</v>
      </c>
      <c r="C4847" s="98"/>
      <c r="D4847" s="98" t="s">
        <v>266</v>
      </c>
      <c r="E4847" s="276"/>
    </row>
    <row r="4848" spans="1:5" ht="15">
      <c r="A4848" s="129"/>
      <c r="B4848" s="274" t="s">
        <v>20691</v>
      </c>
      <c r="C4848" s="98"/>
      <c r="D4848" s="98" t="s">
        <v>266</v>
      </c>
      <c r="E4848" s="276"/>
    </row>
    <row r="4849" spans="1:5" ht="15">
      <c r="A4849" s="129"/>
      <c r="B4849" s="274" t="s">
        <v>20692</v>
      </c>
      <c r="C4849" s="98"/>
      <c r="D4849" s="98" t="s">
        <v>266</v>
      </c>
      <c r="E4849" s="276"/>
    </row>
    <row r="4850" spans="1:5" ht="15">
      <c r="A4850" s="129"/>
      <c r="B4850" s="274" t="s">
        <v>20693</v>
      </c>
      <c r="C4850" s="98"/>
      <c r="D4850" s="98" t="s">
        <v>266</v>
      </c>
      <c r="E4850" s="276"/>
    </row>
    <row r="4851" spans="1:5" ht="15">
      <c r="A4851" s="129"/>
      <c r="B4851" s="274" t="s">
        <v>20694</v>
      </c>
      <c r="C4851" s="98"/>
      <c r="D4851" s="98" t="s">
        <v>266</v>
      </c>
      <c r="E4851" s="276"/>
    </row>
    <row r="4852" spans="1:5" ht="15">
      <c r="A4852" s="129"/>
      <c r="B4852" s="274" t="s">
        <v>20695</v>
      </c>
      <c r="C4852" s="98"/>
      <c r="D4852" s="98" t="s">
        <v>266</v>
      </c>
      <c r="E4852" s="276"/>
    </row>
    <row r="4853" spans="1:5" ht="15">
      <c r="A4853" s="129"/>
      <c r="B4853" s="274" t="s">
        <v>20696</v>
      </c>
      <c r="C4853" s="98"/>
      <c r="D4853" s="98" t="s">
        <v>266</v>
      </c>
      <c r="E4853" s="276"/>
    </row>
    <row r="4854" spans="1:5" ht="15">
      <c r="A4854" s="129"/>
      <c r="B4854" s="274" t="s">
        <v>20697</v>
      </c>
      <c r="C4854" s="98"/>
      <c r="D4854" s="98" t="s">
        <v>266</v>
      </c>
      <c r="E4854" s="276"/>
    </row>
    <row r="4855" spans="1:5" ht="15">
      <c r="A4855" s="129"/>
      <c r="B4855" s="274" t="s">
        <v>20698</v>
      </c>
      <c r="C4855" s="98"/>
      <c r="D4855" s="98" t="s">
        <v>266</v>
      </c>
      <c r="E4855" s="276"/>
    </row>
    <row r="4856" spans="1:5" ht="15">
      <c r="A4856" s="129"/>
      <c r="B4856" s="274" t="s">
        <v>20699</v>
      </c>
      <c r="C4856" s="98"/>
      <c r="D4856" s="98" t="s">
        <v>266</v>
      </c>
      <c r="E4856" s="276"/>
    </row>
    <row r="4857" spans="1:5" ht="15">
      <c r="A4857" s="129"/>
      <c r="B4857" s="274" t="s">
        <v>20700</v>
      </c>
      <c r="C4857" s="98"/>
      <c r="D4857" s="98" t="s">
        <v>266</v>
      </c>
      <c r="E4857" s="276"/>
    </row>
    <row r="4858" spans="1:5" ht="15">
      <c r="A4858" s="129"/>
      <c r="B4858" s="274" t="s">
        <v>20701</v>
      </c>
      <c r="C4858" s="98"/>
      <c r="D4858" s="98" t="s">
        <v>266</v>
      </c>
      <c r="E4858" s="276"/>
    </row>
    <row r="4859" spans="1:5" ht="15">
      <c r="A4859" s="129"/>
      <c r="B4859" s="274" t="s">
        <v>20702</v>
      </c>
      <c r="C4859" s="98"/>
      <c r="D4859" s="98" t="s">
        <v>266</v>
      </c>
      <c r="E4859" s="276"/>
    </row>
    <row r="4860" spans="1:5" ht="15">
      <c r="A4860" s="129"/>
      <c r="B4860" s="274" t="s">
        <v>20703</v>
      </c>
      <c r="C4860" s="98"/>
      <c r="D4860" s="98" t="s">
        <v>266</v>
      </c>
      <c r="E4860" s="276"/>
    </row>
    <row r="4861" spans="1:5" ht="15">
      <c r="A4861" s="129"/>
      <c r="B4861" s="274" t="s">
        <v>20704</v>
      </c>
      <c r="C4861" s="98"/>
      <c r="D4861" s="98" t="s">
        <v>266</v>
      </c>
      <c r="E4861" s="276"/>
    </row>
    <row r="4862" spans="1:5" ht="15">
      <c r="A4862" s="129"/>
      <c r="B4862" s="274" t="s">
        <v>20705</v>
      </c>
      <c r="C4862" s="98"/>
      <c r="D4862" s="98" t="s">
        <v>266</v>
      </c>
      <c r="E4862" s="276"/>
    </row>
    <row r="4863" spans="1:5" ht="15">
      <c r="A4863" s="129"/>
      <c r="B4863" s="274" t="s">
        <v>20706</v>
      </c>
      <c r="C4863" s="98"/>
      <c r="D4863" s="98" t="s">
        <v>266</v>
      </c>
      <c r="E4863" s="276"/>
    </row>
    <row r="4864" spans="1:5" ht="15">
      <c r="A4864" s="129"/>
      <c r="B4864" s="274" t="s">
        <v>20707</v>
      </c>
      <c r="C4864" s="98"/>
      <c r="D4864" s="98" t="s">
        <v>266</v>
      </c>
      <c r="E4864" s="276"/>
    </row>
    <row r="4865" spans="1:5" ht="15">
      <c r="A4865" s="129"/>
      <c r="B4865" s="274" t="s">
        <v>20708</v>
      </c>
      <c r="C4865" s="98"/>
      <c r="D4865" s="98" t="s">
        <v>266</v>
      </c>
      <c r="E4865" s="276"/>
    </row>
    <row r="4866" spans="1:5" ht="15">
      <c r="A4866" s="129"/>
      <c r="B4866" s="274" t="s">
        <v>20709</v>
      </c>
      <c r="C4866" s="98"/>
      <c r="D4866" s="98" t="s">
        <v>266</v>
      </c>
      <c r="E4866" s="276"/>
    </row>
    <row r="4867" spans="1:5" ht="15">
      <c r="A4867" s="129"/>
      <c r="B4867" s="274" t="s">
        <v>20710</v>
      </c>
      <c r="C4867" s="98"/>
      <c r="D4867" s="98" t="s">
        <v>266</v>
      </c>
      <c r="E4867" s="276"/>
    </row>
    <row r="4868" spans="1:5" ht="15">
      <c r="A4868" s="129"/>
      <c r="B4868" s="274" t="s">
        <v>20711</v>
      </c>
      <c r="C4868" s="98"/>
      <c r="D4868" s="98" t="s">
        <v>266</v>
      </c>
      <c r="E4868" s="276"/>
    </row>
    <row r="4869" spans="1:5" ht="15">
      <c r="A4869" s="129"/>
      <c r="B4869" s="274" t="s">
        <v>20712</v>
      </c>
      <c r="C4869" s="98"/>
      <c r="D4869" s="98" t="s">
        <v>266</v>
      </c>
      <c r="E4869" s="276"/>
    </row>
    <row r="4870" spans="1:5" ht="15">
      <c r="A4870" s="129"/>
      <c r="B4870" s="274" t="s">
        <v>20713</v>
      </c>
      <c r="C4870" s="98"/>
      <c r="D4870" s="98" t="s">
        <v>266</v>
      </c>
      <c r="E4870" s="276"/>
    </row>
    <row r="4871" spans="1:5" ht="15">
      <c r="A4871" s="129"/>
      <c r="B4871" s="274" t="s">
        <v>20714</v>
      </c>
      <c r="C4871" s="98"/>
      <c r="D4871" s="98" t="s">
        <v>266</v>
      </c>
      <c r="E4871" s="276"/>
    </row>
    <row r="4872" spans="1:5" ht="15">
      <c r="A4872" s="129"/>
      <c r="B4872" s="274" t="s">
        <v>20715</v>
      </c>
      <c r="C4872" s="98"/>
      <c r="D4872" s="98" t="s">
        <v>266</v>
      </c>
      <c r="E4872" s="276"/>
    </row>
    <row r="4873" spans="1:5" ht="15">
      <c r="A4873" s="129"/>
      <c r="B4873" s="274" t="s">
        <v>20716</v>
      </c>
      <c r="C4873" s="98"/>
      <c r="D4873" s="98" t="s">
        <v>266</v>
      </c>
      <c r="E4873" s="276"/>
    </row>
    <row r="4874" spans="1:5" ht="15">
      <c r="A4874" s="129"/>
      <c r="B4874" s="274" t="s">
        <v>20717</v>
      </c>
      <c r="C4874" s="98"/>
      <c r="D4874" s="98" t="s">
        <v>266</v>
      </c>
      <c r="E4874" s="276"/>
    </row>
    <row r="4875" spans="1:5" ht="15">
      <c r="A4875" s="129"/>
      <c r="B4875" s="274" t="s">
        <v>20718</v>
      </c>
      <c r="C4875" s="98"/>
      <c r="D4875" s="98" t="s">
        <v>266</v>
      </c>
      <c r="E4875" s="276"/>
    </row>
    <row r="4876" spans="1:5" ht="15">
      <c r="A4876" s="129"/>
      <c r="B4876" s="274" t="s">
        <v>20719</v>
      </c>
      <c r="C4876" s="98"/>
      <c r="D4876" s="98" t="s">
        <v>266</v>
      </c>
      <c r="E4876" s="276"/>
    </row>
    <row r="4877" spans="1:5" ht="15">
      <c r="A4877" s="129"/>
      <c r="B4877" s="274" t="s">
        <v>20720</v>
      </c>
      <c r="C4877" s="98"/>
      <c r="D4877" s="98" t="s">
        <v>266</v>
      </c>
      <c r="E4877" s="276"/>
    </row>
    <row r="4878" spans="1:5" ht="15">
      <c r="A4878" s="129"/>
      <c r="B4878" s="274" t="s">
        <v>20721</v>
      </c>
      <c r="C4878" s="98"/>
      <c r="D4878" s="98" t="s">
        <v>266</v>
      </c>
      <c r="E4878" s="276"/>
    </row>
    <row r="4879" spans="1:5" ht="15">
      <c r="A4879" s="129"/>
      <c r="B4879" s="274" t="s">
        <v>20722</v>
      </c>
      <c r="C4879" s="98"/>
      <c r="D4879" s="98" t="s">
        <v>266</v>
      </c>
      <c r="E4879" s="276"/>
    </row>
    <row r="4880" spans="1:5" ht="15">
      <c r="A4880" s="129"/>
      <c r="B4880" s="274" t="s">
        <v>20723</v>
      </c>
      <c r="C4880" s="98"/>
      <c r="D4880" s="98" t="s">
        <v>266</v>
      </c>
      <c r="E4880" s="276"/>
    </row>
    <row r="4881" spans="1:5" ht="15">
      <c r="A4881" s="129"/>
      <c r="B4881" s="274" t="s">
        <v>20724</v>
      </c>
      <c r="C4881" s="98"/>
      <c r="D4881" s="98" t="s">
        <v>266</v>
      </c>
      <c r="E4881" s="276"/>
    </row>
    <row r="4882" spans="1:5" ht="15">
      <c r="A4882" s="129"/>
      <c r="B4882" s="274" t="s">
        <v>20725</v>
      </c>
      <c r="C4882" s="98"/>
      <c r="D4882" s="98" t="s">
        <v>266</v>
      </c>
      <c r="E4882" s="276"/>
    </row>
    <row r="4883" spans="1:5" ht="15">
      <c r="A4883" s="129"/>
      <c r="B4883" s="274" t="s">
        <v>20726</v>
      </c>
      <c r="C4883" s="98"/>
      <c r="D4883" s="98" t="s">
        <v>266</v>
      </c>
      <c r="E4883" s="276"/>
    </row>
    <row r="4884" spans="1:5" ht="15">
      <c r="A4884" s="129"/>
      <c r="B4884" s="274" t="s">
        <v>20727</v>
      </c>
      <c r="C4884" s="98"/>
      <c r="D4884" s="98" t="s">
        <v>266</v>
      </c>
      <c r="E4884" s="276"/>
    </row>
    <row r="4885" spans="1:5" ht="15">
      <c r="A4885" s="129"/>
      <c r="B4885" s="274" t="s">
        <v>20728</v>
      </c>
      <c r="C4885" s="98"/>
      <c r="D4885" s="98" t="s">
        <v>266</v>
      </c>
      <c r="E4885" s="276"/>
    </row>
    <row r="4886" spans="1:5" ht="15">
      <c r="A4886" s="129"/>
      <c r="B4886" s="274" t="s">
        <v>20729</v>
      </c>
      <c r="C4886" s="98"/>
      <c r="D4886" s="98" t="s">
        <v>266</v>
      </c>
      <c r="E4886" s="276"/>
    </row>
    <row r="4887" spans="1:5" ht="15">
      <c r="A4887" s="129"/>
      <c r="B4887" s="274" t="s">
        <v>20730</v>
      </c>
      <c r="C4887" s="98"/>
      <c r="D4887" s="98" t="s">
        <v>266</v>
      </c>
      <c r="E4887" s="276"/>
    </row>
    <row r="4888" spans="1:5" ht="15">
      <c r="A4888" s="129"/>
      <c r="B4888" s="274" t="s">
        <v>20731</v>
      </c>
      <c r="C4888" s="98"/>
      <c r="D4888" s="98" t="s">
        <v>266</v>
      </c>
      <c r="E4888" s="276"/>
    </row>
    <row r="4889" spans="1:5" ht="15">
      <c r="A4889" s="129"/>
      <c r="B4889" s="274" t="s">
        <v>20732</v>
      </c>
      <c r="C4889" s="98"/>
      <c r="D4889" s="98" t="s">
        <v>266</v>
      </c>
      <c r="E4889" s="276"/>
    </row>
    <row r="4890" spans="1:5" ht="15">
      <c r="A4890" s="129"/>
      <c r="B4890" s="274" t="s">
        <v>20733</v>
      </c>
      <c r="C4890" s="98"/>
      <c r="D4890" s="98" t="s">
        <v>266</v>
      </c>
      <c r="E4890" s="276"/>
    </row>
    <row r="4891" spans="1:5" ht="15">
      <c r="A4891" s="129"/>
      <c r="B4891" s="274" t="s">
        <v>20734</v>
      </c>
      <c r="C4891" s="98"/>
      <c r="D4891" s="98" t="s">
        <v>266</v>
      </c>
      <c r="E4891" s="276"/>
    </row>
    <row r="4892" spans="1:5" ht="15">
      <c r="A4892" s="129"/>
      <c r="B4892" s="274" t="s">
        <v>20735</v>
      </c>
      <c r="C4892" s="98"/>
      <c r="D4892" s="98" t="s">
        <v>266</v>
      </c>
      <c r="E4892" s="276"/>
    </row>
    <row r="4893" spans="1:5" ht="15">
      <c r="A4893" s="129"/>
      <c r="B4893" s="274" t="s">
        <v>20736</v>
      </c>
      <c r="C4893" s="98"/>
      <c r="D4893" s="98" t="s">
        <v>266</v>
      </c>
      <c r="E4893" s="276"/>
    </row>
    <row r="4894" spans="1:5" ht="15">
      <c r="A4894" s="129"/>
      <c r="B4894" s="274" t="s">
        <v>20737</v>
      </c>
      <c r="C4894" s="98"/>
      <c r="D4894" s="98" t="s">
        <v>266</v>
      </c>
      <c r="E4894" s="276"/>
    </row>
    <row r="4895" spans="1:5" ht="15">
      <c r="A4895" s="129"/>
      <c r="B4895" s="274" t="s">
        <v>20738</v>
      </c>
      <c r="C4895" s="98"/>
      <c r="D4895" s="98" t="s">
        <v>266</v>
      </c>
      <c r="E4895" s="276"/>
    </row>
    <row r="4896" spans="1:5" ht="15">
      <c r="A4896" s="129"/>
      <c r="B4896" s="274" t="s">
        <v>20739</v>
      </c>
      <c r="C4896" s="98"/>
      <c r="D4896" s="98" t="s">
        <v>266</v>
      </c>
      <c r="E4896" s="276"/>
    </row>
    <row r="4897" spans="1:5" ht="15">
      <c r="A4897" s="129"/>
      <c r="B4897" s="274" t="s">
        <v>20740</v>
      </c>
      <c r="C4897" s="98"/>
      <c r="D4897" s="98" t="s">
        <v>266</v>
      </c>
      <c r="E4897" s="276"/>
    </row>
    <row r="4898" spans="1:5" ht="15">
      <c r="A4898" s="129"/>
      <c r="B4898" s="274" t="s">
        <v>20741</v>
      </c>
      <c r="C4898" s="98"/>
      <c r="D4898" s="98" t="s">
        <v>266</v>
      </c>
      <c r="E4898" s="276"/>
    </row>
    <row r="4899" spans="1:5" ht="15">
      <c r="A4899" s="129"/>
      <c r="B4899" s="274" t="s">
        <v>20742</v>
      </c>
      <c r="C4899" s="98"/>
      <c r="D4899" s="98" t="s">
        <v>266</v>
      </c>
      <c r="E4899" s="276"/>
    </row>
    <row r="4900" spans="1:5" ht="15">
      <c r="A4900" s="129"/>
      <c r="B4900" s="274" t="s">
        <v>20743</v>
      </c>
      <c r="C4900" s="98"/>
      <c r="D4900" s="98" t="s">
        <v>266</v>
      </c>
      <c r="E4900" s="276"/>
    </row>
    <row r="4901" spans="1:5" ht="15">
      <c r="A4901" s="129"/>
      <c r="B4901" s="274" t="s">
        <v>20744</v>
      </c>
      <c r="C4901" s="98"/>
      <c r="D4901" s="98" t="s">
        <v>266</v>
      </c>
      <c r="E4901" s="276"/>
    </row>
    <row r="4902" spans="1:5" ht="15">
      <c r="A4902" s="129"/>
      <c r="B4902" s="274" t="s">
        <v>20745</v>
      </c>
      <c r="C4902" s="98"/>
      <c r="D4902" s="98" t="s">
        <v>266</v>
      </c>
      <c r="E4902" s="276"/>
    </row>
    <row r="4903" spans="1:5" ht="15">
      <c r="A4903" s="129"/>
      <c r="B4903" s="274" t="s">
        <v>20746</v>
      </c>
      <c r="C4903" s="98"/>
      <c r="D4903" s="98" t="s">
        <v>266</v>
      </c>
      <c r="E4903" s="276"/>
    </row>
    <row r="4904" spans="1:5" ht="15">
      <c r="A4904" s="129"/>
      <c r="B4904" s="274" t="s">
        <v>20747</v>
      </c>
      <c r="C4904" s="98"/>
      <c r="D4904" s="98" t="s">
        <v>266</v>
      </c>
      <c r="E4904" s="276"/>
    </row>
    <row r="4905" spans="1:5" ht="15">
      <c r="A4905" s="129"/>
      <c r="B4905" s="274" t="s">
        <v>20748</v>
      </c>
      <c r="C4905" s="98"/>
      <c r="D4905" s="98" t="s">
        <v>266</v>
      </c>
      <c r="E4905" s="276"/>
    </row>
    <row r="4906" spans="1:5" ht="15">
      <c r="A4906" s="129"/>
      <c r="B4906" s="274" t="s">
        <v>20749</v>
      </c>
      <c r="C4906" s="98"/>
      <c r="D4906" s="98" t="s">
        <v>266</v>
      </c>
      <c r="E4906" s="276"/>
    </row>
    <row r="4907" spans="1:5" ht="15">
      <c r="A4907" s="129"/>
      <c r="B4907" s="274" t="s">
        <v>20750</v>
      </c>
      <c r="C4907" s="98"/>
      <c r="D4907" s="98" t="s">
        <v>266</v>
      </c>
      <c r="E4907" s="276"/>
    </row>
    <row r="4908" spans="1:5" ht="15">
      <c r="A4908" s="129"/>
      <c r="B4908" s="274" t="s">
        <v>20751</v>
      </c>
      <c r="C4908" s="98"/>
      <c r="D4908" s="98" t="s">
        <v>266</v>
      </c>
      <c r="E4908" s="276"/>
    </row>
    <row r="4909" spans="1:5" ht="15">
      <c r="A4909" s="129"/>
      <c r="B4909" s="274" t="s">
        <v>20752</v>
      </c>
      <c r="C4909" s="98"/>
      <c r="D4909" s="98" t="s">
        <v>266</v>
      </c>
      <c r="E4909" s="276"/>
    </row>
    <row r="4910" spans="1:5" ht="15">
      <c r="A4910" s="129"/>
      <c r="B4910" s="274" t="s">
        <v>20753</v>
      </c>
      <c r="C4910" s="98"/>
      <c r="D4910" s="98" t="s">
        <v>266</v>
      </c>
      <c r="E4910" s="276"/>
    </row>
    <row r="4911" spans="1:5" ht="15">
      <c r="A4911" s="129"/>
      <c r="B4911" s="274" t="s">
        <v>20754</v>
      </c>
      <c r="C4911" s="98"/>
      <c r="D4911" s="98" t="s">
        <v>266</v>
      </c>
      <c r="E4911" s="276"/>
    </row>
    <row r="4912" spans="1:5" ht="15">
      <c r="A4912" s="129"/>
      <c r="B4912" s="274" t="s">
        <v>20755</v>
      </c>
      <c r="C4912" s="98"/>
      <c r="D4912" s="98" t="s">
        <v>266</v>
      </c>
      <c r="E4912" s="276"/>
    </row>
    <row r="4913" spans="1:5" ht="15">
      <c r="A4913" s="129"/>
      <c r="B4913" s="274" t="s">
        <v>20756</v>
      </c>
      <c r="C4913" s="98"/>
      <c r="D4913" s="98" t="s">
        <v>266</v>
      </c>
      <c r="E4913" s="276"/>
    </row>
    <row r="4914" spans="1:5" ht="15">
      <c r="A4914" s="129"/>
      <c r="B4914" s="274" t="s">
        <v>20757</v>
      </c>
      <c r="C4914" s="98"/>
      <c r="D4914" s="98" t="s">
        <v>266</v>
      </c>
      <c r="E4914" s="276"/>
    </row>
    <row r="4915" spans="1:5" ht="15">
      <c r="A4915" s="129"/>
      <c r="B4915" s="274" t="s">
        <v>20758</v>
      </c>
      <c r="C4915" s="98"/>
      <c r="D4915" s="98" t="s">
        <v>266</v>
      </c>
      <c r="E4915" s="276"/>
    </row>
    <row r="4916" spans="1:5" ht="15">
      <c r="A4916" s="129"/>
      <c r="B4916" s="274" t="s">
        <v>20759</v>
      </c>
      <c r="C4916" s="98"/>
      <c r="D4916" s="98" t="s">
        <v>266</v>
      </c>
      <c r="E4916" s="276"/>
    </row>
    <row r="4917" spans="1:5" ht="15">
      <c r="A4917" s="129"/>
      <c r="B4917" s="274" t="s">
        <v>20760</v>
      </c>
      <c r="C4917" s="98"/>
      <c r="D4917" s="98" t="s">
        <v>266</v>
      </c>
      <c r="E4917" s="276"/>
    </row>
    <row r="4918" spans="1:5" ht="15">
      <c r="A4918" s="129"/>
      <c r="B4918" s="274" t="s">
        <v>20761</v>
      </c>
      <c r="C4918" s="98"/>
      <c r="D4918" s="98" t="s">
        <v>266</v>
      </c>
      <c r="E4918" s="276"/>
    </row>
    <row r="4919" spans="1:5" ht="15">
      <c r="A4919" s="129"/>
      <c r="B4919" s="274" t="s">
        <v>20762</v>
      </c>
      <c r="C4919" s="98"/>
      <c r="D4919" s="98" t="s">
        <v>266</v>
      </c>
      <c r="E4919" s="276"/>
    </row>
    <row r="4920" spans="1:5" ht="15">
      <c r="A4920" s="129"/>
      <c r="B4920" s="274" t="s">
        <v>20763</v>
      </c>
      <c r="C4920" s="98"/>
      <c r="D4920" s="98" t="s">
        <v>266</v>
      </c>
      <c r="E4920" s="276"/>
    </row>
    <row r="4921" spans="1:5" ht="15">
      <c r="A4921" s="129"/>
      <c r="B4921" s="274" t="s">
        <v>20764</v>
      </c>
      <c r="C4921" s="98"/>
      <c r="D4921" s="98" t="s">
        <v>266</v>
      </c>
      <c r="E4921" s="276"/>
    </row>
    <row r="4922" spans="1:5" ht="15">
      <c r="A4922" s="129"/>
      <c r="B4922" s="274" t="s">
        <v>20765</v>
      </c>
      <c r="C4922" s="98"/>
      <c r="D4922" s="98" t="s">
        <v>266</v>
      </c>
      <c r="E4922" s="276"/>
    </row>
    <row r="4923" spans="1:5" ht="15">
      <c r="A4923" s="129"/>
      <c r="B4923" s="274" t="s">
        <v>20766</v>
      </c>
      <c r="C4923" s="98"/>
      <c r="D4923" s="98" t="s">
        <v>266</v>
      </c>
      <c r="E4923" s="276"/>
    </row>
    <row r="4924" spans="1:5" ht="15">
      <c r="A4924" s="129"/>
      <c r="B4924" s="274" t="s">
        <v>20767</v>
      </c>
      <c r="C4924" s="98"/>
      <c r="D4924" s="98" t="s">
        <v>266</v>
      </c>
      <c r="E4924" s="276"/>
    </row>
    <row r="4925" spans="1:5" ht="15">
      <c r="A4925" s="129"/>
      <c r="B4925" s="274" t="s">
        <v>20768</v>
      </c>
      <c r="C4925" s="98"/>
      <c r="D4925" s="98" t="s">
        <v>266</v>
      </c>
      <c r="E4925" s="276"/>
    </row>
    <row r="4926" spans="1:5" ht="15">
      <c r="A4926" s="129"/>
      <c r="B4926" s="274" t="s">
        <v>20769</v>
      </c>
      <c r="C4926" s="98"/>
      <c r="D4926" s="98" t="s">
        <v>266</v>
      </c>
      <c r="E4926" s="276"/>
    </row>
    <row r="4927" spans="1:5" ht="15">
      <c r="A4927" s="129"/>
      <c r="B4927" s="274" t="s">
        <v>20770</v>
      </c>
      <c r="C4927" s="98"/>
      <c r="D4927" s="98" t="s">
        <v>266</v>
      </c>
      <c r="E4927" s="276"/>
    </row>
    <row r="4928" spans="1:5" ht="15">
      <c r="A4928" s="129"/>
      <c r="B4928" s="274" t="s">
        <v>20771</v>
      </c>
      <c r="C4928" s="98"/>
      <c r="D4928" s="98" t="s">
        <v>266</v>
      </c>
      <c r="E4928" s="276"/>
    </row>
    <row r="4929" spans="1:5" ht="15">
      <c r="A4929" s="129"/>
      <c r="B4929" s="274" t="s">
        <v>20772</v>
      </c>
      <c r="C4929" s="98"/>
      <c r="D4929" s="98" t="s">
        <v>266</v>
      </c>
      <c r="E4929" s="276"/>
    </row>
    <row r="4930" spans="1:5" ht="15">
      <c r="A4930" s="129"/>
      <c r="B4930" s="274" t="s">
        <v>20773</v>
      </c>
      <c r="C4930" s="98"/>
      <c r="D4930" s="98" t="s">
        <v>266</v>
      </c>
      <c r="E4930" s="276"/>
    </row>
    <row r="4931" spans="1:5" ht="15">
      <c r="A4931" s="129"/>
      <c r="B4931" s="274" t="s">
        <v>20774</v>
      </c>
      <c r="C4931" s="98"/>
      <c r="D4931" s="98" t="s">
        <v>266</v>
      </c>
      <c r="E4931" s="276"/>
    </row>
    <row r="4932" spans="1:5" ht="15">
      <c r="A4932" s="129"/>
      <c r="B4932" s="274" t="s">
        <v>20775</v>
      </c>
      <c r="C4932" s="98"/>
      <c r="D4932" s="98" t="s">
        <v>266</v>
      </c>
      <c r="E4932" s="276"/>
    </row>
    <row r="4933" spans="1:5" ht="15">
      <c r="A4933" s="129"/>
      <c r="B4933" s="274" t="s">
        <v>20776</v>
      </c>
      <c r="C4933" s="98"/>
      <c r="D4933" s="98" t="s">
        <v>266</v>
      </c>
      <c r="E4933" s="276"/>
    </row>
    <row r="4934" spans="1:5" ht="15">
      <c r="A4934" s="129"/>
      <c r="B4934" s="274" t="s">
        <v>20777</v>
      </c>
      <c r="C4934" s="98"/>
      <c r="D4934" s="98" t="s">
        <v>266</v>
      </c>
      <c r="E4934" s="276"/>
    </row>
    <row r="4935" spans="1:5" ht="15">
      <c r="A4935" s="129"/>
      <c r="B4935" s="274" t="s">
        <v>20778</v>
      </c>
      <c r="C4935" s="98"/>
      <c r="D4935" s="98" t="s">
        <v>266</v>
      </c>
      <c r="E4935" s="276"/>
    </row>
    <row r="4936" spans="1:5" ht="15">
      <c r="A4936" s="129"/>
      <c r="B4936" s="274" t="s">
        <v>20779</v>
      </c>
      <c r="C4936" s="98"/>
      <c r="D4936" s="98" t="s">
        <v>266</v>
      </c>
      <c r="E4936" s="276"/>
    </row>
    <row r="4937" spans="1:5" ht="15">
      <c r="A4937" s="129"/>
      <c r="B4937" s="274" t="s">
        <v>20780</v>
      </c>
      <c r="C4937" s="98"/>
      <c r="D4937" s="98" t="s">
        <v>266</v>
      </c>
      <c r="E4937" s="276"/>
    </row>
    <row r="4938" spans="1:5" ht="15">
      <c r="A4938" s="129"/>
      <c r="B4938" s="274" t="s">
        <v>20781</v>
      </c>
      <c r="C4938" s="98"/>
      <c r="D4938" s="98" t="s">
        <v>266</v>
      </c>
      <c r="E4938" s="276"/>
    </row>
    <row r="4939" spans="1:5" ht="15">
      <c r="A4939" s="129"/>
      <c r="B4939" s="274" t="s">
        <v>20782</v>
      </c>
      <c r="C4939" s="98"/>
      <c r="D4939" s="98" t="s">
        <v>266</v>
      </c>
      <c r="E4939" s="276"/>
    </row>
    <row r="4940" spans="1:5" ht="15">
      <c r="A4940" s="129"/>
      <c r="B4940" s="274" t="s">
        <v>20783</v>
      </c>
      <c r="C4940" s="98"/>
      <c r="D4940" s="98" t="s">
        <v>266</v>
      </c>
      <c r="E4940" s="276"/>
    </row>
    <row r="4941" spans="1:5" ht="15">
      <c r="A4941" s="129"/>
      <c r="B4941" s="274" t="s">
        <v>20784</v>
      </c>
      <c r="C4941" s="98"/>
      <c r="D4941" s="98" t="s">
        <v>266</v>
      </c>
      <c r="E4941" s="276"/>
    </row>
    <row r="4942" spans="1:5" ht="15">
      <c r="A4942" s="129"/>
      <c r="B4942" s="274" t="s">
        <v>20785</v>
      </c>
      <c r="C4942" s="98"/>
      <c r="D4942" s="98" t="s">
        <v>266</v>
      </c>
      <c r="E4942" s="276"/>
    </row>
    <row r="4943" spans="1:5" ht="15">
      <c r="A4943" s="129"/>
      <c r="B4943" s="274" t="s">
        <v>20786</v>
      </c>
      <c r="C4943" s="98"/>
      <c r="D4943" s="98" t="s">
        <v>266</v>
      </c>
      <c r="E4943" s="276"/>
    </row>
    <row r="4944" spans="1:5" ht="15">
      <c r="A4944" s="129"/>
      <c r="B4944" s="274" t="s">
        <v>20787</v>
      </c>
      <c r="C4944" s="98"/>
      <c r="D4944" s="98" t="s">
        <v>266</v>
      </c>
      <c r="E4944" s="276"/>
    </row>
    <row r="4945" spans="1:5" ht="15">
      <c r="A4945" s="129"/>
      <c r="B4945" s="274" t="s">
        <v>20788</v>
      </c>
      <c r="C4945" s="98"/>
      <c r="D4945" s="98" t="s">
        <v>266</v>
      </c>
      <c r="E4945" s="276"/>
    </row>
    <row r="4946" spans="1:5" ht="15">
      <c r="A4946" s="129"/>
      <c r="B4946" s="274" t="s">
        <v>20789</v>
      </c>
      <c r="C4946" s="98"/>
      <c r="D4946" s="98" t="s">
        <v>266</v>
      </c>
      <c r="E4946" s="276"/>
    </row>
    <row r="4947" spans="1:5" ht="15">
      <c r="A4947" s="129"/>
      <c r="B4947" s="274" t="s">
        <v>20790</v>
      </c>
      <c r="C4947" s="98"/>
      <c r="D4947" s="98" t="s">
        <v>266</v>
      </c>
      <c r="E4947" s="276"/>
    </row>
    <row r="4948" spans="1:5" ht="15">
      <c r="A4948" s="129"/>
      <c r="B4948" s="274" t="s">
        <v>20791</v>
      </c>
      <c r="C4948" s="98"/>
      <c r="D4948" s="98" t="s">
        <v>266</v>
      </c>
      <c r="E4948" s="276"/>
    </row>
    <row r="4949" spans="1:5" ht="15">
      <c r="A4949" s="129"/>
      <c r="B4949" s="274" t="s">
        <v>20792</v>
      </c>
      <c r="C4949" s="98"/>
      <c r="D4949" s="98" t="s">
        <v>266</v>
      </c>
      <c r="E4949" s="276"/>
    </row>
    <row r="4950" spans="1:5" ht="15">
      <c r="A4950" s="129"/>
      <c r="B4950" s="274" t="s">
        <v>20793</v>
      </c>
      <c r="C4950" s="98"/>
      <c r="D4950" s="98" t="s">
        <v>266</v>
      </c>
      <c r="E4950" s="276"/>
    </row>
    <row r="4951" spans="1:5" ht="15">
      <c r="A4951" s="129"/>
      <c r="B4951" s="274" t="s">
        <v>20794</v>
      </c>
      <c r="C4951" s="98"/>
      <c r="D4951" s="98" t="s">
        <v>266</v>
      </c>
      <c r="E4951" s="276"/>
    </row>
    <row r="4952" spans="1:5" ht="15">
      <c r="A4952" s="129"/>
      <c r="B4952" s="274" t="s">
        <v>20795</v>
      </c>
      <c r="C4952" s="98"/>
      <c r="D4952" s="98" t="s">
        <v>266</v>
      </c>
      <c r="E4952" s="276"/>
    </row>
    <row r="4953" spans="1:5" ht="15">
      <c r="A4953" s="129"/>
      <c r="B4953" s="274" t="s">
        <v>20796</v>
      </c>
      <c r="C4953" s="98"/>
      <c r="D4953" s="98" t="s">
        <v>266</v>
      </c>
      <c r="E4953" s="276"/>
    </row>
    <row r="4954" spans="1:5" ht="15">
      <c r="A4954" s="129"/>
      <c r="B4954" s="274" t="s">
        <v>20797</v>
      </c>
      <c r="C4954" s="98"/>
      <c r="D4954" s="98" t="s">
        <v>266</v>
      </c>
      <c r="E4954" s="276"/>
    </row>
    <row r="4955" spans="1:5" ht="15">
      <c r="A4955" s="129"/>
      <c r="B4955" s="274" t="s">
        <v>20798</v>
      </c>
      <c r="C4955" s="98"/>
      <c r="D4955" s="98" t="s">
        <v>266</v>
      </c>
      <c r="E4955" s="276"/>
    </row>
    <row r="4956" spans="1:5" ht="15">
      <c r="A4956" s="129"/>
      <c r="B4956" s="274" t="s">
        <v>20799</v>
      </c>
      <c r="C4956" s="98"/>
      <c r="D4956" s="98" t="s">
        <v>266</v>
      </c>
      <c r="E4956" s="276"/>
    </row>
    <row r="4957" spans="1:5" ht="15">
      <c r="A4957" s="129"/>
      <c r="B4957" s="274" t="s">
        <v>20800</v>
      </c>
      <c r="C4957" s="98"/>
      <c r="D4957" s="98" t="s">
        <v>266</v>
      </c>
      <c r="E4957" s="276"/>
    </row>
    <row r="4958" spans="1:5" ht="15">
      <c r="A4958" s="129"/>
      <c r="B4958" s="274" t="s">
        <v>20801</v>
      </c>
      <c r="C4958" s="98"/>
      <c r="D4958" s="98" t="s">
        <v>266</v>
      </c>
      <c r="E4958" s="276"/>
    </row>
    <row r="4959" spans="1:5" ht="15">
      <c r="A4959" s="129"/>
      <c r="B4959" s="274" t="s">
        <v>20802</v>
      </c>
      <c r="C4959" s="98"/>
      <c r="D4959" s="98" t="s">
        <v>266</v>
      </c>
      <c r="E4959" s="276"/>
    </row>
    <row r="4960" spans="1:5" ht="15">
      <c r="A4960" s="129"/>
      <c r="B4960" s="274" t="s">
        <v>20803</v>
      </c>
      <c r="C4960" s="98"/>
      <c r="D4960" s="98" t="s">
        <v>266</v>
      </c>
      <c r="E4960" s="276"/>
    </row>
    <row r="4961" spans="1:5" ht="15">
      <c r="A4961" s="129"/>
      <c r="B4961" s="274" t="s">
        <v>20804</v>
      </c>
      <c r="C4961" s="98"/>
      <c r="D4961" s="98" t="s">
        <v>266</v>
      </c>
      <c r="E4961" s="276"/>
    </row>
    <row r="4962" spans="1:5" ht="15">
      <c r="A4962" s="129"/>
      <c r="B4962" s="274" t="s">
        <v>20805</v>
      </c>
      <c r="C4962" s="98"/>
      <c r="D4962" s="98" t="s">
        <v>266</v>
      </c>
      <c r="E4962" s="276"/>
    </row>
    <row r="4963" spans="1:5" ht="15">
      <c r="A4963" s="129"/>
      <c r="B4963" s="274" t="s">
        <v>20806</v>
      </c>
      <c r="C4963" s="98"/>
      <c r="D4963" s="98" t="s">
        <v>266</v>
      </c>
      <c r="E4963" s="276"/>
    </row>
    <row r="4964" spans="1:5" ht="15">
      <c r="A4964" s="129"/>
      <c r="B4964" s="274" t="s">
        <v>20807</v>
      </c>
      <c r="C4964" s="98"/>
      <c r="D4964" s="98" t="s">
        <v>266</v>
      </c>
      <c r="E4964" s="276"/>
    </row>
    <row r="4965" spans="1:5" ht="15">
      <c r="A4965" s="129"/>
      <c r="B4965" s="274" t="s">
        <v>20808</v>
      </c>
      <c r="C4965" s="98"/>
      <c r="D4965" s="98" t="s">
        <v>266</v>
      </c>
      <c r="E4965" s="276"/>
    </row>
    <row r="4966" spans="1:5" ht="15">
      <c r="A4966" s="129"/>
      <c r="B4966" s="274" t="s">
        <v>20809</v>
      </c>
      <c r="C4966" s="98"/>
      <c r="D4966" s="98" t="s">
        <v>266</v>
      </c>
      <c r="E4966" s="276"/>
    </row>
    <row r="4967" spans="1:5" ht="15">
      <c r="A4967" s="129"/>
      <c r="B4967" s="274" t="s">
        <v>20810</v>
      </c>
      <c r="C4967" s="98"/>
      <c r="D4967" s="98" t="s">
        <v>266</v>
      </c>
      <c r="E4967" s="276"/>
    </row>
    <row r="4968" spans="1:5" ht="15">
      <c r="A4968" s="129"/>
      <c r="B4968" s="274" t="s">
        <v>20811</v>
      </c>
      <c r="C4968" s="98"/>
      <c r="D4968" s="98" t="s">
        <v>266</v>
      </c>
      <c r="E4968" s="276"/>
    </row>
    <row r="4969" spans="1:5" ht="15">
      <c r="A4969" s="129"/>
      <c r="B4969" s="274" t="s">
        <v>20812</v>
      </c>
      <c r="C4969" s="98"/>
      <c r="D4969" s="98" t="s">
        <v>266</v>
      </c>
      <c r="E4969" s="276"/>
    </row>
    <row r="4970" spans="1:5" ht="15">
      <c r="A4970" s="129"/>
      <c r="B4970" s="274" t="s">
        <v>20813</v>
      </c>
      <c r="C4970" s="98"/>
      <c r="D4970" s="98" t="s">
        <v>266</v>
      </c>
      <c r="E4970" s="276"/>
    </row>
    <row r="4971" spans="1:5" ht="15">
      <c r="A4971" s="129"/>
      <c r="B4971" s="274" t="s">
        <v>20814</v>
      </c>
      <c r="C4971" s="98"/>
      <c r="D4971" s="98" t="s">
        <v>266</v>
      </c>
      <c r="E4971" s="276"/>
    </row>
    <row r="4972" spans="1:5" ht="15">
      <c r="A4972" s="129"/>
      <c r="B4972" s="274" t="s">
        <v>20815</v>
      </c>
      <c r="C4972" s="98"/>
      <c r="D4972" s="98" t="s">
        <v>266</v>
      </c>
      <c r="E4972" s="276"/>
    </row>
    <row r="4973" spans="1:5" ht="15">
      <c r="A4973" s="129"/>
      <c r="B4973" s="274" t="s">
        <v>20816</v>
      </c>
      <c r="C4973" s="98"/>
      <c r="D4973" s="98" t="s">
        <v>266</v>
      </c>
      <c r="E4973" s="276"/>
    </row>
    <row r="4974" spans="1:5" ht="15">
      <c r="A4974" s="129"/>
      <c r="B4974" s="274" t="s">
        <v>20817</v>
      </c>
      <c r="C4974" s="98"/>
      <c r="D4974" s="98" t="s">
        <v>266</v>
      </c>
      <c r="E4974" s="276"/>
    </row>
    <row r="4975" spans="1:5" ht="15">
      <c r="A4975" s="129"/>
      <c r="B4975" s="274" t="s">
        <v>20818</v>
      </c>
      <c r="C4975" s="98"/>
      <c r="D4975" s="98" t="s">
        <v>266</v>
      </c>
      <c r="E4975" s="276"/>
    </row>
    <row r="4976" spans="1:5" ht="15">
      <c r="A4976" s="129"/>
      <c r="B4976" s="274" t="s">
        <v>20819</v>
      </c>
      <c r="C4976" s="98"/>
      <c r="D4976" s="98" t="s">
        <v>266</v>
      </c>
      <c r="E4976" s="276"/>
    </row>
    <row r="4977" spans="1:5" ht="15">
      <c r="A4977" s="129"/>
      <c r="B4977" s="274" t="s">
        <v>20820</v>
      </c>
      <c r="C4977" s="98"/>
      <c r="D4977" s="98" t="s">
        <v>266</v>
      </c>
      <c r="E4977" s="276"/>
    </row>
    <row r="4978" spans="1:5" ht="15">
      <c r="A4978" s="129"/>
      <c r="B4978" s="274" t="s">
        <v>20821</v>
      </c>
      <c r="C4978" s="98"/>
      <c r="D4978" s="98" t="s">
        <v>266</v>
      </c>
      <c r="E4978" s="276"/>
    </row>
    <row r="4979" spans="1:5" ht="15">
      <c r="A4979" s="129"/>
      <c r="B4979" s="274" t="s">
        <v>20822</v>
      </c>
      <c r="C4979" s="98"/>
      <c r="D4979" s="98" t="s">
        <v>266</v>
      </c>
      <c r="E4979" s="276"/>
    </row>
    <row r="4980" spans="1:5" ht="15">
      <c r="A4980" s="129"/>
      <c r="B4980" s="274" t="s">
        <v>20823</v>
      </c>
      <c r="C4980" s="98"/>
      <c r="D4980" s="98" t="s">
        <v>266</v>
      </c>
      <c r="E4980" s="276"/>
    </row>
    <row r="4981" spans="1:5" ht="15">
      <c r="A4981" s="129"/>
      <c r="B4981" s="274" t="s">
        <v>20824</v>
      </c>
      <c r="C4981" s="98"/>
      <c r="D4981" s="98" t="s">
        <v>266</v>
      </c>
      <c r="E4981" s="276"/>
    </row>
    <row r="4982" spans="1:5" ht="15">
      <c r="A4982" s="129"/>
      <c r="B4982" s="274" t="s">
        <v>20825</v>
      </c>
      <c r="C4982" s="98"/>
      <c r="D4982" s="98" t="s">
        <v>266</v>
      </c>
      <c r="E4982" s="276"/>
    </row>
    <row r="4983" spans="1:5" ht="15">
      <c r="A4983" s="129"/>
      <c r="B4983" s="274" t="s">
        <v>20826</v>
      </c>
      <c r="C4983" s="98"/>
      <c r="D4983" s="98" t="s">
        <v>266</v>
      </c>
      <c r="E4983" s="276"/>
    </row>
    <row r="4984" spans="1:5" ht="15">
      <c r="A4984" s="129"/>
      <c r="B4984" s="274" t="s">
        <v>20827</v>
      </c>
      <c r="C4984" s="98"/>
      <c r="D4984" s="98" t="s">
        <v>266</v>
      </c>
      <c r="E4984" s="276"/>
    </row>
    <row r="4985" spans="1:5" ht="15">
      <c r="A4985" s="129"/>
      <c r="B4985" s="274" t="s">
        <v>20828</v>
      </c>
      <c r="C4985" s="98"/>
      <c r="D4985" s="98" t="s">
        <v>266</v>
      </c>
      <c r="E4985" s="276"/>
    </row>
    <row r="4986" spans="1:5" ht="15">
      <c r="A4986" s="129"/>
      <c r="B4986" s="274" t="s">
        <v>20829</v>
      </c>
      <c r="C4986" s="98"/>
      <c r="D4986" s="98" t="s">
        <v>266</v>
      </c>
      <c r="E4986" s="276"/>
    </row>
    <row r="4987" spans="1:5" ht="15">
      <c r="A4987" s="129"/>
      <c r="B4987" s="274" t="s">
        <v>20830</v>
      </c>
      <c r="C4987" s="98"/>
      <c r="D4987" s="98" t="s">
        <v>266</v>
      </c>
      <c r="E4987" s="276"/>
    </row>
    <row r="4988" spans="1:5" ht="15">
      <c r="A4988" s="129"/>
      <c r="B4988" s="274" t="s">
        <v>20831</v>
      </c>
      <c r="C4988" s="98"/>
      <c r="D4988" s="98" t="s">
        <v>266</v>
      </c>
      <c r="E4988" s="276"/>
    </row>
    <row r="4989" spans="1:5" ht="15">
      <c r="A4989" s="129"/>
      <c r="B4989" s="274" t="s">
        <v>20832</v>
      </c>
      <c r="C4989" s="98"/>
      <c r="D4989" s="98" t="s">
        <v>266</v>
      </c>
      <c r="E4989" s="276"/>
    </row>
    <row r="4990" spans="1:5" ht="15">
      <c r="A4990" s="129"/>
      <c r="B4990" s="274" t="s">
        <v>20833</v>
      </c>
      <c r="C4990" s="98"/>
      <c r="D4990" s="98" t="s">
        <v>266</v>
      </c>
      <c r="E4990" s="276"/>
    </row>
    <row r="4991" spans="1:5" ht="15">
      <c r="A4991" s="129"/>
      <c r="B4991" s="274" t="s">
        <v>20834</v>
      </c>
      <c r="C4991" s="98"/>
      <c r="D4991" s="98" t="s">
        <v>266</v>
      </c>
      <c r="E4991" s="276"/>
    </row>
    <row r="4992" spans="1:5" ht="15">
      <c r="A4992" s="129"/>
      <c r="B4992" s="274" t="s">
        <v>20835</v>
      </c>
      <c r="C4992" s="98"/>
      <c r="D4992" s="98" t="s">
        <v>266</v>
      </c>
      <c r="E4992" s="276"/>
    </row>
    <row r="4993" spans="1:5" ht="15">
      <c r="A4993" s="129"/>
      <c r="B4993" s="274" t="s">
        <v>20836</v>
      </c>
      <c r="C4993" s="98"/>
      <c r="D4993" s="98" t="s">
        <v>266</v>
      </c>
      <c r="E4993" s="276"/>
    </row>
    <row r="4994" spans="1:5" ht="15">
      <c r="A4994" s="129"/>
      <c r="B4994" s="274" t="s">
        <v>20837</v>
      </c>
      <c r="C4994" s="98"/>
      <c r="D4994" s="98" t="s">
        <v>266</v>
      </c>
      <c r="E4994" s="276"/>
    </row>
    <row r="4995" spans="1:5" ht="15">
      <c r="A4995" s="129"/>
      <c r="B4995" s="274" t="s">
        <v>20838</v>
      </c>
      <c r="C4995" s="98"/>
      <c r="D4995" s="98" t="s">
        <v>266</v>
      </c>
      <c r="E4995" s="276"/>
    </row>
    <row r="4996" spans="1:5" ht="15">
      <c r="A4996" s="129"/>
      <c r="B4996" s="274" t="s">
        <v>20839</v>
      </c>
      <c r="C4996" s="98"/>
      <c r="D4996" s="98" t="s">
        <v>266</v>
      </c>
      <c r="E4996" s="276"/>
    </row>
    <row r="4997" spans="1:5" ht="15">
      <c r="A4997" s="129"/>
      <c r="B4997" s="274" t="s">
        <v>20840</v>
      </c>
      <c r="C4997" s="98"/>
      <c r="D4997" s="98" t="s">
        <v>266</v>
      </c>
      <c r="E4997" s="276"/>
    </row>
    <row r="4998" spans="1:5" ht="15">
      <c r="A4998" s="129"/>
      <c r="B4998" s="274" t="s">
        <v>20841</v>
      </c>
      <c r="C4998" s="98"/>
      <c r="D4998" s="98" t="s">
        <v>266</v>
      </c>
      <c r="E4998" s="276"/>
    </row>
    <row r="4999" spans="1:5" ht="15">
      <c r="A4999" s="129"/>
      <c r="B4999" s="274" t="s">
        <v>20842</v>
      </c>
      <c r="C4999" s="98"/>
      <c r="D4999" s="98" t="s">
        <v>266</v>
      </c>
      <c r="E4999" s="276"/>
    </row>
    <row r="5000" spans="1:5" ht="15">
      <c r="A5000" s="129"/>
      <c r="B5000" s="274" t="s">
        <v>20843</v>
      </c>
      <c r="C5000" s="98"/>
      <c r="D5000" s="98" t="s">
        <v>266</v>
      </c>
      <c r="E5000" s="276"/>
    </row>
    <row r="5001" spans="1:5" ht="15">
      <c r="A5001" s="129"/>
      <c r="B5001" s="274" t="s">
        <v>20844</v>
      </c>
      <c r="C5001" s="98"/>
      <c r="D5001" s="98" t="s">
        <v>266</v>
      </c>
      <c r="E5001" s="276"/>
    </row>
    <row r="5002" spans="1:5" ht="15">
      <c r="A5002" s="129"/>
      <c r="B5002" s="274" t="s">
        <v>20845</v>
      </c>
      <c r="C5002" s="98"/>
      <c r="D5002" s="98" t="s">
        <v>266</v>
      </c>
      <c r="E5002" s="276"/>
    </row>
    <row r="5003" spans="1:5" ht="15">
      <c r="A5003" s="129"/>
      <c r="B5003" s="274" t="s">
        <v>20846</v>
      </c>
      <c r="C5003" s="98"/>
      <c r="D5003" s="98" t="s">
        <v>266</v>
      </c>
      <c r="E5003" s="276"/>
    </row>
    <row r="5004" spans="1:5" ht="15">
      <c r="A5004" s="129"/>
      <c r="B5004" s="274" t="s">
        <v>20847</v>
      </c>
      <c r="C5004" s="98"/>
      <c r="D5004" s="98" t="s">
        <v>266</v>
      </c>
      <c r="E5004" s="276"/>
    </row>
    <row r="5005" spans="1:5" ht="15">
      <c r="A5005" s="129"/>
      <c r="B5005" s="274" t="s">
        <v>20848</v>
      </c>
      <c r="C5005" s="98"/>
      <c r="D5005" s="98" t="s">
        <v>266</v>
      </c>
      <c r="E5005" s="276"/>
    </row>
    <row r="5006" spans="1:5" ht="15">
      <c r="A5006" s="129"/>
      <c r="B5006" s="274" t="s">
        <v>20849</v>
      </c>
      <c r="C5006" s="98"/>
      <c r="D5006" s="98" t="s">
        <v>266</v>
      </c>
      <c r="E5006" s="276"/>
    </row>
    <row r="5007" spans="1:5" ht="15">
      <c r="A5007" s="129"/>
      <c r="B5007" s="274" t="s">
        <v>20850</v>
      </c>
      <c r="C5007" s="98"/>
      <c r="D5007" s="98" t="s">
        <v>266</v>
      </c>
      <c r="E5007" s="276"/>
    </row>
    <row r="5008" spans="1:5" ht="15">
      <c r="A5008" s="129"/>
      <c r="B5008" s="274" t="s">
        <v>20851</v>
      </c>
      <c r="C5008" s="98"/>
      <c r="D5008" s="98" t="s">
        <v>266</v>
      </c>
      <c r="E5008" s="276"/>
    </row>
    <row r="5009" spans="1:5" ht="15">
      <c r="A5009" s="129"/>
      <c r="B5009" s="274" t="s">
        <v>20852</v>
      </c>
      <c r="C5009" s="98"/>
      <c r="D5009" s="98" t="s">
        <v>266</v>
      </c>
      <c r="E5009" s="276"/>
    </row>
    <row r="5010" spans="1:5" ht="15">
      <c r="A5010" s="129"/>
      <c r="B5010" s="274" t="s">
        <v>20853</v>
      </c>
      <c r="C5010" s="98"/>
      <c r="D5010" s="98" t="s">
        <v>266</v>
      </c>
      <c r="E5010" s="276"/>
    </row>
    <row r="5011" spans="1:5" ht="15">
      <c r="A5011" s="129"/>
      <c r="B5011" s="274" t="s">
        <v>20854</v>
      </c>
      <c r="C5011" s="98"/>
      <c r="D5011" s="98" t="s">
        <v>266</v>
      </c>
      <c r="E5011" s="276"/>
    </row>
    <row r="5012" spans="1:5" ht="15">
      <c r="A5012" s="129"/>
      <c r="B5012" s="274" t="s">
        <v>20855</v>
      </c>
      <c r="C5012" s="98"/>
      <c r="D5012" s="98" t="s">
        <v>266</v>
      </c>
      <c r="E5012" s="276"/>
    </row>
    <row r="5013" spans="1:5" ht="15">
      <c r="A5013" s="129"/>
      <c r="B5013" s="274" t="s">
        <v>20856</v>
      </c>
      <c r="C5013" s="98"/>
      <c r="D5013" s="98" t="s">
        <v>266</v>
      </c>
      <c r="E5013" s="276"/>
    </row>
    <row r="5014" spans="1:5" ht="15">
      <c r="A5014" s="129"/>
      <c r="B5014" s="274" t="s">
        <v>20857</v>
      </c>
      <c r="C5014" s="98"/>
      <c r="D5014" s="98" t="s">
        <v>266</v>
      </c>
      <c r="E5014" s="276"/>
    </row>
    <row r="5015" spans="1:5" ht="15">
      <c r="A5015" s="129"/>
      <c r="B5015" s="274" t="s">
        <v>20858</v>
      </c>
      <c r="C5015" s="98"/>
      <c r="D5015" s="98" t="s">
        <v>266</v>
      </c>
      <c r="E5015" s="276"/>
    </row>
    <row r="5016" spans="1:5" ht="15">
      <c r="A5016" s="129"/>
      <c r="B5016" s="274" t="s">
        <v>20859</v>
      </c>
      <c r="C5016" s="98"/>
      <c r="D5016" s="98" t="s">
        <v>266</v>
      </c>
      <c r="E5016" s="276"/>
    </row>
    <row r="5017" spans="1:5" ht="15">
      <c r="A5017" s="129"/>
      <c r="B5017" s="274" t="s">
        <v>20860</v>
      </c>
      <c r="C5017" s="98"/>
      <c r="D5017" s="98" t="s">
        <v>266</v>
      </c>
      <c r="E5017" s="276"/>
    </row>
    <row r="5018" spans="1:5" ht="15">
      <c r="A5018" s="129"/>
      <c r="B5018" s="274" t="s">
        <v>20861</v>
      </c>
      <c r="C5018" s="98"/>
      <c r="D5018" s="98" t="s">
        <v>266</v>
      </c>
      <c r="E5018" s="276"/>
    </row>
    <row r="5019" spans="1:5" ht="15">
      <c r="A5019" s="129"/>
      <c r="B5019" s="274" t="s">
        <v>20862</v>
      </c>
      <c r="C5019" s="98"/>
      <c r="D5019" s="98" t="s">
        <v>266</v>
      </c>
      <c r="E5019" s="276"/>
    </row>
    <row r="5020" spans="1:5" ht="15">
      <c r="A5020" s="129"/>
      <c r="B5020" s="274" t="s">
        <v>20863</v>
      </c>
      <c r="C5020" s="98"/>
      <c r="D5020" s="98" t="s">
        <v>266</v>
      </c>
      <c r="E5020" s="276"/>
    </row>
    <row r="5021" spans="1:5" ht="15">
      <c r="A5021" s="129"/>
      <c r="B5021" s="274" t="s">
        <v>20864</v>
      </c>
      <c r="C5021" s="98"/>
      <c r="D5021" s="98" t="s">
        <v>266</v>
      </c>
      <c r="E5021" s="276"/>
    </row>
    <row r="5022" spans="1:5" ht="15">
      <c r="A5022" s="129"/>
      <c r="B5022" s="274" t="s">
        <v>20865</v>
      </c>
      <c r="C5022" s="98"/>
      <c r="D5022" s="98" t="s">
        <v>266</v>
      </c>
      <c r="E5022" s="276"/>
    </row>
    <row r="5023" spans="1:5" ht="15">
      <c r="A5023" s="129"/>
      <c r="B5023" s="274" t="s">
        <v>20866</v>
      </c>
      <c r="C5023" s="98"/>
      <c r="D5023" s="98" t="s">
        <v>266</v>
      </c>
      <c r="E5023" s="276"/>
    </row>
    <row r="5024" spans="1:5" ht="15">
      <c r="A5024" s="129"/>
      <c r="B5024" s="274" t="s">
        <v>20867</v>
      </c>
      <c r="C5024" s="98"/>
      <c r="D5024" s="98" t="s">
        <v>266</v>
      </c>
      <c r="E5024" s="276"/>
    </row>
    <row r="5025" spans="1:5" ht="15">
      <c r="A5025" s="129"/>
      <c r="B5025" s="274" t="s">
        <v>20868</v>
      </c>
      <c r="C5025" s="98"/>
      <c r="D5025" s="98" t="s">
        <v>266</v>
      </c>
      <c r="E5025" s="276"/>
    </row>
    <row r="5026" spans="1:5" ht="15">
      <c r="A5026" s="129"/>
      <c r="B5026" s="274" t="s">
        <v>20869</v>
      </c>
      <c r="C5026" s="98"/>
      <c r="D5026" s="98" t="s">
        <v>266</v>
      </c>
      <c r="E5026" s="276"/>
    </row>
    <row r="5027" spans="1:5" ht="15">
      <c r="A5027" s="129"/>
      <c r="B5027" s="274" t="s">
        <v>20870</v>
      </c>
      <c r="C5027" s="98"/>
      <c r="D5027" s="98" t="s">
        <v>266</v>
      </c>
      <c r="E5027" s="276"/>
    </row>
    <row r="5028" spans="1:5" ht="15">
      <c r="A5028" s="129"/>
      <c r="B5028" s="274" t="s">
        <v>20871</v>
      </c>
      <c r="C5028" s="98"/>
      <c r="D5028" s="98" t="s">
        <v>266</v>
      </c>
      <c r="E5028" s="276"/>
    </row>
    <row r="5029" spans="1:5" ht="15">
      <c r="A5029" s="129"/>
      <c r="B5029" s="274" t="s">
        <v>20872</v>
      </c>
      <c r="C5029" s="98"/>
      <c r="D5029" s="98" t="s">
        <v>266</v>
      </c>
      <c r="E5029" s="276"/>
    </row>
    <row r="5030" spans="1:5" ht="15">
      <c r="A5030" s="129"/>
      <c r="B5030" s="274" t="s">
        <v>20873</v>
      </c>
      <c r="C5030" s="98"/>
      <c r="D5030" s="98" t="s">
        <v>266</v>
      </c>
      <c r="E5030" s="276"/>
    </row>
    <row r="5031" spans="1:5" ht="15">
      <c r="A5031" s="129"/>
      <c r="B5031" s="274" t="s">
        <v>20874</v>
      </c>
      <c r="C5031" s="98"/>
      <c r="D5031" s="98" t="s">
        <v>266</v>
      </c>
      <c r="E5031" s="276"/>
    </row>
    <row r="5032" spans="1:5" ht="15">
      <c r="A5032" s="129"/>
      <c r="B5032" s="274" t="s">
        <v>20875</v>
      </c>
      <c r="C5032" s="98"/>
      <c r="D5032" s="98" t="s">
        <v>266</v>
      </c>
      <c r="E5032" s="276"/>
    </row>
    <row r="5033" spans="1:5" ht="15">
      <c r="A5033" s="129"/>
      <c r="B5033" s="274" t="s">
        <v>20876</v>
      </c>
      <c r="C5033" s="98"/>
      <c r="D5033" s="98" t="s">
        <v>266</v>
      </c>
      <c r="E5033" s="276"/>
    </row>
    <row r="5034" spans="1:5" ht="15">
      <c r="A5034" s="129"/>
      <c r="B5034" s="274" t="s">
        <v>20877</v>
      </c>
      <c r="C5034" s="98"/>
      <c r="D5034" s="98" t="s">
        <v>266</v>
      </c>
      <c r="E5034" s="276"/>
    </row>
    <row r="5035" spans="1:5" ht="15">
      <c r="A5035" s="129"/>
      <c r="B5035" s="274" t="s">
        <v>20878</v>
      </c>
      <c r="C5035" s="98"/>
      <c r="D5035" s="98" t="s">
        <v>266</v>
      </c>
      <c r="E5035" s="276"/>
    </row>
    <row r="5036" spans="1:5" ht="15">
      <c r="A5036" s="129"/>
      <c r="B5036" s="274" t="s">
        <v>20879</v>
      </c>
      <c r="C5036" s="98"/>
      <c r="D5036" s="98" t="s">
        <v>266</v>
      </c>
      <c r="E5036" s="276"/>
    </row>
    <row r="5037" spans="1:5" ht="15">
      <c r="A5037" s="129"/>
      <c r="B5037" s="274" t="s">
        <v>20880</v>
      </c>
      <c r="C5037" s="98"/>
      <c r="D5037" s="98" t="s">
        <v>266</v>
      </c>
      <c r="E5037" s="276"/>
    </row>
    <row r="5038" spans="1:5" ht="15">
      <c r="A5038" s="129"/>
      <c r="B5038" s="274" t="s">
        <v>20881</v>
      </c>
      <c r="C5038" s="98"/>
      <c r="D5038" s="98" t="s">
        <v>266</v>
      </c>
      <c r="E5038" s="276"/>
    </row>
    <row r="5039" spans="1:5" ht="15">
      <c r="A5039" s="129"/>
      <c r="B5039" s="274" t="s">
        <v>20882</v>
      </c>
      <c r="C5039" s="98"/>
      <c r="D5039" s="98" t="s">
        <v>266</v>
      </c>
      <c r="E5039" s="276"/>
    </row>
    <row r="5040" spans="1:5" ht="15">
      <c r="A5040" s="129"/>
      <c r="B5040" s="274" t="s">
        <v>20883</v>
      </c>
      <c r="C5040" s="98"/>
      <c r="D5040" s="98" t="s">
        <v>266</v>
      </c>
      <c r="E5040" s="276"/>
    </row>
    <row r="5041" spans="1:5" ht="15">
      <c r="A5041" s="129"/>
      <c r="B5041" s="274" t="s">
        <v>20884</v>
      </c>
      <c r="C5041" s="98"/>
      <c r="D5041" s="98" t="s">
        <v>266</v>
      </c>
      <c r="E5041" s="276"/>
    </row>
    <row r="5042" spans="1:5" ht="15">
      <c r="A5042" s="129"/>
      <c r="B5042" s="274" t="s">
        <v>20885</v>
      </c>
      <c r="C5042" s="98"/>
      <c r="D5042" s="98" t="s">
        <v>266</v>
      </c>
      <c r="E5042" s="276"/>
    </row>
    <row r="5043" spans="1:5" ht="15">
      <c r="A5043" s="129"/>
      <c r="B5043" s="274" t="s">
        <v>20886</v>
      </c>
      <c r="C5043" s="98"/>
      <c r="D5043" s="98" t="s">
        <v>266</v>
      </c>
      <c r="E5043" s="276"/>
    </row>
    <row r="5044" spans="1:5" ht="15">
      <c r="A5044" s="129"/>
      <c r="B5044" s="274" t="s">
        <v>20887</v>
      </c>
      <c r="C5044" s="98"/>
      <c r="D5044" s="98" t="s">
        <v>266</v>
      </c>
      <c r="E5044" s="276"/>
    </row>
    <row r="5045" spans="1:5" ht="15">
      <c r="A5045" s="129"/>
      <c r="B5045" s="274" t="s">
        <v>20888</v>
      </c>
      <c r="C5045" s="98"/>
      <c r="D5045" s="98" t="s">
        <v>266</v>
      </c>
      <c r="E5045" s="276"/>
    </row>
    <row r="5046" spans="1:5" ht="15">
      <c r="A5046" s="129"/>
      <c r="B5046" s="274" t="s">
        <v>20889</v>
      </c>
      <c r="C5046" s="98"/>
      <c r="D5046" s="98" t="s">
        <v>266</v>
      </c>
      <c r="E5046" s="276"/>
    </row>
    <row r="5047" spans="1:5" ht="15">
      <c r="A5047" s="129"/>
      <c r="B5047" s="274" t="s">
        <v>20890</v>
      </c>
      <c r="C5047" s="98"/>
      <c r="D5047" s="98" t="s">
        <v>266</v>
      </c>
      <c r="E5047" s="276"/>
    </row>
    <row r="5048" spans="1:5" ht="15">
      <c r="A5048" s="129"/>
      <c r="B5048" s="274" t="s">
        <v>20891</v>
      </c>
      <c r="C5048" s="98"/>
      <c r="D5048" s="98" t="s">
        <v>266</v>
      </c>
      <c r="E5048" s="276"/>
    </row>
    <row r="5049" spans="1:5" ht="15">
      <c r="A5049" s="129"/>
      <c r="B5049" s="274" t="s">
        <v>20892</v>
      </c>
      <c r="C5049" s="98"/>
      <c r="D5049" s="98" t="s">
        <v>266</v>
      </c>
      <c r="E5049" s="276"/>
    </row>
    <row r="5050" spans="1:5" ht="15">
      <c r="A5050" s="129"/>
      <c r="B5050" s="274" t="s">
        <v>20893</v>
      </c>
      <c r="C5050" s="98"/>
      <c r="D5050" s="98" t="s">
        <v>266</v>
      </c>
      <c r="E5050" s="276"/>
    </row>
    <row r="5051" spans="1:5" ht="15">
      <c r="A5051" s="129"/>
      <c r="B5051" s="274" t="s">
        <v>20894</v>
      </c>
      <c r="C5051" s="98"/>
      <c r="D5051" s="98" t="s">
        <v>266</v>
      </c>
      <c r="E5051" s="276"/>
    </row>
    <row r="5052" spans="1:5" ht="15">
      <c r="A5052" s="129"/>
      <c r="B5052" s="274" t="s">
        <v>20895</v>
      </c>
      <c r="C5052" s="98"/>
      <c r="D5052" s="98" t="s">
        <v>266</v>
      </c>
      <c r="E5052" s="276"/>
    </row>
    <row r="5053" spans="1:5" ht="15">
      <c r="A5053" s="129"/>
      <c r="B5053" s="274" t="s">
        <v>20896</v>
      </c>
      <c r="C5053" s="98"/>
      <c r="D5053" s="98" t="s">
        <v>266</v>
      </c>
      <c r="E5053" s="276"/>
    </row>
    <row r="5054" spans="1:5" ht="15">
      <c r="A5054" s="129"/>
      <c r="B5054" s="274" t="s">
        <v>20897</v>
      </c>
      <c r="C5054" s="98"/>
      <c r="D5054" s="98" t="s">
        <v>266</v>
      </c>
      <c r="E5054" s="276"/>
    </row>
    <row r="5055" spans="1:5" ht="15">
      <c r="A5055" s="129"/>
      <c r="B5055" s="274" t="s">
        <v>20898</v>
      </c>
      <c r="C5055" s="98"/>
      <c r="D5055" s="98" t="s">
        <v>266</v>
      </c>
      <c r="E5055" s="276"/>
    </row>
    <row r="5056" spans="1:5" ht="15">
      <c r="A5056" s="129"/>
      <c r="B5056" s="274" t="s">
        <v>20899</v>
      </c>
      <c r="C5056" s="98"/>
      <c r="D5056" s="98" t="s">
        <v>266</v>
      </c>
      <c r="E5056" s="276"/>
    </row>
    <row r="5057" spans="1:5" ht="15">
      <c r="A5057" s="129"/>
      <c r="B5057" s="274" t="s">
        <v>20900</v>
      </c>
      <c r="C5057" s="98"/>
      <c r="D5057" s="98" t="s">
        <v>266</v>
      </c>
      <c r="E5057" s="276"/>
    </row>
    <row r="5058" spans="1:5" ht="15">
      <c r="A5058" s="129"/>
      <c r="B5058" s="274" t="s">
        <v>20901</v>
      </c>
      <c r="C5058" s="98"/>
      <c r="D5058" s="98" t="s">
        <v>266</v>
      </c>
      <c r="E5058" s="276"/>
    </row>
    <row r="5059" spans="1:5" ht="15">
      <c r="A5059" s="129"/>
      <c r="B5059" s="274" t="s">
        <v>20902</v>
      </c>
      <c r="C5059" s="98"/>
      <c r="D5059" s="98" t="s">
        <v>266</v>
      </c>
      <c r="E5059" s="276"/>
    </row>
    <row r="5060" spans="1:5" ht="15">
      <c r="A5060" s="129"/>
      <c r="B5060" s="274" t="s">
        <v>20903</v>
      </c>
      <c r="C5060" s="98"/>
      <c r="D5060" s="98" t="s">
        <v>266</v>
      </c>
      <c r="E5060" s="276"/>
    </row>
    <row r="5061" spans="1:5" ht="15">
      <c r="A5061" s="129"/>
      <c r="B5061" s="274" t="s">
        <v>20904</v>
      </c>
      <c r="C5061" s="98"/>
      <c r="D5061" s="98" t="s">
        <v>266</v>
      </c>
      <c r="E5061" s="276"/>
    </row>
    <row r="5062" spans="1:5" ht="15">
      <c r="A5062" s="129"/>
      <c r="B5062" s="274" t="s">
        <v>20905</v>
      </c>
      <c r="C5062" s="98"/>
      <c r="D5062" s="98" t="s">
        <v>266</v>
      </c>
      <c r="E5062" s="276"/>
    </row>
    <row r="5063" spans="1:5" ht="15">
      <c r="A5063" s="129"/>
      <c r="B5063" s="274" t="s">
        <v>20906</v>
      </c>
      <c r="C5063" s="98"/>
      <c r="D5063" s="98" t="s">
        <v>266</v>
      </c>
      <c r="E5063" s="276"/>
    </row>
    <row r="5064" spans="1:5" ht="15">
      <c r="A5064" s="129"/>
      <c r="B5064" s="274" t="s">
        <v>20907</v>
      </c>
      <c r="C5064" s="98"/>
      <c r="D5064" s="98" t="s">
        <v>266</v>
      </c>
      <c r="E5064" s="276"/>
    </row>
    <row r="5065" spans="1:5" ht="15">
      <c r="A5065" s="129"/>
      <c r="B5065" s="274" t="s">
        <v>20908</v>
      </c>
      <c r="C5065" s="98"/>
      <c r="D5065" s="98" t="s">
        <v>266</v>
      </c>
      <c r="E5065" s="276"/>
    </row>
    <row r="5066" spans="1:5" ht="15">
      <c r="A5066" s="129"/>
      <c r="B5066" s="274" t="s">
        <v>20909</v>
      </c>
      <c r="C5066" s="98"/>
      <c r="D5066" s="98" t="s">
        <v>266</v>
      </c>
      <c r="E5066" s="276"/>
    </row>
    <row r="5067" spans="1:5" ht="15">
      <c r="A5067" s="129"/>
      <c r="B5067" s="274" t="s">
        <v>20910</v>
      </c>
      <c r="C5067" s="98"/>
      <c r="D5067" s="98" t="s">
        <v>266</v>
      </c>
      <c r="E5067" s="276"/>
    </row>
    <row r="5068" spans="1:5" ht="15">
      <c r="A5068" s="129"/>
      <c r="B5068" s="274" t="s">
        <v>20911</v>
      </c>
      <c r="C5068" s="98"/>
      <c r="D5068" s="98" t="s">
        <v>266</v>
      </c>
      <c r="E5068" s="276"/>
    </row>
    <row r="5069" spans="1:5" ht="15">
      <c r="A5069" s="129"/>
      <c r="B5069" s="274" t="s">
        <v>20912</v>
      </c>
      <c r="C5069" s="98"/>
      <c r="D5069" s="98" t="s">
        <v>266</v>
      </c>
      <c r="E5069" s="276"/>
    </row>
    <row r="5070" spans="1:5" ht="15">
      <c r="A5070" s="129"/>
      <c r="B5070" s="274" t="s">
        <v>20913</v>
      </c>
      <c r="C5070" s="98"/>
      <c r="D5070" s="98" t="s">
        <v>266</v>
      </c>
      <c r="E5070" s="276"/>
    </row>
    <row r="5071" spans="1:5" ht="15">
      <c r="A5071" s="129"/>
      <c r="B5071" s="274" t="s">
        <v>20914</v>
      </c>
      <c r="C5071" s="98"/>
      <c r="D5071" s="98" t="s">
        <v>266</v>
      </c>
      <c r="E5071" s="276"/>
    </row>
    <row r="5072" spans="1:5" ht="15">
      <c r="A5072" s="129"/>
      <c r="B5072" s="274" t="s">
        <v>20915</v>
      </c>
      <c r="C5072" s="98"/>
      <c r="D5072" s="98" t="s">
        <v>266</v>
      </c>
      <c r="E5072" s="276"/>
    </row>
    <row r="5073" spans="1:5" ht="15">
      <c r="A5073" s="129"/>
      <c r="B5073" s="274" t="s">
        <v>20916</v>
      </c>
      <c r="C5073" s="98"/>
      <c r="D5073" s="98" t="s">
        <v>266</v>
      </c>
      <c r="E5073" s="276"/>
    </row>
    <row r="5074" spans="1:5" ht="15">
      <c r="A5074" s="129"/>
      <c r="B5074" s="274" t="s">
        <v>20917</v>
      </c>
      <c r="C5074" s="98"/>
      <c r="D5074" s="98" t="s">
        <v>266</v>
      </c>
      <c r="E5074" s="276"/>
    </row>
    <row r="5075" spans="1:5" ht="15">
      <c r="A5075" s="129"/>
      <c r="B5075" s="274" t="s">
        <v>20918</v>
      </c>
      <c r="C5075" s="98"/>
      <c r="D5075" s="98" t="s">
        <v>266</v>
      </c>
      <c r="E5075" s="276"/>
    </row>
    <row r="5076" spans="1:5" ht="15">
      <c r="A5076" s="129"/>
      <c r="B5076" s="274" t="s">
        <v>20919</v>
      </c>
      <c r="C5076" s="98"/>
      <c r="D5076" s="98" t="s">
        <v>266</v>
      </c>
      <c r="E5076" s="276"/>
    </row>
    <row r="5077" spans="1:5" ht="15">
      <c r="A5077" s="129"/>
      <c r="B5077" s="274" t="s">
        <v>20920</v>
      </c>
      <c r="C5077" s="98"/>
      <c r="D5077" s="98" t="s">
        <v>266</v>
      </c>
      <c r="E5077" s="276"/>
    </row>
    <row r="5078" spans="1:5" ht="15">
      <c r="A5078" s="129"/>
      <c r="B5078" s="274" t="s">
        <v>20921</v>
      </c>
      <c r="C5078" s="98"/>
      <c r="D5078" s="98" t="s">
        <v>266</v>
      </c>
      <c r="E5078" s="276"/>
    </row>
    <row r="5079" spans="1:5" ht="15">
      <c r="A5079" s="129"/>
      <c r="B5079" s="274" t="s">
        <v>20922</v>
      </c>
      <c r="C5079" s="98"/>
      <c r="D5079" s="98" t="s">
        <v>266</v>
      </c>
      <c r="E5079" s="276"/>
    </row>
    <row r="5080" spans="1:5" ht="15">
      <c r="A5080" s="129"/>
      <c r="B5080" s="274" t="s">
        <v>20923</v>
      </c>
      <c r="C5080" s="98"/>
      <c r="D5080" s="98" t="s">
        <v>266</v>
      </c>
      <c r="E5080" s="276"/>
    </row>
    <row r="5081" spans="1:5" ht="15">
      <c r="A5081" s="129"/>
      <c r="B5081" s="274" t="s">
        <v>20924</v>
      </c>
      <c r="C5081" s="98"/>
      <c r="D5081" s="98" t="s">
        <v>266</v>
      </c>
      <c r="E5081" s="276"/>
    </row>
    <row r="5082" spans="1:5" ht="15">
      <c r="A5082" s="129"/>
      <c r="B5082" s="274" t="s">
        <v>20925</v>
      </c>
      <c r="C5082" s="98"/>
      <c r="D5082" s="98" t="s">
        <v>266</v>
      </c>
      <c r="E5082" s="276"/>
    </row>
    <row r="5083" spans="1:5" ht="15">
      <c r="A5083" s="129"/>
      <c r="B5083" s="274" t="s">
        <v>20926</v>
      </c>
      <c r="C5083" s="98"/>
      <c r="D5083" s="98" t="s">
        <v>266</v>
      </c>
      <c r="E5083" s="276"/>
    </row>
    <row r="5084" spans="1:5" ht="15">
      <c r="A5084" s="129"/>
      <c r="B5084" s="274" t="s">
        <v>20927</v>
      </c>
      <c r="C5084" s="98"/>
      <c r="D5084" s="98" t="s">
        <v>266</v>
      </c>
      <c r="E5084" s="276"/>
    </row>
    <row r="5085" spans="1:5" ht="15">
      <c r="A5085" s="129"/>
      <c r="B5085" s="274" t="s">
        <v>20928</v>
      </c>
      <c r="C5085" s="98"/>
      <c r="D5085" s="98" t="s">
        <v>266</v>
      </c>
      <c r="E5085" s="276"/>
    </row>
    <row r="5086" spans="1:5" ht="15">
      <c r="A5086" s="129"/>
      <c r="B5086" s="274" t="s">
        <v>20929</v>
      </c>
      <c r="C5086" s="98"/>
      <c r="D5086" s="98" t="s">
        <v>266</v>
      </c>
      <c r="E5086" s="276"/>
    </row>
    <row r="5087" spans="1:5" ht="15">
      <c r="A5087" s="129"/>
      <c r="B5087" s="274" t="s">
        <v>20930</v>
      </c>
      <c r="C5087" s="98"/>
      <c r="D5087" s="98" t="s">
        <v>266</v>
      </c>
      <c r="E5087" s="276"/>
    </row>
    <row r="5088" spans="1:5" ht="15">
      <c r="A5088" s="129"/>
      <c r="B5088" s="274" t="s">
        <v>20931</v>
      </c>
      <c r="C5088" s="98"/>
      <c r="D5088" s="98" t="s">
        <v>266</v>
      </c>
      <c r="E5088" s="276"/>
    </row>
    <row r="5089" spans="1:5" ht="15">
      <c r="A5089" s="129"/>
      <c r="B5089" s="274" t="s">
        <v>20932</v>
      </c>
      <c r="C5089" s="98"/>
      <c r="D5089" s="98" t="s">
        <v>266</v>
      </c>
      <c r="E5089" s="276"/>
    </row>
    <row r="5090" spans="1:5" ht="15">
      <c r="A5090" s="129"/>
      <c r="B5090" s="274" t="s">
        <v>20933</v>
      </c>
      <c r="C5090" s="98"/>
      <c r="D5090" s="98" t="s">
        <v>266</v>
      </c>
      <c r="E5090" s="276"/>
    </row>
    <row r="5091" spans="1:5" ht="15">
      <c r="A5091" s="129"/>
      <c r="B5091" s="274" t="s">
        <v>20934</v>
      </c>
      <c r="C5091" s="98"/>
      <c r="D5091" s="98" t="s">
        <v>266</v>
      </c>
      <c r="E5091" s="276"/>
    </row>
    <row r="5092" spans="1:5" ht="15">
      <c r="A5092" s="129"/>
      <c r="B5092" s="274" t="s">
        <v>20935</v>
      </c>
      <c r="C5092" s="98"/>
      <c r="D5092" s="98" t="s">
        <v>266</v>
      </c>
      <c r="E5092" s="276"/>
    </row>
    <row r="5093" spans="1:5" ht="15">
      <c r="A5093" s="129"/>
      <c r="B5093" s="274" t="s">
        <v>20936</v>
      </c>
      <c r="C5093" s="98"/>
      <c r="D5093" s="98" t="s">
        <v>266</v>
      </c>
      <c r="E5093" s="276"/>
    </row>
    <row r="5094" spans="1:5" ht="15">
      <c r="A5094" s="129"/>
      <c r="B5094" s="274" t="s">
        <v>20937</v>
      </c>
      <c r="C5094" s="98"/>
      <c r="D5094" s="98" t="s">
        <v>266</v>
      </c>
      <c r="E5094" s="276"/>
    </row>
    <row r="5095" spans="1:5" ht="15">
      <c r="A5095" s="129"/>
      <c r="B5095" s="274" t="s">
        <v>20938</v>
      </c>
      <c r="C5095" s="98"/>
      <c r="D5095" s="98" t="s">
        <v>266</v>
      </c>
      <c r="E5095" s="276"/>
    </row>
    <row r="5096" spans="1:5" ht="15">
      <c r="A5096" s="129"/>
      <c r="B5096" s="274" t="s">
        <v>20939</v>
      </c>
      <c r="C5096" s="98"/>
      <c r="D5096" s="98" t="s">
        <v>266</v>
      </c>
      <c r="E5096" s="276"/>
    </row>
    <row r="5097" spans="1:5" ht="15">
      <c r="A5097" s="129"/>
      <c r="B5097" s="274" t="s">
        <v>20940</v>
      </c>
      <c r="C5097" s="98"/>
      <c r="D5097" s="98" t="s">
        <v>266</v>
      </c>
      <c r="E5097" s="276"/>
    </row>
    <row r="5098" spans="1:5" ht="15">
      <c r="A5098" s="129"/>
      <c r="B5098" s="274" t="s">
        <v>20941</v>
      </c>
      <c r="C5098" s="98"/>
      <c r="D5098" s="98" t="s">
        <v>266</v>
      </c>
      <c r="E5098" s="276"/>
    </row>
    <row r="5099" spans="1:5" ht="15">
      <c r="A5099" s="129"/>
      <c r="B5099" s="274" t="s">
        <v>20942</v>
      </c>
      <c r="C5099" s="98"/>
      <c r="D5099" s="98" t="s">
        <v>266</v>
      </c>
      <c r="E5099" s="276"/>
    </row>
    <row r="5100" spans="1:5" ht="15">
      <c r="A5100" s="129"/>
      <c r="B5100" s="274" t="s">
        <v>20943</v>
      </c>
      <c r="C5100" s="98"/>
      <c r="D5100" s="98" t="s">
        <v>266</v>
      </c>
      <c r="E5100" s="276"/>
    </row>
    <row r="5101" spans="1:5" ht="15">
      <c r="A5101" s="129"/>
      <c r="B5101" s="274" t="s">
        <v>20944</v>
      </c>
      <c r="C5101" s="98"/>
      <c r="D5101" s="98" t="s">
        <v>266</v>
      </c>
      <c r="E5101" s="276"/>
    </row>
    <row r="5102" spans="1:5" ht="15">
      <c r="A5102" s="129"/>
      <c r="B5102" s="274" t="s">
        <v>20945</v>
      </c>
      <c r="C5102" s="98"/>
      <c r="D5102" s="98" t="s">
        <v>266</v>
      </c>
      <c r="E5102" s="276"/>
    </row>
    <row r="5103" spans="1:5" ht="15">
      <c r="A5103" s="129"/>
      <c r="B5103" s="274" t="s">
        <v>20946</v>
      </c>
      <c r="C5103" s="98"/>
      <c r="D5103" s="98" t="s">
        <v>266</v>
      </c>
      <c r="E5103" s="276"/>
    </row>
    <row r="5104" spans="1:5" ht="15">
      <c r="A5104" s="129"/>
      <c r="B5104" s="274" t="s">
        <v>20947</v>
      </c>
      <c r="C5104" s="98"/>
      <c r="D5104" s="98" t="s">
        <v>266</v>
      </c>
      <c r="E5104" s="276"/>
    </row>
    <row r="5105" spans="1:5" ht="15">
      <c r="A5105" s="129"/>
      <c r="B5105" s="274" t="s">
        <v>20948</v>
      </c>
      <c r="C5105" s="98"/>
      <c r="D5105" s="98" t="s">
        <v>266</v>
      </c>
      <c r="E5105" s="276"/>
    </row>
    <row r="5106" spans="1:5" ht="15">
      <c r="A5106" s="129"/>
      <c r="B5106" s="274" t="s">
        <v>20949</v>
      </c>
      <c r="C5106" s="98"/>
      <c r="D5106" s="98" t="s">
        <v>266</v>
      </c>
      <c r="E5106" s="276"/>
    </row>
    <row r="5107" spans="1:5" ht="15">
      <c r="A5107" s="129"/>
      <c r="B5107" s="274" t="s">
        <v>20950</v>
      </c>
      <c r="C5107" s="98"/>
      <c r="D5107" s="98" t="s">
        <v>266</v>
      </c>
      <c r="E5107" s="276"/>
    </row>
    <row r="5108" spans="1:5" ht="15">
      <c r="A5108" s="129"/>
      <c r="B5108" s="274" t="s">
        <v>20951</v>
      </c>
      <c r="C5108" s="98"/>
      <c r="D5108" s="98" t="s">
        <v>266</v>
      </c>
      <c r="E5108" s="276"/>
    </row>
    <row r="5109" spans="1:5" ht="15">
      <c r="A5109" s="129"/>
      <c r="B5109" s="274" t="s">
        <v>20952</v>
      </c>
      <c r="C5109" s="98"/>
      <c r="D5109" s="98" t="s">
        <v>266</v>
      </c>
      <c r="E5109" s="276"/>
    </row>
    <row r="5110" spans="1:5" ht="15">
      <c r="A5110" s="129"/>
      <c r="B5110" s="274" t="s">
        <v>20953</v>
      </c>
      <c r="C5110" s="98"/>
      <c r="D5110" s="98" t="s">
        <v>266</v>
      </c>
      <c r="E5110" s="276"/>
    </row>
    <row r="5111" spans="1:5" ht="15">
      <c r="A5111" s="129"/>
      <c r="B5111" s="274" t="s">
        <v>20954</v>
      </c>
      <c r="C5111" s="98"/>
      <c r="D5111" s="98" t="s">
        <v>266</v>
      </c>
      <c r="E5111" s="276"/>
    </row>
    <row r="5112" spans="1:5" ht="15">
      <c r="A5112" s="129"/>
      <c r="B5112" s="274" t="s">
        <v>20955</v>
      </c>
      <c r="C5112" s="98"/>
      <c r="D5112" s="98" t="s">
        <v>266</v>
      </c>
      <c r="E5112" s="276"/>
    </row>
    <row r="5113" spans="1:5" ht="15">
      <c r="A5113" s="129"/>
      <c r="B5113" s="274" t="s">
        <v>20956</v>
      </c>
      <c r="C5113" s="98"/>
      <c r="D5113" s="98" t="s">
        <v>266</v>
      </c>
      <c r="E5113" s="276"/>
    </row>
    <row r="5114" spans="1:5" ht="15">
      <c r="A5114" s="129"/>
      <c r="B5114" s="274" t="s">
        <v>20957</v>
      </c>
      <c r="C5114" s="98"/>
      <c r="D5114" s="98" t="s">
        <v>266</v>
      </c>
      <c r="E5114" s="276"/>
    </row>
    <row r="5115" spans="1:5" ht="15">
      <c r="A5115" s="129"/>
      <c r="B5115" s="274" t="s">
        <v>20958</v>
      </c>
      <c r="C5115" s="98"/>
      <c r="D5115" s="98" t="s">
        <v>266</v>
      </c>
      <c r="E5115" s="276"/>
    </row>
    <row r="5116" spans="1:5" ht="15">
      <c r="A5116" s="129"/>
      <c r="B5116" s="274" t="s">
        <v>20959</v>
      </c>
      <c r="C5116" s="98"/>
      <c r="D5116" s="98" t="s">
        <v>266</v>
      </c>
      <c r="E5116" s="276"/>
    </row>
    <row r="5117" spans="1:5" ht="15">
      <c r="A5117" s="129"/>
      <c r="B5117" s="274" t="s">
        <v>20960</v>
      </c>
      <c r="C5117" s="98"/>
      <c r="D5117" s="98" t="s">
        <v>266</v>
      </c>
      <c r="E5117" s="276"/>
    </row>
    <row r="5118" spans="1:5" ht="15">
      <c r="A5118" s="129"/>
      <c r="B5118" s="274" t="s">
        <v>20961</v>
      </c>
      <c r="C5118" s="98"/>
      <c r="D5118" s="98" t="s">
        <v>266</v>
      </c>
      <c r="E5118" s="276"/>
    </row>
    <row r="5119" spans="1:5" ht="15">
      <c r="A5119" s="129"/>
      <c r="B5119" s="274" t="s">
        <v>20962</v>
      </c>
      <c r="C5119" s="98"/>
      <c r="D5119" s="98" t="s">
        <v>266</v>
      </c>
      <c r="E5119" s="276"/>
    </row>
    <row r="5120" spans="1:5" ht="15">
      <c r="A5120" s="129"/>
      <c r="B5120" s="274" t="s">
        <v>20963</v>
      </c>
      <c r="C5120" s="98"/>
      <c r="D5120" s="98" t="s">
        <v>266</v>
      </c>
      <c r="E5120" s="276"/>
    </row>
    <row r="5121" spans="1:5" ht="15">
      <c r="A5121" s="129"/>
      <c r="B5121" s="274" t="s">
        <v>20964</v>
      </c>
      <c r="C5121" s="98"/>
      <c r="D5121" s="98" t="s">
        <v>266</v>
      </c>
      <c r="E5121" s="276"/>
    </row>
    <row r="5122" spans="1:5" ht="15">
      <c r="A5122" s="129"/>
      <c r="B5122" s="274" t="s">
        <v>20965</v>
      </c>
      <c r="C5122" s="98"/>
      <c r="D5122" s="98" t="s">
        <v>266</v>
      </c>
      <c r="E5122" s="276"/>
    </row>
    <row r="5123" spans="1:5" ht="15">
      <c r="A5123" s="129"/>
      <c r="B5123" s="274" t="s">
        <v>20966</v>
      </c>
      <c r="C5123" s="98"/>
      <c r="D5123" s="98" t="s">
        <v>266</v>
      </c>
      <c r="E5123" s="276"/>
    </row>
    <row r="5124" spans="1:5" ht="15">
      <c r="A5124" s="129"/>
      <c r="B5124" s="274" t="s">
        <v>20967</v>
      </c>
      <c r="C5124" s="98"/>
      <c r="D5124" s="98" t="s">
        <v>266</v>
      </c>
      <c r="E5124" s="276"/>
    </row>
    <row r="5125" spans="1:5" ht="15">
      <c r="A5125" s="129"/>
      <c r="B5125" s="274" t="s">
        <v>20968</v>
      </c>
      <c r="C5125" s="98"/>
      <c r="D5125" s="98" t="s">
        <v>266</v>
      </c>
      <c r="E5125" s="276"/>
    </row>
    <row r="5126" spans="1:5" ht="15">
      <c r="A5126" s="129"/>
      <c r="B5126" s="274" t="s">
        <v>20969</v>
      </c>
      <c r="C5126" s="98"/>
      <c r="D5126" s="98" t="s">
        <v>266</v>
      </c>
      <c r="E5126" s="276"/>
    </row>
    <row r="5127" spans="1:5" ht="15">
      <c r="A5127" s="129"/>
      <c r="B5127" s="274" t="s">
        <v>20970</v>
      </c>
      <c r="C5127" s="98"/>
      <c r="D5127" s="98" t="s">
        <v>266</v>
      </c>
      <c r="E5127" s="276"/>
    </row>
    <row r="5128" spans="1:5" ht="15">
      <c r="A5128" s="129"/>
      <c r="B5128" s="274" t="s">
        <v>20971</v>
      </c>
      <c r="C5128" s="98"/>
      <c r="D5128" s="98" t="s">
        <v>266</v>
      </c>
      <c r="E5128" s="276"/>
    </row>
    <row r="5129" spans="1:5" ht="15">
      <c r="A5129" s="129"/>
      <c r="B5129" s="274" t="s">
        <v>20972</v>
      </c>
      <c r="C5129" s="98"/>
      <c r="D5129" s="98" t="s">
        <v>266</v>
      </c>
      <c r="E5129" s="276"/>
    </row>
    <row r="5130" spans="1:5" ht="15">
      <c r="A5130" s="129"/>
      <c r="B5130" s="274" t="s">
        <v>20973</v>
      </c>
      <c r="C5130" s="98"/>
      <c r="D5130" s="98" t="s">
        <v>266</v>
      </c>
      <c r="E5130" s="276"/>
    </row>
    <row r="5131" spans="1:5" ht="15">
      <c r="A5131" s="129"/>
      <c r="B5131" s="274" t="s">
        <v>20974</v>
      </c>
      <c r="C5131" s="98"/>
      <c r="D5131" s="98" t="s">
        <v>266</v>
      </c>
      <c r="E5131" s="276"/>
    </row>
    <row r="5132" spans="1:5" ht="15">
      <c r="A5132" s="129"/>
      <c r="B5132" s="274" t="s">
        <v>20975</v>
      </c>
      <c r="C5132" s="98"/>
      <c r="D5132" s="98" t="s">
        <v>266</v>
      </c>
      <c r="E5132" s="276"/>
    </row>
    <row r="5133" spans="1:5" ht="15">
      <c r="A5133" s="129"/>
      <c r="B5133" s="274" t="s">
        <v>20976</v>
      </c>
      <c r="C5133" s="98"/>
      <c r="D5133" s="98" t="s">
        <v>266</v>
      </c>
      <c r="E5133" s="276"/>
    </row>
    <row r="5134" spans="1:5" ht="15">
      <c r="A5134" s="129"/>
      <c r="B5134" s="274" t="s">
        <v>20977</v>
      </c>
      <c r="C5134" s="98"/>
      <c r="D5134" s="98" t="s">
        <v>266</v>
      </c>
      <c r="E5134" s="276"/>
    </row>
    <row r="5135" spans="1:5" ht="15">
      <c r="A5135" s="129"/>
      <c r="B5135" s="274" t="s">
        <v>20978</v>
      </c>
      <c r="C5135" s="98"/>
      <c r="D5135" s="98" t="s">
        <v>266</v>
      </c>
      <c r="E5135" s="276"/>
    </row>
    <row r="5136" spans="1:5" ht="15">
      <c r="A5136" s="129"/>
      <c r="B5136" s="274" t="s">
        <v>20979</v>
      </c>
      <c r="C5136" s="98"/>
      <c r="D5136" s="98" t="s">
        <v>266</v>
      </c>
      <c r="E5136" s="276"/>
    </row>
    <row r="5137" spans="1:5" ht="15">
      <c r="A5137" s="129"/>
      <c r="B5137" s="274" t="s">
        <v>20980</v>
      </c>
      <c r="C5137" s="98"/>
      <c r="D5137" s="98" t="s">
        <v>266</v>
      </c>
      <c r="E5137" s="276"/>
    </row>
    <row r="5138" spans="1:5" ht="15">
      <c r="A5138" s="129"/>
      <c r="B5138" s="274" t="s">
        <v>20981</v>
      </c>
      <c r="C5138" s="98"/>
      <c r="D5138" s="98" t="s">
        <v>266</v>
      </c>
      <c r="E5138" s="276"/>
    </row>
    <row r="5139" spans="1:5" ht="15">
      <c r="A5139" s="129"/>
      <c r="B5139" s="274" t="s">
        <v>20982</v>
      </c>
      <c r="C5139" s="98"/>
      <c r="D5139" s="98" t="s">
        <v>266</v>
      </c>
      <c r="E5139" s="276"/>
    </row>
    <row r="5140" spans="1:5" ht="15">
      <c r="A5140" s="129"/>
      <c r="B5140" s="274" t="s">
        <v>20983</v>
      </c>
      <c r="C5140" s="98"/>
      <c r="D5140" s="98" t="s">
        <v>266</v>
      </c>
      <c r="E5140" s="276"/>
    </row>
    <row r="5141" spans="1:5" ht="15">
      <c r="A5141" s="129"/>
      <c r="B5141" s="274" t="s">
        <v>20984</v>
      </c>
      <c r="C5141" s="98"/>
      <c r="D5141" s="98" t="s">
        <v>266</v>
      </c>
      <c r="E5141" s="276"/>
    </row>
    <row r="5142" spans="1:5" ht="15">
      <c r="A5142" s="129"/>
      <c r="B5142" s="274" t="s">
        <v>20985</v>
      </c>
      <c r="C5142" s="98"/>
      <c r="D5142" s="98" t="s">
        <v>266</v>
      </c>
      <c r="E5142" s="276"/>
    </row>
    <row r="5143" spans="1:5" ht="15">
      <c r="A5143" s="129"/>
      <c r="B5143" s="274" t="s">
        <v>20986</v>
      </c>
      <c r="C5143" s="98"/>
      <c r="D5143" s="98" t="s">
        <v>266</v>
      </c>
      <c r="E5143" s="276"/>
    </row>
    <row r="5144" spans="1:5" ht="15">
      <c r="A5144" s="129"/>
      <c r="B5144" s="274" t="s">
        <v>20987</v>
      </c>
      <c r="C5144" s="98"/>
      <c r="D5144" s="98" t="s">
        <v>266</v>
      </c>
      <c r="E5144" s="276"/>
    </row>
    <row r="5145" spans="1:5" ht="15">
      <c r="A5145" s="129"/>
      <c r="B5145" s="274" t="s">
        <v>20988</v>
      </c>
      <c r="C5145" s="98"/>
      <c r="D5145" s="98" t="s">
        <v>266</v>
      </c>
      <c r="E5145" s="276"/>
    </row>
    <row r="5146" spans="1:5" ht="15">
      <c r="A5146" s="129"/>
      <c r="B5146" s="274" t="s">
        <v>20989</v>
      </c>
      <c r="C5146" s="98"/>
      <c r="D5146" s="98" t="s">
        <v>266</v>
      </c>
      <c r="E5146" s="276"/>
    </row>
    <row r="5147" spans="1:5" ht="15">
      <c r="A5147" s="129"/>
      <c r="B5147" s="274" t="s">
        <v>20990</v>
      </c>
      <c r="C5147" s="98"/>
      <c r="D5147" s="98" t="s">
        <v>266</v>
      </c>
      <c r="E5147" s="276"/>
    </row>
    <row r="5148" spans="1:5" ht="15">
      <c r="A5148" s="129"/>
      <c r="B5148" s="274" t="s">
        <v>20991</v>
      </c>
      <c r="C5148" s="98"/>
      <c r="D5148" s="98" t="s">
        <v>266</v>
      </c>
      <c r="E5148" s="276"/>
    </row>
    <row r="5149" spans="1:5" ht="15">
      <c r="A5149" s="129"/>
      <c r="B5149" s="274" t="s">
        <v>20992</v>
      </c>
      <c r="C5149" s="98"/>
      <c r="D5149" s="98" t="s">
        <v>266</v>
      </c>
      <c r="E5149" s="276"/>
    </row>
    <row r="5150" spans="1:5" ht="15">
      <c r="A5150" s="129"/>
      <c r="B5150" s="274" t="s">
        <v>20993</v>
      </c>
      <c r="C5150" s="98"/>
      <c r="D5150" s="98" t="s">
        <v>266</v>
      </c>
      <c r="E5150" s="276"/>
    </row>
    <row r="5151" spans="1:5" ht="15">
      <c r="A5151" s="129"/>
      <c r="B5151" s="274" t="s">
        <v>20994</v>
      </c>
      <c r="C5151" s="98"/>
      <c r="D5151" s="98" t="s">
        <v>266</v>
      </c>
      <c r="E5151" s="276"/>
    </row>
    <row r="5152" spans="1:5" ht="15">
      <c r="A5152" s="129"/>
      <c r="B5152" s="274" t="s">
        <v>20995</v>
      </c>
      <c r="C5152" s="98"/>
      <c r="D5152" s="98" t="s">
        <v>266</v>
      </c>
      <c r="E5152" s="276"/>
    </row>
    <row r="5153" spans="1:5" ht="15">
      <c r="A5153" s="129"/>
      <c r="B5153" s="274" t="s">
        <v>20996</v>
      </c>
      <c r="C5153" s="98"/>
      <c r="D5153" s="98" t="s">
        <v>266</v>
      </c>
      <c r="E5153" s="276"/>
    </row>
    <row r="5154" spans="1:5" ht="15">
      <c r="A5154" s="129"/>
      <c r="B5154" s="274" t="s">
        <v>20997</v>
      </c>
      <c r="C5154" s="98"/>
      <c r="D5154" s="98" t="s">
        <v>266</v>
      </c>
      <c r="E5154" s="276"/>
    </row>
    <row r="5155" spans="1:5" ht="15">
      <c r="A5155" s="129"/>
      <c r="B5155" s="274" t="s">
        <v>20998</v>
      </c>
      <c r="C5155" s="98"/>
      <c r="D5155" s="98" t="s">
        <v>266</v>
      </c>
      <c r="E5155" s="276"/>
    </row>
    <row r="5156" spans="1:5" ht="15">
      <c r="A5156" s="129"/>
      <c r="B5156" s="274" t="s">
        <v>20999</v>
      </c>
      <c r="C5156" s="98"/>
      <c r="D5156" s="98" t="s">
        <v>266</v>
      </c>
      <c r="E5156" s="276"/>
    </row>
    <row r="5157" spans="1:5" ht="15">
      <c r="A5157" s="129"/>
      <c r="B5157" s="274" t="s">
        <v>21000</v>
      </c>
      <c r="C5157" s="98"/>
      <c r="D5157" s="98" t="s">
        <v>266</v>
      </c>
      <c r="E5157" s="276"/>
    </row>
    <row r="5158" spans="1:5" ht="15">
      <c r="A5158" s="129"/>
      <c r="B5158" s="274" t="s">
        <v>21001</v>
      </c>
      <c r="C5158" s="98"/>
      <c r="D5158" s="98" t="s">
        <v>266</v>
      </c>
      <c r="E5158" s="276"/>
    </row>
    <row r="5159" spans="1:5" ht="15">
      <c r="A5159" s="129"/>
      <c r="B5159" s="274" t="s">
        <v>21002</v>
      </c>
      <c r="C5159" s="98"/>
      <c r="D5159" s="98" t="s">
        <v>266</v>
      </c>
      <c r="E5159" s="276"/>
    </row>
    <row r="5160" spans="1:5" ht="15">
      <c r="A5160" s="129"/>
      <c r="B5160" s="274" t="s">
        <v>21003</v>
      </c>
      <c r="C5160" s="98"/>
      <c r="D5160" s="98" t="s">
        <v>266</v>
      </c>
      <c r="E5160" s="276"/>
    </row>
    <row r="5161" spans="1:5" ht="15">
      <c r="A5161" s="129"/>
      <c r="B5161" s="274" t="s">
        <v>21004</v>
      </c>
      <c r="C5161" s="98"/>
      <c r="D5161" s="98" t="s">
        <v>266</v>
      </c>
      <c r="E5161" s="276"/>
    </row>
    <row r="5162" spans="1:5" ht="15">
      <c r="A5162" s="129"/>
      <c r="B5162" s="274" t="s">
        <v>21005</v>
      </c>
      <c r="C5162" s="98"/>
      <c r="D5162" s="98" t="s">
        <v>266</v>
      </c>
      <c r="E5162" s="276"/>
    </row>
    <row r="5163" spans="1:5" ht="15">
      <c r="A5163" s="129"/>
      <c r="B5163" s="274" t="s">
        <v>21006</v>
      </c>
      <c r="C5163" s="98"/>
      <c r="D5163" s="98" t="s">
        <v>266</v>
      </c>
      <c r="E5163" s="276"/>
    </row>
    <row r="5164" spans="1:5" ht="15">
      <c r="A5164" s="129"/>
      <c r="B5164" s="274" t="s">
        <v>21007</v>
      </c>
      <c r="C5164" s="98"/>
      <c r="D5164" s="98" t="s">
        <v>266</v>
      </c>
      <c r="E5164" s="276"/>
    </row>
    <row r="5165" spans="1:5" ht="15">
      <c r="A5165" s="129"/>
      <c r="B5165" s="274" t="s">
        <v>21008</v>
      </c>
      <c r="C5165" s="98"/>
      <c r="D5165" s="98" t="s">
        <v>266</v>
      </c>
      <c r="E5165" s="276"/>
    </row>
    <row r="5166" spans="1:5" ht="15">
      <c r="A5166" s="129"/>
      <c r="B5166" s="274" t="s">
        <v>21009</v>
      </c>
      <c r="C5166" s="98"/>
      <c r="D5166" s="98" t="s">
        <v>266</v>
      </c>
      <c r="E5166" s="276"/>
    </row>
    <row r="5167" spans="1:5" ht="15">
      <c r="A5167" s="129"/>
      <c r="B5167" s="274" t="s">
        <v>21010</v>
      </c>
      <c r="C5167" s="98"/>
      <c r="D5167" s="98" t="s">
        <v>266</v>
      </c>
      <c r="E5167" s="276"/>
    </row>
    <row r="5168" spans="1:5" ht="15">
      <c r="A5168" s="129"/>
      <c r="B5168" s="274" t="s">
        <v>21011</v>
      </c>
      <c r="C5168" s="98"/>
      <c r="D5168" s="98" t="s">
        <v>266</v>
      </c>
      <c r="E5168" s="276"/>
    </row>
    <row r="5169" spans="1:5" ht="15">
      <c r="A5169" s="129"/>
      <c r="B5169" s="274" t="s">
        <v>21012</v>
      </c>
      <c r="C5169" s="98"/>
      <c r="D5169" s="98" t="s">
        <v>266</v>
      </c>
      <c r="E5169" s="276"/>
    </row>
    <row r="5170" spans="1:5" ht="15">
      <c r="A5170" s="129"/>
      <c r="B5170" s="274" t="s">
        <v>21013</v>
      </c>
      <c r="C5170" s="98"/>
      <c r="D5170" s="98" t="s">
        <v>266</v>
      </c>
      <c r="E5170" s="276"/>
    </row>
    <row r="5171" spans="1:5" ht="15">
      <c r="A5171" s="129"/>
      <c r="B5171" s="274" t="s">
        <v>21014</v>
      </c>
      <c r="C5171" s="98"/>
      <c r="D5171" s="98" t="s">
        <v>266</v>
      </c>
      <c r="E5171" s="276"/>
    </row>
    <row r="5172" spans="1:5" ht="15">
      <c r="A5172" s="129"/>
      <c r="B5172" s="274" t="s">
        <v>21015</v>
      </c>
      <c r="C5172" s="98"/>
      <c r="D5172" s="98" t="s">
        <v>266</v>
      </c>
      <c r="E5172" s="276"/>
    </row>
    <row r="5173" spans="1:5" ht="15">
      <c r="A5173" s="129"/>
      <c r="B5173" s="274" t="s">
        <v>21016</v>
      </c>
      <c r="C5173" s="98"/>
      <c r="D5173" s="98" t="s">
        <v>266</v>
      </c>
      <c r="E5173" s="276"/>
    </row>
    <row r="5174" spans="1:5" ht="15">
      <c r="A5174" s="129"/>
      <c r="B5174" s="274" t="s">
        <v>21017</v>
      </c>
      <c r="C5174" s="98"/>
      <c r="D5174" s="98" t="s">
        <v>266</v>
      </c>
      <c r="E5174" s="276"/>
    </row>
    <row r="5175" spans="1:5" ht="15">
      <c r="A5175" s="129"/>
      <c r="B5175" s="274" t="s">
        <v>21018</v>
      </c>
      <c r="C5175" s="98"/>
      <c r="D5175" s="98" t="s">
        <v>266</v>
      </c>
      <c r="E5175" s="276"/>
    </row>
    <row r="5176" spans="1:5" ht="15">
      <c r="A5176" s="129"/>
      <c r="B5176" s="274" t="s">
        <v>21019</v>
      </c>
      <c r="C5176" s="98"/>
      <c r="D5176" s="98" t="s">
        <v>266</v>
      </c>
      <c r="E5176" s="276"/>
    </row>
    <row r="5177" spans="1:5" ht="15">
      <c r="A5177" s="129"/>
      <c r="B5177" s="274" t="s">
        <v>21020</v>
      </c>
      <c r="C5177" s="98"/>
      <c r="D5177" s="98" t="s">
        <v>266</v>
      </c>
      <c r="E5177" s="276"/>
    </row>
    <row r="5178" spans="1:5" ht="15">
      <c r="A5178" s="129"/>
      <c r="B5178" s="274" t="s">
        <v>21021</v>
      </c>
      <c r="C5178" s="98"/>
      <c r="D5178" s="98" t="s">
        <v>266</v>
      </c>
      <c r="E5178" s="276"/>
    </row>
    <row r="5179" spans="1:5" ht="15">
      <c r="A5179" s="129"/>
      <c r="B5179" s="274" t="s">
        <v>21022</v>
      </c>
      <c r="C5179" s="98"/>
      <c r="D5179" s="98" t="s">
        <v>266</v>
      </c>
      <c r="E5179" s="276"/>
    </row>
    <row r="5180" spans="1:5" ht="15">
      <c r="A5180" s="129"/>
      <c r="B5180" s="274" t="s">
        <v>21023</v>
      </c>
      <c r="C5180" s="98"/>
      <c r="D5180" s="98" t="s">
        <v>266</v>
      </c>
      <c r="E5180" s="276"/>
    </row>
    <row r="5181" spans="1:5" ht="15">
      <c r="A5181" s="129"/>
      <c r="B5181" s="274" t="s">
        <v>21024</v>
      </c>
      <c r="C5181" s="98"/>
      <c r="D5181" s="98" t="s">
        <v>266</v>
      </c>
      <c r="E5181" s="276"/>
    </row>
    <row r="5182" spans="1:5" ht="15">
      <c r="A5182" s="129"/>
      <c r="B5182" s="274" t="s">
        <v>21025</v>
      </c>
      <c r="C5182" s="98"/>
      <c r="D5182" s="98" t="s">
        <v>266</v>
      </c>
      <c r="E5182" s="276"/>
    </row>
    <row r="5183" spans="1:5" ht="15">
      <c r="A5183" s="129"/>
      <c r="B5183" s="274" t="s">
        <v>21026</v>
      </c>
      <c r="C5183" s="98"/>
      <c r="D5183" s="98" t="s">
        <v>266</v>
      </c>
      <c r="E5183" s="276"/>
    </row>
    <row r="5184" spans="1:5" ht="15">
      <c r="A5184" s="129"/>
      <c r="B5184" s="274" t="s">
        <v>21027</v>
      </c>
      <c r="C5184" s="98"/>
      <c r="D5184" s="98" t="s">
        <v>266</v>
      </c>
      <c r="E5184" s="276"/>
    </row>
    <row r="5185" spans="1:5" ht="15">
      <c r="A5185" s="129"/>
      <c r="B5185" s="274" t="s">
        <v>21028</v>
      </c>
      <c r="C5185" s="98"/>
      <c r="D5185" s="98" t="s">
        <v>266</v>
      </c>
      <c r="E5185" s="276"/>
    </row>
    <row r="5186" spans="1:5" ht="15">
      <c r="A5186" s="129"/>
      <c r="B5186" s="274" t="s">
        <v>21029</v>
      </c>
      <c r="C5186" s="98"/>
      <c r="D5186" s="98" t="s">
        <v>266</v>
      </c>
      <c r="E5186" s="276"/>
    </row>
    <row r="5187" spans="1:5" ht="15">
      <c r="A5187" s="129"/>
      <c r="B5187" s="274" t="s">
        <v>21030</v>
      </c>
      <c r="C5187" s="98"/>
      <c r="D5187" s="98" t="s">
        <v>266</v>
      </c>
      <c r="E5187" s="276"/>
    </row>
    <row r="5188" spans="1:5" ht="15">
      <c r="A5188" s="129"/>
      <c r="B5188" s="274" t="s">
        <v>21031</v>
      </c>
      <c r="C5188" s="98"/>
      <c r="D5188" s="98" t="s">
        <v>266</v>
      </c>
      <c r="E5188" s="276"/>
    </row>
    <row r="5189" spans="1:5" ht="15">
      <c r="A5189" s="129"/>
      <c r="B5189" s="274" t="s">
        <v>21032</v>
      </c>
      <c r="C5189" s="98"/>
      <c r="D5189" s="98" t="s">
        <v>266</v>
      </c>
      <c r="E5189" s="276"/>
    </row>
    <row r="5190" spans="1:5" ht="15">
      <c r="A5190" s="129"/>
      <c r="B5190" s="274" t="s">
        <v>21033</v>
      </c>
      <c r="C5190" s="98"/>
      <c r="D5190" s="98" t="s">
        <v>266</v>
      </c>
      <c r="E5190" s="276"/>
    </row>
    <row r="5191" spans="1:5" ht="15">
      <c r="A5191" s="129"/>
      <c r="B5191" s="274" t="s">
        <v>21034</v>
      </c>
      <c r="C5191" s="98"/>
      <c r="D5191" s="98" t="s">
        <v>266</v>
      </c>
      <c r="E5191" s="276"/>
    </row>
    <row r="5192" spans="1:5" ht="15">
      <c r="A5192" s="129"/>
      <c r="B5192" s="274" t="s">
        <v>21035</v>
      </c>
      <c r="C5192" s="98"/>
      <c r="D5192" s="98" t="s">
        <v>266</v>
      </c>
      <c r="E5192" s="276"/>
    </row>
    <row r="5193" spans="1:5" ht="15">
      <c r="A5193" s="129"/>
      <c r="B5193" s="274" t="s">
        <v>21036</v>
      </c>
      <c r="C5193" s="98"/>
      <c r="D5193" s="98" t="s">
        <v>266</v>
      </c>
      <c r="E5193" s="276"/>
    </row>
    <row r="5194" spans="1:5" ht="15">
      <c r="A5194" s="129"/>
      <c r="B5194" s="274" t="s">
        <v>21037</v>
      </c>
      <c r="C5194" s="98"/>
      <c r="D5194" s="98" t="s">
        <v>266</v>
      </c>
      <c r="E5194" s="276"/>
    </row>
    <row r="5195" spans="1:5" ht="15">
      <c r="A5195" s="129"/>
      <c r="B5195" s="274" t="s">
        <v>21038</v>
      </c>
      <c r="C5195" s="98"/>
      <c r="D5195" s="98" t="s">
        <v>266</v>
      </c>
      <c r="E5195" s="276"/>
    </row>
    <row r="5196" spans="1:5" ht="15">
      <c r="A5196" s="129"/>
      <c r="B5196" s="274" t="s">
        <v>21039</v>
      </c>
      <c r="C5196" s="98"/>
      <c r="D5196" s="98" t="s">
        <v>266</v>
      </c>
      <c r="E5196" s="276"/>
    </row>
    <row r="5197" spans="1:5" ht="15">
      <c r="A5197" s="129"/>
      <c r="B5197" s="274" t="s">
        <v>21040</v>
      </c>
      <c r="C5197" s="98"/>
      <c r="D5197" s="98" t="s">
        <v>266</v>
      </c>
      <c r="E5197" s="276"/>
    </row>
    <row r="5198" spans="1:5" ht="15">
      <c r="A5198" s="129"/>
      <c r="B5198" s="274" t="s">
        <v>21041</v>
      </c>
      <c r="C5198" s="98"/>
      <c r="D5198" s="98" t="s">
        <v>266</v>
      </c>
      <c r="E5198" s="276"/>
    </row>
    <row r="5199" spans="1:5" ht="15">
      <c r="A5199" s="129"/>
      <c r="B5199" s="274" t="s">
        <v>21042</v>
      </c>
      <c r="C5199" s="98"/>
      <c r="D5199" s="98" t="s">
        <v>266</v>
      </c>
      <c r="E5199" s="276"/>
    </row>
    <row r="5200" spans="1:5" ht="15">
      <c r="A5200" s="129"/>
      <c r="B5200" s="274" t="s">
        <v>21043</v>
      </c>
      <c r="C5200" s="98"/>
      <c r="D5200" s="98" t="s">
        <v>266</v>
      </c>
      <c r="E5200" s="276"/>
    </row>
    <row r="5201" spans="1:5" ht="15">
      <c r="A5201" s="129"/>
      <c r="B5201" s="274" t="s">
        <v>21044</v>
      </c>
      <c r="C5201" s="98"/>
      <c r="D5201" s="98" t="s">
        <v>266</v>
      </c>
      <c r="E5201" s="276"/>
    </row>
    <row r="5202" spans="1:5" ht="15">
      <c r="A5202" s="129"/>
      <c r="B5202" s="274" t="s">
        <v>21045</v>
      </c>
      <c r="C5202" s="98"/>
      <c r="D5202" s="98" t="s">
        <v>266</v>
      </c>
      <c r="E5202" s="276"/>
    </row>
    <row r="5203" spans="1:5" ht="15">
      <c r="A5203" s="129"/>
      <c r="B5203" s="274" t="s">
        <v>21046</v>
      </c>
      <c r="C5203" s="98"/>
      <c r="D5203" s="98" t="s">
        <v>266</v>
      </c>
      <c r="E5203" s="276"/>
    </row>
    <row r="5204" spans="1:5" ht="15">
      <c r="A5204" s="129"/>
      <c r="B5204" s="274" t="s">
        <v>21047</v>
      </c>
      <c r="C5204" s="98"/>
      <c r="D5204" s="98" t="s">
        <v>266</v>
      </c>
      <c r="E5204" s="276"/>
    </row>
    <row r="5205" spans="1:5" ht="15">
      <c r="A5205" s="129"/>
      <c r="B5205" s="274" t="s">
        <v>21048</v>
      </c>
      <c r="C5205" s="98"/>
      <c r="D5205" s="98" t="s">
        <v>266</v>
      </c>
      <c r="E5205" s="276"/>
    </row>
    <row r="5206" spans="1:5" ht="15">
      <c r="A5206" s="129"/>
      <c r="B5206" s="274" t="s">
        <v>21049</v>
      </c>
      <c r="C5206" s="98"/>
      <c r="D5206" s="98" t="s">
        <v>266</v>
      </c>
      <c r="E5206" s="276"/>
    </row>
    <row r="5207" spans="1:5" ht="15">
      <c r="A5207" s="129"/>
      <c r="B5207" s="274" t="s">
        <v>21050</v>
      </c>
      <c r="C5207" s="98"/>
      <c r="D5207" s="98" t="s">
        <v>266</v>
      </c>
      <c r="E5207" s="276"/>
    </row>
    <row r="5208" spans="1:5" ht="15">
      <c r="A5208" s="129"/>
      <c r="B5208" s="274" t="s">
        <v>21051</v>
      </c>
      <c r="C5208" s="98"/>
      <c r="D5208" s="98" t="s">
        <v>266</v>
      </c>
      <c r="E5208" s="276"/>
    </row>
    <row r="5209" spans="1:5" ht="15">
      <c r="A5209" s="129"/>
      <c r="B5209" s="274" t="s">
        <v>21052</v>
      </c>
      <c r="C5209" s="98"/>
      <c r="D5209" s="98" t="s">
        <v>266</v>
      </c>
      <c r="E5209" s="276"/>
    </row>
    <row r="5210" spans="1:5" ht="15">
      <c r="A5210" s="129"/>
      <c r="B5210" s="274" t="s">
        <v>21053</v>
      </c>
      <c r="C5210" s="98"/>
      <c r="D5210" s="98" t="s">
        <v>266</v>
      </c>
      <c r="E5210" s="276"/>
    </row>
    <row r="5211" spans="1:5" ht="15">
      <c r="A5211" s="129"/>
      <c r="B5211" s="274" t="s">
        <v>21054</v>
      </c>
      <c r="C5211" s="98"/>
      <c r="D5211" s="98" t="s">
        <v>266</v>
      </c>
      <c r="E5211" s="276"/>
    </row>
    <row r="5212" spans="1:5" ht="15">
      <c r="A5212" s="129"/>
      <c r="B5212" s="274" t="s">
        <v>21055</v>
      </c>
      <c r="C5212" s="98"/>
      <c r="D5212" s="98" t="s">
        <v>266</v>
      </c>
      <c r="E5212" s="276"/>
    </row>
    <row r="5213" spans="1:5" ht="15">
      <c r="A5213" s="129"/>
      <c r="B5213" s="274" t="s">
        <v>21056</v>
      </c>
      <c r="C5213" s="98"/>
      <c r="D5213" s="98" t="s">
        <v>266</v>
      </c>
      <c r="E5213" s="276"/>
    </row>
    <row r="5214" spans="1:5" ht="15">
      <c r="A5214" s="129"/>
      <c r="B5214" s="274" t="s">
        <v>21057</v>
      </c>
      <c r="C5214" s="98"/>
      <c r="D5214" s="98" t="s">
        <v>266</v>
      </c>
      <c r="E5214" s="276"/>
    </row>
    <row r="5215" spans="1:5" ht="15">
      <c r="A5215" s="129"/>
      <c r="B5215" s="274" t="s">
        <v>21058</v>
      </c>
      <c r="C5215" s="98"/>
      <c r="D5215" s="98" t="s">
        <v>266</v>
      </c>
      <c r="E5215" s="276"/>
    </row>
    <row r="5216" spans="1:5" ht="15">
      <c r="A5216" s="129"/>
      <c r="B5216" s="274" t="s">
        <v>21059</v>
      </c>
      <c r="C5216" s="98"/>
      <c r="D5216" s="98" t="s">
        <v>266</v>
      </c>
      <c r="E5216" s="276"/>
    </row>
    <row r="5217" spans="1:5" ht="15">
      <c r="A5217" s="129"/>
      <c r="B5217" s="274" t="s">
        <v>21060</v>
      </c>
      <c r="C5217" s="98"/>
      <c r="D5217" s="98" t="s">
        <v>266</v>
      </c>
      <c r="E5217" s="276"/>
    </row>
    <row r="5218" spans="1:5" ht="15">
      <c r="A5218" s="129"/>
      <c r="B5218" s="274" t="s">
        <v>21061</v>
      </c>
      <c r="C5218" s="98"/>
      <c r="D5218" s="98" t="s">
        <v>266</v>
      </c>
      <c r="E5218" s="276"/>
    </row>
    <row r="5219" spans="1:5" ht="15">
      <c r="A5219" s="129"/>
      <c r="B5219" s="274" t="s">
        <v>21062</v>
      </c>
      <c r="C5219" s="98"/>
      <c r="D5219" s="98" t="s">
        <v>266</v>
      </c>
      <c r="E5219" s="276"/>
    </row>
    <row r="5220" spans="1:5" ht="15">
      <c r="A5220" s="129"/>
      <c r="B5220" s="274" t="s">
        <v>21063</v>
      </c>
      <c r="C5220" s="98"/>
      <c r="D5220" s="98" t="s">
        <v>266</v>
      </c>
      <c r="E5220" s="276"/>
    </row>
    <row r="5221" spans="1:5" ht="15">
      <c r="A5221" s="129"/>
      <c r="B5221" s="274" t="s">
        <v>21064</v>
      </c>
      <c r="C5221" s="98"/>
      <c r="D5221" s="98" t="s">
        <v>266</v>
      </c>
      <c r="E5221" s="276"/>
    </row>
    <row r="5222" spans="1:5" ht="15">
      <c r="A5222" s="129"/>
      <c r="B5222" s="274" t="s">
        <v>21065</v>
      </c>
      <c r="C5222" s="98"/>
      <c r="D5222" s="98" t="s">
        <v>266</v>
      </c>
      <c r="E5222" s="276"/>
    </row>
    <row r="5223" spans="1:5" ht="15">
      <c r="A5223" s="129"/>
      <c r="B5223" s="274" t="s">
        <v>21066</v>
      </c>
      <c r="C5223" s="98"/>
      <c r="D5223" s="98" t="s">
        <v>266</v>
      </c>
      <c r="E5223" s="276"/>
    </row>
    <row r="5224" spans="1:5" ht="15">
      <c r="A5224" s="129"/>
      <c r="B5224" s="274" t="s">
        <v>21067</v>
      </c>
      <c r="C5224" s="98"/>
      <c r="D5224" s="98" t="s">
        <v>266</v>
      </c>
      <c r="E5224" s="276"/>
    </row>
    <row r="5225" spans="1:5" ht="15">
      <c r="A5225" s="129"/>
      <c r="B5225" s="274" t="s">
        <v>21068</v>
      </c>
      <c r="C5225" s="98"/>
      <c r="D5225" s="98" t="s">
        <v>266</v>
      </c>
      <c r="E5225" s="276"/>
    </row>
    <row r="5226" spans="1:5" ht="15">
      <c r="A5226" s="129"/>
      <c r="B5226" s="274" t="s">
        <v>21069</v>
      </c>
      <c r="C5226" s="98"/>
      <c r="D5226" s="98" t="s">
        <v>266</v>
      </c>
      <c r="E5226" s="276"/>
    </row>
    <row r="5227" spans="1:5" ht="15">
      <c r="A5227" s="129"/>
      <c r="B5227" s="274" t="s">
        <v>21070</v>
      </c>
      <c r="C5227" s="98"/>
      <c r="D5227" s="98" t="s">
        <v>266</v>
      </c>
      <c r="E5227" s="276"/>
    </row>
    <row r="5228" spans="1:5" ht="15">
      <c r="A5228" s="129"/>
      <c r="B5228" s="274" t="s">
        <v>21071</v>
      </c>
      <c r="C5228" s="98"/>
      <c r="D5228" s="98" t="s">
        <v>266</v>
      </c>
      <c r="E5228" s="276"/>
    </row>
    <row r="5229" spans="1:5" ht="15">
      <c r="A5229" s="129"/>
      <c r="B5229" s="274" t="s">
        <v>21072</v>
      </c>
      <c r="C5229" s="98"/>
      <c r="D5229" s="98" t="s">
        <v>266</v>
      </c>
      <c r="E5229" s="276"/>
    </row>
    <row r="5230" spans="1:5" ht="15">
      <c r="A5230" s="129"/>
      <c r="B5230" s="274" t="s">
        <v>21073</v>
      </c>
      <c r="C5230" s="98"/>
      <c r="D5230" s="98" t="s">
        <v>266</v>
      </c>
      <c r="E5230" s="276"/>
    </row>
    <row r="5231" spans="1:5" ht="15">
      <c r="A5231" s="129"/>
      <c r="B5231" s="274" t="s">
        <v>21074</v>
      </c>
      <c r="C5231" s="98"/>
      <c r="D5231" s="98" t="s">
        <v>266</v>
      </c>
      <c r="E5231" s="276"/>
    </row>
    <row r="5232" spans="1:5" ht="15">
      <c r="A5232" s="129"/>
      <c r="B5232" s="274" t="s">
        <v>21075</v>
      </c>
      <c r="C5232" s="98"/>
      <c r="D5232" s="98" t="s">
        <v>266</v>
      </c>
      <c r="E5232" s="276"/>
    </row>
    <row r="5233" spans="1:5" ht="15">
      <c r="A5233" s="129"/>
      <c r="B5233" s="274" t="s">
        <v>21076</v>
      </c>
      <c r="C5233" s="98"/>
      <c r="D5233" s="98" t="s">
        <v>266</v>
      </c>
      <c r="E5233" s="276"/>
    </row>
    <row r="5234" spans="1:5" ht="15">
      <c r="A5234" s="129"/>
      <c r="B5234" s="274" t="s">
        <v>21077</v>
      </c>
      <c r="C5234" s="98"/>
      <c r="D5234" s="98" t="s">
        <v>266</v>
      </c>
      <c r="E5234" s="276"/>
    </row>
    <row r="5235" spans="1:5" ht="15">
      <c r="A5235" s="129"/>
      <c r="B5235" s="274" t="s">
        <v>21078</v>
      </c>
      <c r="C5235" s="98"/>
      <c r="D5235" s="98" t="s">
        <v>266</v>
      </c>
      <c r="E5235" s="276"/>
    </row>
    <row r="5236" spans="1:5" ht="15">
      <c r="A5236" s="129"/>
      <c r="B5236" s="274" t="s">
        <v>21079</v>
      </c>
      <c r="C5236" s="98"/>
      <c r="D5236" s="98" t="s">
        <v>266</v>
      </c>
      <c r="E5236" s="276"/>
    </row>
    <row r="5237" spans="1:5" ht="15">
      <c r="A5237" s="129"/>
      <c r="B5237" s="274" t="s">
        <v>21080</v>
      </c>
      <c r="C5237" s="98"/>
      <c r="D5237" s="98" t="s">
        <v>266</v>
      </c>
      <c r="E5237" s="276"/>
    </row>
    <row r="5238" spans="1:5" ht="15">
      <c r="A5238" s="129"/>
      <c r="B5238" s="274" t="s">
        <v>21081</v>
      </c>
      <c r="C5238" s="98"/>
      <c r="D5238" s="98" t="s">
        <v>266</v>
      </c>
      <c r="E5238" s="276"/>
    </row>
    <row r="5239" spans="1:5" ht="15">
      <c r="A5239" s="129"/>
      <c r="B5239" s="274" t="s">
        <v>21082</v>
      </c>
      <c r="C5239" s="98"/>
      <c r="D5239" s="98" t="s">
        <v>266</v>
      </c>
      <c r="E5239" s="276"/>
    </row>
    <row r="5240" spans="1:5" ht="15">
      <c r="A5240" s="129"/>
      <c r="B5240" s="274" t="s">
        <v>21083</v>
      </c>
      <c r="C5240" s="98"/>
      <c r="D5240" s="98" t="s">
        <v>266</v>
      </c>
      <c r="E5240" s="276"/>
    </row>
    <row r="5241" spans="1:5" ht="15">
      <c r="A5241" s="129"/>
      <c r="B5241" s="274" t="s">
        <v>21084</v>
      </c>
      <c r="C5241" s="98"/>
      <c r="D5241" s="98" t="s">
        <v>266</v>
      </c>
      <c r="E5241" s="276"/>
    </row>
    <row r="5242" spans="1:5" ht="15">
      <c r="A5242" s="129"/>
      <c r="B5242" s="274" t="s">
        <v>21085</v>
      </c>
      <c r="C5242" s="98"/>
      <c r="D5242" s="98" t="s">
        <v>266</v>
      </c>
      <c r="E5242" s="276"/>
    </row>
    <row r="5243" spans="1:5" ht="15">
      <c r="A5243" s="129"/>
      <c r="B5243" s="274" t="s">
        <v>21086</v>
      </c>
      <c r="C5243" s="98"/>
      <c r="D5243" s="98" t="s">
        <v>266</v>
      </c>
      <c r="E5243" s="276"/>
    </row>
    <row r="5244" spans="1:5" ht="15">
      <c r="A5244" s="129"/>
      <c r="B5244" s="274" t="s">
        <v>21087</v>
      </c>
      <c r="C5244" s="98"/>
      <c r="D5244" s="98" t="s">
        <v>266</v>
      </c>
      <c r="E5244" s="276"/>
    </row>
    <row r="5245" spans="1:5" ht="15">
      <c r="A5245" s="129"/>
      <c r="B5245" s="274" t="s">
        <v>21088</v>
      </c>
      <c r="C5245" s="98"/>
      <c r="D5245" s="98" t="s">
        <v>266</v>
      </c>
      <c r="E5245" s="276"/>
    </row>
    <row r="5246" spans="1:5" ht="15">
      <c r="A5246" s="129"/>
      <c r="B5246" s="274" t="s">
        <v>21089</v>
      </c>
      <c r="C5246" s="98"/>
      <c r="D5246" s="98" t="s">
        <v>266</v>
      </c>
      <c r="E5246" s="276"/>
    </row>
    <row r="5247" spans="1:5" ht="15">
      <c r="A5247" s="129"/>
      <c r="B5247" s="274" t="s">
        <v>21090</v>
      </c>
      <c r="C5247" s="98"/>
      <c r="D5247" s="98" t="s">
        <v>266</v>
      </c>
      <c r="E5247" s="276"/>
    </row>
    <row r="5248" spans="1:5" ht="15">
      <c r="A5248" s="129"/>
      <c r="B5248" s="274" t="s">
        <v>21091</v>
      </c>
      <c r="C5248" s="98"/>
      <c r="D5248" s="98" t="s">
        <v>266</v>
      </c>
      <c r="E5248" s="276"/>
    </row>
    <row r="5249" spans="1:5" ht="15">
      <c r="A5249" s="129"/>
      <c r="B5249" s="274" t="s">
        <v>21092</v>
      </c>
      <c r="C5249" s="98"/>
      <c r="D5249" s="98" t="s">
        <v>266</v>
      </c>
      <c r="E5249" s="276"/>
    </row>
    <row r="5250" spans="1:5" ht="15">
      <c r="A5250" s="129"/>
      <c r="B5250" s="274" t="s">
        <v>21093</v>
      </c>
      <c r="C5250" s="98"/>
      <c r="D5250" s="98" t="s">
        <v>266</v>
      </c>
      <c r="E5250" s="276"/>
    </row>
    <row r="5251" spans="1:5" ht="15">
      <c r="A5251" s="129"/>
      <c r="B5251" s="274" t="s">
        <v>21094</v>
      </c>
      <c r="C5251" s="98"/>
      <c r="D5251" s="98" t="s">
        <v>266</v>
      </c>
      <c r="E5251" s="276"/>
    </row>
    <row r="5252" spans="1:5" ht="15">
      <c r="A5252" s="129"/>
      <c r="B5252" s="274" t="s">
        <v>21095</v>
      </c>
      <c r="C5252" s="98"/>
      <c r="D5252" s="98" t="s">
        <v>266</v>
      </c>
      <c r="E5252" s="276"/>
    </row>
    <row r="5253" spans="1:5" ht="15">
      <c r="A5253" s="129"/>
      <c r="B5253" s="274" t="s">
        <v>21096</v>
      </c>
      <c r="C5253" s="98"/>
      <c r="D5253" s="98" t="s">
        <v>266</v>
      </c>
      <c r="E5253" s="276"/>
    </row>
    <row r="5254" spans="1:5" ht="15">
      <c r="A5254" s="129"/>
      <c r="B5254" s="274" t="s">
        <v>21097</v>
      </c>
      <c r="C5254" s="98"/>
      <c r="D5254" s="98" t="s">
        <v>266</v>
      </c>
      <c r="E5254" s="276"/>
    </row>
    <row r="5255" spans="1:5" ht="15">
      <c r="A5255" s="129"/>
      <c r="B5255" s="274" t="s">
        <v>21098</v>
      </c>
      <c r="C5255" s="98"/>
      <c r="D5255" s="98" t="s">
        <v>266</v>
      </c>
      <c r="E5255" s="276"/>
    </row>
    <row r="5256" spans="1:5" ht="15">
      <c r="A5256" s="129"/>
      <c r="B5256" s="274" t="s">
        <v>21099</v>
      </c>
      <c r="C5256" s="98"/>
      <c r="D5256" s="98" t="s">
        <v>266</v>
      </c>
      <c r="E5256" s="276"/>
    </row>
    <row r="5257" spans="1:5" ht="15">
      <c r="A5257" s="129"/>
      <c r="B5257" s="274" t="s">
        <v>21100</v>
      </c>
      <c r="C5257" s="98"/>
      <c r="D5257" s="98" t="s">
        <v>266</v>
      </c>
      <c r="E5257" s="276"/>
    </row>
    <row r="5258" spans="1:5" ht="15">
      <c r="A5258" s="129"/>
      <c r="B5258" s="274" t="s">
        <v>21101</v>
      </c>
      <c r="C5258" s="98"/>
      <c r="D5258" s="98" t="s">
        <v>266</v>
      </c>
      <c r="E5258" s="276"/>
    </row>
    <row r="5259" spans="1:5" ht="15">
      <c r="A5259" s="129"/>
      <c r="B5259" s="274" t="s">
        <v>21102</v>
      </c>
      <c r="C5259" s="98"/>
      <c r="D5259" s="98" t="s">
        <v>266</v>
      </c>
      <c r="E5259" s="276"/>
    </row>
    <row r="5260" spans="1:5" ht="15">
      <c r="A5260" s="129"/>
      <c r="B5260" s="274" t="s">
        <v>21103</v>
      </c>
      <c r="C5260" s="98"/>
      <c r="D5260" s="98" t="s">
        <v>266</v>
      </c>
      <c r="E5260" s="276"/>
    </row>
    <row r="5261" spans="1:5" ht="15">
      <c r="A5261" s="129"/>
      <c r="B5261" s="274" t="s">
        <v>21104</v>
      </c>
      <c r="C5261" s="98"/>
      <c r="D5261" s="98" t="s">
        <v>266</v>
      </c>
      <c r="E5261" s="276"/>
    </row>
    <row r="5262" spans="1:5" ht="15">
      <c r="A5262" s="129"/>
      <c r="B5262" s="274" t="s">
        <v>21105</v>
      </c>
      <c r="C5262" s="98"/>
      <c r="D5262" s="98" t="s">
        <v>266</v>
      </c>
      <c r="E5262" s="276"/>
    </row>
    <row r="5263" spans="1:5" ht="15">
      <c r="A5263" s="129"/>
      <c r="B5263" s="274" t="s">
        <v>21106</v>
      </c>
      <c r="C5263" s="98"/>
      <c r="D5263" s="98" t="s">
        <v>266</v>
      </c>
      <c r="E5263" s="276"/>
    </row>
    <row r="5264" spans="1:5" ht="15">
      <c r="A5264" s="129"/>
      <c r="B5264" s="274" t="s">
        <v>21107</v>
      </c>
      <c r="C5264" s="98"/>
      <c r="D5264" s="98" t="s">
        <v>266</v>
      </c>
      <c r="E5264" s="276"/>
    </row>
    <row r="5265" spans="1:5" ht="15">
      <c r="A5265" s="129"/>
      <c r="B5265" s="274" t="s">
        <v>21108</v>
      </c>
      <c r="C5265" s="98"/>
      <c r="D5265" s="98" t="s">
        <v>266</v>
      </c>
      <c r="E5265" s="276"/>
    </row>
    <row r="5266" spans="1:5" ht="15">
      <c r="A5266" s="129"/>
      <c r="B5266" s="274" t="s">
        <v>21109</v>
      </c>
      <c r="C5266" s="98"/>
      <c r="D5266" s="98" t="s">
        <v>266</v>
      </c>
      <c r="E5266" s="276"/>
    </row>
    <row r="5267" spans="1:5" ht="15">
      <c r="A5267" s="129"/>
      <c r="B5267" s="274" t="s">
        <v>21110</v>
      </c>
      <c r="C5267" s="98"/>
      <c r="D5267" s="98" t="s">
        <v>266</v>
      </c>
      <c r="E5267" s="276"/>
    </row>
    <row r="5268" spans="1:5" ht="15">
      <c r="A5268" s="129"/>
      <c r="B5268" s="274" t="s">
        <v>21111</v>
      </c>
      <c r="C5268" s="98"/>
      <c r="D5268" s="98" t="s">
        <v>266</v>
      </c>
      <c r="E5268" s="276"/>
    </row>
    <row r="5269" spans="1:5" ht="15">
      <c r="A5269" s="129"/>
      <c r="B5269" s="274" t="s">
        <v>21112</v>
      </c>
      <c r="C5269" s="98"/>
      <c r="D5269" s="98" t="s">
        <v>266</v>
      </c>
      <c r="E5269" s="276"/>
    </row>
    <row r="5270" spans="1:5" ht="15">
      <c r="A5270" s="129"/>
      <c r="B5270" s="274" t="s">
        <v>21113</v>
      </c>
      <c r="C5270" s="98"/>
      <c r="D5270" s="98" t="s">
        <v>266</v>
      </c>
      <c r="E5270" s="276"/>
    </row>
    <row r="5271" spans="1:5" ht="15">
      <c r="A5271" s="129"/>
      <c r="B5271" s="274" t="s">
        <v>21114</v>
      </c>
      <c r="C5271" s="98"/>
      <c r="D5271" s="98" t="s">
        <v>266</v>
      </c>
      <c r="E5271" s="276"/>
    </row>
    <row r="5272" spans="1:5" ht="15">
      <c r="A5272" s="129"/>
      <c r="B5272" s="274" t="s">
        <v>21115</v>
      </c>
      <c r="C5272" s="98"/>
      <c r="D5272" s="98" t="s">
        <v>266</v>
      </c>
      <c r="E5272" s="276"/>
    </row>
    <row r="5273" spans="1:5" ht="15">
      <c r="A5273" s="129"/>
      <c r="B5273" s="274" t="s">
        <v>21116</v>
      </c>
      <c r="C5273" s="98"/>
      <c r="D5273" s="98" t="s">
        <v>266</v>
      </c>
      <c r="E5273" s="276"/>
    </row>
    <row r="5274" spans="1:5" ht="15">
      <c r="A5274" s="129"/>
      <c r="B5274" s="274" t="s">
        <v>21117</v>
      </c>
      <c r="C5274" s="98"/>
      <c r="D5274" s="98" t="s">
        <v>266</v>
      </c>
      <c r="E5274" s="276"/>
    </row>
    <row r="5275" spans="1:5" ht="15">
      <c r="A5275" s="129"/>
      <c r="B5275" s="274" t="s">
        <v>21118</v>
      </c>
      <c r="C5275" s="98"/>
      <c r="D5275" s="98" t="s">
        <v>266</v>
      </c>
      <c r="E5275" s="276"/>
    </row>
    <row r="5276" spans="1:5" ht="15">
      <c r="A5276" s="129"/>
      <c r="B5276" s="274" t="s">
        <v>21119</v>
      </c>
      <c r="C5276" s="98"/>
      <c r="D5276" s="98" t="s">
        <v>266</v>
      </c>
      <c r="E5276" s="276"/>
    </row>
    <row r="5277" spans="1:5" ht="15">
      <c r="A5277" s="129"/>
      <c r="B5277" s="274" t="s">
        <v>21120</v>
      </c>
      <c r="C5277" s="98"/>
      <c r="D5277" s="98" t="s">
        <v>266</v>
      </c>
      <c r="E5277" s="276"/>
    </row>
    <row r="5278" spans="1:5" ht="15">
      <c r="A5278" s="129"/>
      <c r="B5278" s="274" t="s">
        <v>21121</v>
      </c>
      <c r="C5278" s="98"/>
      <c r="D5278" s="98" t="s">
        <v>266</v>
      </c>
      <c r="E5278" s="276"/>
    </row>
    <row r="5279" spans="1:5" ht="15">
      <c r="A5279" s="129"/>
      <c r="B5279" s="274" t="s">
        <v>21122</v>
      </c>
      <c r="C5279" s="98"/>
      <c r="D5279" s="98" t="s">
        <v>266</v>
      </c>
      <c r="E5279" s="276"/>
    </row>
    <row r="5280" spans="1:5" ht="15">
      <c r="A5280" s="129"/>
      <c r="B5280" s="274" t="s">
        <v>21123</v>
      </c>
      <c r="C5280" s="98"/>
      <c r="D5280" s="98" t="s">
        <v>266</v>
      </c>
      <c r="E5280" s="276"/>
    </row>
    <row r="5281" spans="1:5" ht="15">
      <c r="A5281" s="129"/>
      <c r="B5281" s="274" t="s">
        <v>21124</v>
      </c>
      <c r="C5281" s="98"/>
      <c r="D5281" s="98" t="s">
        <v>266</v>
      </c>
      <c r="E5281" s="276"/>
    </row>
    <row r="5282" spans="1:5" ht="15">
      <c r="A5282" s="129"/>
      <c r="B5282" s="274" t="s">
        <v>21125</v>
      </c>
      <c r="C5282" s="98"/>
      <c r="D5282" s="98" t="s">
        <v>266</v>
      </c>
      <c r="E5282" s="276"/>
    </row>
    <row r="5283" spans="1:5" ht="15">
      <c r="A5283" s="129"/>
      <c r="B5283" s="274" t="s">
        <v>21126</v>
      </c>
      <c r="C5283" s="98"/>
      <c r="D5283" s="98" t="s">
        <v>266</v>
      </c>
      <c r="E5283" s="276"/>
    </row>
    <row r="5284" spans="1:5" ht="15">
      <c r="A5284" s="129"/>
      <c r="B5284" s="274" t="s">
        <v>21127</v>
      </c>
      <c r="C5284" s="98"/>
      <c r="D5284" s="98" t="s">
        <v>266</v>
      </c>
      <c r="E5284" s="276"/>
    </row>
    <row r="5285" spans="1:5" ht="15">
      <c r="A5285" s="129"/>
      <c r="B5285" s="274" t="s">
        <v>21128</v>
      </c>
      <c r="C5285" s="98"/>
      <c r="D5285" s="98" t="s">
        <v>266</v>
      </c>
      <c r="E5285" s="276"/>
    </row>
    <row r="5286" spans="1:5" ht="15">
      <c r="A5286" s="129"/>
      <c r="B5286" s="274" t="s">
        <v>21129</v>
      </c>
      <c r="C5286" s="98"/>
      <c r="D5286" s="98" t="s">
        <v>266</v>
      </c>
      <c r="E5286" s="276"/>
    </row>
    <row r="5287" spans="1:5" ht="15">
      <c r="A5287" s="129"/>
      <c r="B5287" s="274" t="s">
        <v>21130</v>
      </c>
      <c r="C5287" s="98"/>
      <c r="D5287" s="98" t="s">
        <v>266</v>
      </c>
      <c r="E5287" s="276"/>
    </row>
    <row r="5288" spans="1:5" ht="15">
      <c r="A5288" s="129"/>
      <c r="B5288" s="274" t="s">
        <v>21131</v>
      </c>
      <c r="C5288" s="98"/>
      <c r="D5288" s="98" t="s">
        <v>266</v>
      </c>
      <c r="E5288" s="276"/>
    </row>
    <row r="5289" spans="1:5" ht="15">
      <c r="A5289" s="129"/>
      <c r="B5289" s="274" t="s">
        <v>21132</v>
      </c>
      <c r="C5289" s="98"/>
      <c r="D5289" s="98" t="s">
        <v>266</v>
      </c>
      <c r="E5289" s="276"/>
    </row>
    <row r="5290" spans="1:5" ht="15">
      <c r="A5290" s="129"/>
      <c r="B5290" s="274" t="s">
        <v>21133</v>
      </c>
      <c r="C5290" s="98"/>
      <c r="D5290" s="98" t="s">
        <v>266</v>
      </c>
      <c r="E5290" s="276"/>
    </row>
    <row r="5291" spans="1:5" ht="15">
      <c r="A5291" s="129"/>
      <c r="B5291" s="274" t="s">
        <v>21134</v>
      </c>
      <c r="C5291" s="98"/>
      <c r="D5291" s="98" t="s">
        <v>266</v>
      </c>
      <c r="E5291" s="276"/>
    </row>
    <row r="5292" spans="1:5" ht="15">
      <c r="A5292" s="129"/>
      <c r="B5292" s="274" t="s">
        <v>21135</v>
      </c>
      <c r="C5292" s="98"/>
      <c r="D5292" s="98" t="s">
        <v>266</v>
      </c>
      <c r="E5292" s="276"/>
    </row>
    <row r="5293" spans="1:5" ht="15">
      <c r="A5293" s="129"/>
      <c r="B5293" s="274" t="s">
        <v>21136</v>
      </c>
      <c r="C5293" s="98"/>
      <c r="D5293" s="98" t="s">
        <v>266</v>
      </c>
      <c r="E5293" s="276"/>
    </row>
    <row r="5294" spans="1:5" ht="15">
      <c r="A5294" s="129"/>
      <c r="B5294" s="274" t="s">
        <v>21137</v>
      </c>
      <c r="C5294" s="98"/>
      <c r="D5294" s="98" t="s">
        <v>266</v>
      </c>
      <c r="E5294" s="276"/>
    </row>
    <row r="5295" spans="1:5" ht="15">
      <c r="A5295" s="129"/>
      <c r="B5295" s="274" t="s">
        <v>21138</v>
      </c>
      <c r="C5295" s="98"/>
      <c r="D5295" s="98" t="s">
        <v>266</v>
      </c>
      <c r="E5295" s="276"/>
    </row>
    <row r="5296" spans="1:5" ht="15">
      <c r="A5296" s="129"/>
      <c r="B5296" s="274" t="s">
        <v>21139</v>
      </c>
      <c r="C5296" s="98"/>
      <c r="D5296" s="98" t="s">
        <v>266</v>
      </c>
      <c r="E5296" s="276"/>
    </row>
    <row r="5297" spans="1:5" ht="15">
      <c r="A5297" s="129"/>
      <c r="B5297" s="274" t="s">
        <v>21140</v>
      </c>
      <c r="C5297" s="98"/>
      <c r="D5297" s="98" t="s">
        <v>266</v>
      </c>
      <c r="E5297" s="276"/>
    </row>
    <row r="5298" spans="1:5" ht="15">
      <c r="A5298" s="129"/>
      <c r="B5298" s="274" t="s">
        <v>21141</v>
      </c>
      <c r="C5298" s="98"/>
      <c r="D5298" s="98" t="s">
        <v>266</v>
      </c>
      <c r="E5298" s="276"/>
    </row>
    <row r="5299" spans="1:5" ht="15">
      <c r="A5299" s="129"/>
      <c r="B5299" s="274" t="s">
        <v>21142</v>
      </c>
      <c r="C5299" s="98"/>
      <c r="D5299" s="98" t="s">
        <v>266</v>
      </c>
      <c r="E5299" s="276"/>
    </row>
    <row r="5300" spans="1:5" ht="15">
      <c r="A5300" s="129"/>
      <c r="B5300" s="274" t="s">
        <v>21143</v>
      </c>
      <c r="C5300" s="98"/>
      <c r="D5300" s="98" t="s">
        <v>266</v>
      </c>
      <c r="E5300" s="276"/>
    </row>
    <row r="5301" spans="1:5" ht="15">
      <c r="A5301" s="129"/>
      <c r="B5301" s="274" t="s">
        <v>21144</v>
      </c>
      <c r="C5301" s="98"/>
      <c r="D5301" s="98" t="s">
        <v>266</v>
      </c>
      <c r="E5301" s="276"/>
    </row>
    <row r="5302" spans="1:5" ht="15">
      <c r="A5302" s="129"/>
      <c r="B5302" s="274" t="s">
        <v>21145</v>
      </c>
      <c r="C5302" s="98"/>
      <c r="D5302" s="98" t="s">
        <v>266</v>
      </c>
      <c r="E5302" s="276"/>
    </row>
    <row r="5303" spans="1:5" ht="15">
      <c r="A5303" s="129"/>
      <c r="B5303" s="274" t="s">
        <v>21146</v>
      </c>
      <c r="C5303" s="98"/>
      <c r="D5303" s="98" t="s">
        <v>266</v>
      </c>
      <c r="E5303" s="276"/>
    </row>
    <row r="5304" spans="1:5" ht="15">
      <c r="A5304" s="129"/>
      <c r="B5304" s="274" t="s">
        <v>21147</v>
      </c>
      <c r="C5304" s="98"/>
      <c r="D5304" s="98" t="s">
        <v>266</v>
      </c>
      <c r="E5304" s="276"/>
    </row>
    <row r="5305" spans="1:5" ht="15">
      <c r="A5305" s="129"/>
      <c r="B5305" s="274" t="s">
        <v>21148</v>
      </c>
      <c r="C5305" s="98"/>
      <c r="D5305" s="98" t="s">
        <v>266</v>
      </c>
      <c r="E5305" s="276"/>
    </row>
    <row r="5306" spans="1:5" ht="15">
      <c r="A5306" s="129"/>
      <c r="B5306" s="274" t="s">
        <v>21149</v>
      </c>
      <c r="C5306" s="98"/>
      <c r="D5306" s="98" t="s">
        <v>266</v>
      </c>
      <c r="E5306" s="276"/>
    </row>
    <row r="5307" spans="1:5" ht="15">
      <c r="A5307" s="129"/>
      <c r="B5307" s="274" t="s">
        <v>21150</v>
      </c>
      <c r="C5307" s="98"/>
      <c r="D5307" s="98" t="s">
        <v>266</v>
      </c>
      <c r="E5307" s="276"/>
    </row>
    <row r="5308" spans="1:5" ht="15">
      <c r="A5308" s="129"/>
      <c r="B5308" s="274" t="s">
        <v>21151</v>
      </c>
      <c r="C5308" s="98"/>
      <c r="D5308" s="98" t="s">
        <v>266</v>
      </c>
      <c r="E5308" s="276"/>
    </row>
    <row r="5309" spans="1:5" ht="15">
      <c r="A5309" s="129"/>
      <c r="B5309" s="274" t="s">
        <v>21152</v>
      </c>
      <c r="C5309" s="98"/>
      <c r="D5309" s="98" t="s">
        <v>266</v>
      </c>
      <c r="E5309" s="276"/>
    </row>
    <row r="5310" spans="1:5" ht="15">
      <c r="A5310" s="129"/>
      <c r="B5310" s="274" t="s">
        <v>21153</v>
      </c>
      <c r="C5310" s="98"/>
      <c r="D5310" s="98" t="s">
        <v>266</v>
      </c>
      <c r="E5310" s="276"/>
    </row>
    <row r="5311" spans="1:5" ht="15">
      <c r="A5311" s="129"/>
      <c r="B5311" s="274" t="s">
        <v>21154</v>
      </c>
      <c r="C5311" s="98"/>
      <c r="D5311" s="98" t="s">
        <v>266</v>
      </c>
      <c r="E5311" s="276"/>
    </row>
    <row r="5312" spans="1:5" ht="15">
      <c r="A5312" s="129"/>
      <c r="B5312" s="274" t="s">
        <v>21155</v>
      </c>
      <c r="C5312" s="98"/>
      <c r="D5312" s="98" t="s">
        <v>266</v>
      </c>
      <c r="E5312" s="276"/>
    </row>
    <row r="5313" spans="1:5" ht="15">
      <c r="A5313" s="129"/>
      <c r="B5313" s="274" t="s">
        <v>21156</v>
      </c>
      <c r="C5313" s="98"/>
      <c r="D5313" s="98" t="s">
        <v>266</v>
      </c>
      <c r="E5313" s="276"/>
    </row>
    <row r="5314" spans="1:5" ht="15">
      <c r="A5314" s="129"/>
      <c r="B5314" s="274" t="s">
        <v>21157</v>
      </c>
      <c r="C5314" s="98"/>
      <c r="D5314" s="98" t="s">
        <v>266</v>
      </c>
      <c r="E5314" s="276"/>
    </row>
    <row r="5315" spans="1:5" ht="15">
      <c r="A5315" s="129"/>
      <c r="B5315" s="274" t="s">
        <v>21158</v>
      </c>
      <c r="C5315" s="98"/>
      <c r="D5315" s="98" t="s">
        <v>266</v>
      </c>
      <c r="E5315" s="276"/>
    </row>
    <row r="5316" spans="1:5" ht="15">
      <c r="A5316" s="129"/>
      <c r="B5316" s="274" t="s">
        <v>21159</v>
      </c>
      <c r="C5316" s="98"/>
      <c r="D5316" s="98" t="s">
        <v>266</v>
      </c>
      <c r="E5316" s="276"/>
    </row>
    <row r="5317" spans="1:5" ht="15">
      <c r="A5317" s="129"/>
      <c r="B5317" s="274" t="s">
        <v>21160</v>
      </c>
      <c r="C5317" s="98"/>
      <c r="D5317" s="98" t="s">
        <v>266</v>
      </c>
      <c r="E5317" s="276"/>
    </row>
    <row r="5318" spans="1:5" ht="15">
      <c r="A5318" s="129"/>
      <c r="B5318" s="274" t="s">
        <v>21161</v>
      </c>
      <c r="C5318" s="98"/>
      <c r="D5318" s="98" t="s">
        <v>266</v>
      </c>
      <c r="E5318" s="276"/>
    </row>
    <row r="5319" spans="1:5" ht="15">
      <c r="A5319" s="129"/>
      <c r="B5319" s="274" t="s">
        <v>21162</v>
      </c>
      <c r="C5319" s="98"/>
      <c r="D5319" s="98" t="s">
        <v>266</v>
      </c>
      <c r="E5319" s="276"/>
    </row>
    <row r="5320" spans="1:5" ht="15">
      <c r="A5320" s="129"/>
      <c r="B5320" s="274" t="s">
        <v>21163</v>
      </c>
      <c r="C5320" s="98"/>
      <c r="D5320" s="98" t="s">
        <v>266</v>
      </c>
      <c r="E5320" s="276"/>
    </row>
    <row r="5321" spans="1:5" ht="15">
      <c r="A5321" s="129"/>
      <c r="B5321" s="274" t="s">
        <v>21164</v>
      </c>
      <c r="C5321" s="98"/>
      <c r="D5321" s="98" t="s">
        <v>266</v>
      </c>
      <c r="E5321" s="276"/>
    </row>
    <row r="5322" spans="1:5" ht="15">
      <c r="A5322" s="129"/>
      <c r="B5322" s="274" t="s">
        <v>21165</v>
      </c>
      <c r="C5322" s="98"/>
      <c r="D5322" s="98" t="s">
        <v>266</v>
      </c>
      <c r="E5322" s="276"/>
    </row>
    <row r="5323" spans="1:5" ht="15">
      <c r="A5323" s="129"/>
      <c r="B5323" s="274" t="s">
        <v>21166</v>
      </c>
      <c r="C5323" s="98"/>
      <c r="D5323" s="98" t="s">
        <v>266</v>
      </c>
      <c r="E5323" s="276"/>
    </row>
    <row r="5324" spans="1:5" ht="15">
      <c r="A5324" s="129"/>
      <c r="B5324" s="274" t="s">
        <v>21167</v>
      </c>
      <c r="C5324" s="98"/>
      <c r="D5324" s="98" t="s">
        <v>266</v>
      </c>
      <c r="E5324" s="276"/>
    </row>
    <row r="5325" spans="1:5" ht="15">
      <c r="A5325" s="129"/>
      <c r="B5325" s="274" t="s">
        <v>21168</v>
      </c>
      <c r="C5325" s="98"/>
      <c r="D5325" s="98" t="s">
        <v>266</v>
      </c>
      <c r="E5325" s="276"/>
    </row>
    <row r="5326" spans="1:5" ht="15">
      <c r="A5326" s="129"/>
      <c r="B5326" s="274" t="s">
        <v>21169</v>
      </c>
      <c r="C5326" s="98"/>
      <c r="D5326" s="98" t="s">
        <v>266</v>
      </c>
      <c r="E5326" s="276"/>
    </row>
    <row r="5327" spans="1:5" ht="15">
      <c r="A5327" s="129"/>
      <c r="B5327" s="274" t="s">
        <v>21170</v>
      </c>
      <c r="C5327" s="98"/>
      <c r="D5327" s="98" t="s">
        <v>266</v>
      </c>
      <c r="E5327" s="276"/>
    </row>
    <row r="5328" spans="1:5" ht="15">
      <c r="A5328" s="129"/>
      <c r="B5328" s="274" t="s">
        <v>21171</v>
      </c>
      <c r="C5328" s="98"/>
      <c r="D5328" s="98" t="s">
        <v>266</v>
      </c>
      <c r="E5328" s="276"/>
    </row>
    <row r="5329" spans="1:5" ht="15">
      <c r="A5329" s="129"/>
      <c r="B5329" s="274" t="s">
        <v>21172</v>
      </c>
      <c r="C5329" s="98"/>
      <c r="D5329" s="98" t="s">
        <v>266</v>
      </c>
      <c r="E5329" s="276"/>
    </row>
    <row r="5330" spans="1:5" ht="15">
      <c r="A5330" s="129"/>
      <c r="B5330" s="274" t="s">
        <v>21173</v>
      </c>
      <c r="C5330" s="98"/>
      <c r="D5330" s="98" t="s">
        <v>266</v>
      </c>
      <c r="E5330" s="276"/>
    </row>
    <row r="5331" spans="1:5" ht="15">
      <c r="A5331" s="129"/>
      <c r="B5331" s="274" t="s">
        <v>21174</v>
      </c>
      <c r="C5331" s="98"/>
      <c r="D5331" s="98" t="s">
        <v>266</v>
      </c>
      <c r="E5331" s="276"/>
    </row>
    <row r="5332" spans="1:5" ht="15">
      <c r="A5332" s="129"/>
      <c r="B5332" s="274" t="s">
        <v>21175</v>
      </c>
      <c r="C5332" s="98"/>
      <c r="D5332" s="98" t="s">
        <v>266</v>
      </c>
      <c r="E5332" s="276"/>
    </row>
    <row r="5333" spans="1:5" ht="15">
      <c r="A5333" s="129"/>
      <c r="B5333" s="274" t="s">
        <v>21176</v>
      </c>
      <c r="C5333" s="98"/>
      <c r="D5333" s="98" t="s">
        <v>266</v>
      </c>
      <c r="E5333" s="276"/>
    </row>
    <row r="5334" spans="1:5" ht="15">
      <c r="A5334" s="129"/>
      <c r="B5334" s="274" t="s">
        <v>21177</v>
      </c>
      <c r="C5334" s="98"/>
      <c r="D5334" s="98" t="s">
        <v>266</v>
      </c>
      <c r="E5334" s="276"/>
    </row>
    <row r="5335" spans="1:5" ht="15">
      <c r="A5335" s="129"/>
      <c r="B5335" s="274" t="s">
        <v>21178</v>
      </c>
      <c r="C5335" s="98"/>
      <c r="D5335" s="98" t="s">
        <v>266</v>
      </c>
      <c r="E5335" s="276"/>
    </row>
    <row r="5336" spans="1:5" ht="15">
      <c r="A5336" s="129"/>
      <c r="B5336" s="274" t="s">
        <v>21179</v>
      </c>
      <c r="C5336" s="98"/>
      <c r="D5336" s="98" t="s">
        <v>266</v>
      </c>
      <c r="E5336" s="276"/>
    </row>
    <row r="5337" spans="1:5" ht="15">
      <c r="A5337" s="129"/>
      <c r="B5337" s="274" t="s">
        <v>21180</v>
      </c>
      <c r="C5337" s="98"/>
      <c r="D5337" s="98" t="s">
        <v>266</v>
      </c>
      <c r="E5337" s="276"/>
    </row>
    <row r="5338" spans="1:5" ht="15">
      <c r="A5338" s="129"/>
      <c r="B5338" s="274" t="s">
        <v>21181</v>
      </c>
      <c r="C5338" s="98"/>
      <c r="D5338" s="98" t="s">
        <v>266</v>
      </c>
      <c r="E5338" s="276"/>
    </row>
    <row r="5339" spans="1:5" ht="15">
      <c r="A5339" s="129"/>
      <c r="B5339" s="274" t="s">
        <v>21182</v>
      </c>
      <c r="C5339" s="98"/>
      <c r="D5339" s="98" t="s">
        <v>266</v>
      </c>
      <c r="E5339" s="276"/>
    </row>
    <row r="5340" spans="1:5" ht="15">
      <c r="A5340" s="129"/>
      <c r="B5340" s="274" t="s">
        <v>21183</v>
      </c>
      <c r="C5340" s="98"/>
      <c r="D5340" s="98" t="s">
        <v>266</v>
      </c>
      <c r="E5340" s="276"/>
    </row>
    <row r="5341" spans="1:5" ht="15">
      <c r="A5341" s="129"/>
      <c r="B5341" s="274" t="s">
        <v>21184</v>
      </c>
      <c r="C5341" s="98"/>
      <c r="D5341" s="98" t="s">
        <v>266</v>
      </c>
      <c r="E5341" s="276"/>
    </row>
    <row r="5342" spans="1:5" ht="15">
      <c r="A5342" s="129"/>
      <c r="B5342" s="274" t="s">
        <v>21185</v>
      </c>
      <c r="C5342" s="98"/>
      <c r="D5342" s="98" t="s">
        <v>266</v>
      </c>
      <c r="E5342" s="276"/>
    </row>
    <row r="5343" spans="1:5" ht="15">
      <c r="A5343" s="129"/>
      <c r="B5343" s="274" t="s">
        <v>21186</v>
      </c>
      <c r="C5343" s="98"/>
      <c r="D5343" s="98" t="s">
        <v>266</v>
      </c>
      <c r="E5343" s="276"/>
    </row>
    <row r="5344" spans="1:5" ht="15">
      <c r="A5344" s="129"/>
      <c r="B5344" s="274" t="s">
        <v>21187</v>
      </c>
      <c r="C5344" s="98"/>
      <c r="D5344" s="98" t="s">
        <v>266</v>
      </c>
      <c r="E5344" s="276"/>
    </row>
    <row r="5345" spans="1:5" ht="15">
      <c r="A5345" s="129"/>
      <c r="B5345" s="274" t="s">
        <v>21188</v>
      </c>
      <c r="C5345" s="98"/>
      <c r="D5345" s="98" t="s">
        <v>266</v>
      </c>
      <c r="E5345" s="276"/>
    </row>
    <row r="5346" spans="1:5" ht="15">
      <c r="A5346" s="129"/>
      <c r="B5346" s="274" t="s">
        <v>21189</v>
      </c>
      <c r="C5346" s="98"/>
      <c r="D5346" s="98" t="s">
        <v>266</v>
      </c>
      <c r="E5346" s="276"/>
    </row>
    <row r="5347" spans="1:5" ht="15">
      <c r="A5347" s="129"/>
      <c r="B5347" s="274" t="s">
        <v>21190</v>
      </c>
      <c r="C5347" s="98"/>
      <c r="D5347" s="98" t="s">
        <v>266</v>
      </c>
      <c r="E5347" s="276"/>
    </row>
    <row r="5348" spans="1:5" ht="15">
      <c r="A5348" s="129"/>
      <c r="B5348" s="274" t="s">
        <v>21191</v>
      </c>
      <c r="C5348" s="98"/>
      <c r="D5348" s="98" t="s">
        <v>266</v>
      </c>
      <c r="E5348" s="276"/>
    </row>
    <row r="5349" spans="1:5" ht="15">
      <c r="A5349" s="129"/>
      <c r="B5349" s="274" t="s">
        <v>21192</v>
      </c>
      <c r="C5349" s="98"/>
      <c r="D5349" s="98" t="s">
        <v>266</v>
      </c>
      <c r="E5349" s="276"/>
    </row>
    <row r="5350" spans="1:5" ht="15">
      <c r="A5350" s="129"/>
      <c r="B5350" s="274" t="s">
        <v>21193</v>
      </c>
      <c r="C5350" s="98"/>
      <c r="D5350" s="98" t="s">
        <v>266</v>
      </c>
      <c r="E5350" s="276"/>
    </row>
    <row r="5351" spans="1:5" ht="15">
      <c r="A5351" s="129"/>
      <c r="B5351" s="274" t="s">
        <v>21194</v>
      </c>
      <c r="C5351" s="98"/>
      <c r="D5351" s="98" t="s">
        <v>266</v>
      </c>
      <c r="E5351" s="276"/>
    </row>
    <row r="5352" spans="1:5" ht="15">
      <c r="A5352" s="129"/>
      <c r="B5352" s="274" t="s">
        <v>21195</v>
      </c>
      <c r="C5352" s="98"/>
      <c r="D5352" s="98" t="s">
        <v>266</v>
      </c>
      <c r="E5352" s="276"/>
    </row>
    <row r="5353" spans="1:5" ht="15">
      <c r="A5353" s="129"/>
      <c r="B5353" s="274" t="s">
        <v>21196</v>
      </c>
      <c r="C5353" s="98"/>
      <c r="D5353" s="98" t="s">
        <v>266</v>
      </c>
      <c r="E5353" s="276"/>
    </row>
    <row r="5354" spans="1:5" ht="15">
      <c r="A5354" s="129"/>
      <c r="B5354" s="274" t="s">
        <v>21197</v>
      </c>
      <c r="C5354" s="98"/>
      <c r="D5354" s="98" t="s">
        <v>266</v>
      </c>
      <c r="E5354" s="276"/>
    </row>
    <row r="5355" spans="1:5" ht="15">
      <c r="A5355" s="129"/>
      <c r="B5355" s="274" t="s">
        <v>21198</v>
      </c>
      <c r="C5355" s="98"/>
      <c r="D5355" s="98" t="s">
        <v>266</v>
      </c>
      <c r="E5355" s="276"/>
    </row>
    <row r="5356" spans="1:5" ht="15">
      <c r="A5356" s="129"/>
      <c r="B5356" s="274" t="s">
        <v>21199</v>
      </c>
      <c r="C5356" s="98"/>
      <c r="D5356" s="98" t="s">
        <v>266</v>
      </c>
      <c r="E5356" s="276"/>
    </row>
    <row r="5357" spans="1:5" ht="15">
      <c r="A5357" s="129"/>
      <c r="B5357" s="274" t="s">
        <v>21200</v>
      </c>
      <c r="C5357" s="98"/>
      <c r="D5357" s="98" t="s">
        <v>266</v>
      </c>
      <c r="E5357" s="276"/>
    </row>
    <row r="5358" spans="1:5" ht="15">
      <c r="A5358" s="129"/>
      <c r="B5358" s="274" t="s">
        <v>21201</v>
      </c>
      <c r="C5358" s="98"/>
      <c r="D5358" s="98" t="s">
        <v>266</v>
      </c>
      <c r="E5358" s="276"/>
    </row>
    <row r="5359" spans="1:5" ht="15">
      <c r="A5359" s="129"/>
      <c r="B5359" s="274" t="s">
        <v>21202</v>
      </c>
      <c r="C5359" s="98"/>
      <c r="D5359" s="98" t="s">
        <v>266</v>
      </c>
      <c r="E5359" s="276"/>
    </row>
    <row r="5360" spans="1:5" ht="15">
      <c r="A5360" s="129"/>
      <c r="B5360" s="274" t="s">
        <v>21203</v>
      </c>
      <c r="C5360" s="98"/>
      <c r="D5360" s="98" t="s">
        <v>266</v>
      </c>
      <c r="E5360" s="276"/>
    </row>
    <row r="5361" spans="1:5" ht="15">
      <c r="A5361" s="129"/>
      <c r="B5361" s="274" t="s">
        <v>21204</v>
      </c>
      <c r="C5361" s="98"/>
      <c r="D5361" s="98" t="s">
        <v>266</v>
      </c>
      <c r="E5361" s="276"/>
    </row>
    <row r="5362" spans="1:5" ht="15">
      <c r="A5362" s="129"/>
      <c r="B5362" s="274" t="s">
        <v>21205</v>
      </c>
      <c r="C5362" s="98"/>
      <c r="D5362" s="98" t="s">
        <v>266</v>
      </c>
      <c r="E5362" s="276"/>
    </row>
    <row r="5363" spans="1:5" ht="15">
      <c r="A5363" s="129"/>
      <c r="B5363" s="274" t="s">
        <v>21206</v>
      </c>
      <c r="C5363" s="98"/>
      <c r="D5363" s="98" t="s">
        <v>266</v>
      </c>
      <c r="E5363" s="276"/>
    </row>
    <row r="5364" spans="1:5" ht="15">
      <c r="A5364" s="129"/>
      <c r="B5364" s="274" t="s">
        <v>21207</v>
      </c>
      <c r="C5364" s="98"/>
      <c r="D5364" s="98" t="s">
        <v>266</v>
      </c>
      <c r="E5364" s="276"/>
    </row>
    <row r="5365" spans="1:5" ht="15">
      <c r="A5365" s="129"/>
      <c r="B5365" s="274" t="s">
        <v>21208</v>
      </c>
      <c r="C5365" s="98"/>
      <c r="D5365" s="98" t="s">
        <v>266</v>
      </c>
      <c r="E5365" s="276"/>
    </row>
    <row r="5366" spans="1:5" ht="15">
      <c r="A5366" s="129"/>
      <c r="B5366" s="274" t="s">
        <v>21209</v>
      </c>
      <c r="C5366" s="98"/>
      <c r="D5366" s="98" t="s">
        <v>266</v>
      </c>
      <c r="E5366" s="276"/>
    </row>
    <row r="5367" spans="1:5" ht="15">
      <c r="A5367" s="129"/>
      <c r="B5367" s="274" t="s">
        <v>21210</v>
      </c>
      <c r="C5367" s="98"/>
      <c r="D5367" s="98" t="s">
        <v>266</v>
      </c>
      <c r="E5367" s="276"/>
    </row>
    <row r="5368" spans="1:5" ht="15">
      <c r="A5368" s="129"/>
      <c r="B5368" s="274" t="s">
        <v>21211</v>
      </c>
      <c r="C5368" s="98"/>
      <c r="D5368" s="98" t="s">
        <v>266</v>
      </c>
      <c r="E5368" s="276"/>
    </row>
    <row r="5369" spans="1:5" ht="15">
      <c r="A5369" s="129"/>
      <c r="B5369" s="274" t="s">
        <v>21212</v>
      </c>
      <c r="C5369" s="98"/>
      <c r="D5369" s="98" t="s">
        <v>266</v>
      </c>
      <c r="E5369" s="276"/>
    </row>
    <row r="5370" spans="1:5" ht="15">
      <c r="A5370" s="129"/>
      <c r="B5370" s="274" t="s">
        <v>21213</v>
      </c>
      <c r="C5370" s="98"/>
      <c r="D5370" s="98" t="s">
        <v>266</v>
      </c>
      <c r="E5370" s="276"/>
    </row>
    <row r="5371" spans="1:5" ht="15">
      <c r="A5371" s="129"/>
      <c r="B5371" s="274" t="s">
        <v>21214</v>
      </c>
      <c r="C5371" s="98"/>
      <c r="D5371" s="98" t="s">
        <v>266</v>
      </c>
      <c r="E5371" s="276"/>
    </row>
    <row r="5372" spans="1:5" ht="15">
      <c r="A5372" s="129"/>
      <c r="B5372" s="274" t="s">
        <v>21215</v>
      </c>
      <c r="C5372" s="98"/>
      <c r="D5372" s="98" t="s">
        <v>266</v>
      </c>
      <c r="E5372" s="276"/>
    </row>
    <row r="5373" spans="1:5" ht="15">
      <c r="A5373" s="129"/>
      <c r="B5373" s="274" t="s">
        <v>21216</v>
      </c>
      <c r="C5373" s="98"/>
      <c r="D5373" s="98" t="s">
        <v>266</v>
      </c>
      <c r="E5373" s="276"/>
    </row>
    <row r="5374" spans="1:5" ht="15">
      <c r="A5374" s="129"/>
      <c r="B5374" s="274" t="s">
        <v>21217</v>
      </c>
      <c r="C5374" s="98"/>
      <c r="D5374" s="98" t="s">
        <v>266</v>
      </c>
      <c r="E5374" s="276"/>
    </row>
    <row r="5375" spans="1:5" ht="15">
      <c r="A5375" s="129"/>
      <c r="B5375" s="274" t="s">
        <v>21218</v>
      </c>
      <c r="C5375" s="98"/>
      <c r="D5375" s="98" t="s">
        <v>266</v>
      </c>
      <c r="E5375" s="276"/>
    </row>
    <row r="5376" spans="1:5" ht="15">
      <c r="A5376" s="129"/>
      <c r="B5376" s="274" t="s">
        <v>21219</v>
      </c>
      <c r="C5376" s="98"/>
      <c r="D5376" s="98" t="s">
        <v>266</v>
      </c>
      <c r="E5376" s="276"/>
    </row>
    <row r="5377" spans="1:5" ht="15">
      <c r="A5377" s="129"/>
      <c r="B5377" s="274" t="s">
        <v>21220</v>
      </c>
      <c r="C5377" s="98"/>
      <c r="D5377" s="98" t="s">
        <v>266</v>
      </c>
      <c r="E5377" s="276"/>
    </row>
    <row r="5378" spans="1:5" ht="15">
      <c r="A5378" s="129"/>
      <c r="B5378" s="274" t="s">
        <v>21221</v>
      </c>
      <c r="C5378" s="98"/>
      <c r="D5378" s="98" t="s">
        <v>266</v>
      </c>
      <c r="E5378" s="276"/>
    </row>
    <row r="5379" spans="1:5" ht="15">
      <c r="A5379" s="129"/>
      <c r="B5379" s="274" t="s">
        <v>21222</v>
      </c>
      <c r="C5379" s="98"/>
      <c r="D5379" s="98" t="s">
        <v>266</v>
      </c>
      <c r="E5379" s="276"/>
    </row>
    <row r="5380" spans="1:5" ht="15">
      <c r="A5380" s="129"/>
      <c r="B5380" s="274" t="s">
        <v>21223</v>
      </c>
      <c r="C5380" s="98"/>
      <c r="D5380" s="98" t="s">
        <v>266</v>
      </c>
      <c r="E5380" s="276"/>
    </row>
    <row r="5381" spans="1:5" ht="15">
      <c r="A5381" s="129"/>
      <c r="B5381" s="274" t="s">
        <v>21224</v>
      </c>
      <c r="C5381" s="98"/>
      <c r="D5381" s="98" t="s">
        <v>266</v>
      </c>
      <c r="E5381" s="276"/>
    </row>
    <row r="5382" spans="1:5" ht="15">
      <c r="A5382" s="129"/>
      <c r="B5382" s="274" t="s">
        <v>21225</v>
      </c>
      <c r="C5382" s="98"/>
      <c r="D5382" s="98" t="s">
        <v>266</v>
      </c>
      <c r="E5382" s="276"/>
    </row>
    <row r="5383" spans="1:5" ht="15">
      <c r="A5383" s="129"/>
      <c r="B5383" s="274" t="s">
        <v>21226</v>
      </c>
      <c r="C5383" s="98"/>
      <c r="D5383" s="98" t="s">
        <v>266</v>
      </c>
      <c r="E5383" s="276"/>
    </row>
    <row r="5384" spans="1:5" ht="15">
      <c r="A5384" s="129"/>
      <c r="B5384" s="274" t="s">
        <v>21227</v>
      </c>
      <c r="C5384" s="98"/>
      <c r="D5384" s="98" t="s">
        <v>266</v>
      </c>
      <c r="E5384" s="276"/>
    </row>
    <row r="5385" spans="1:5" ht="15">
      <c r="A5385" s="129"/>
      <c r="B5385" s="274" t="s">
        <v>21228</v>
      </c>
      <c r="C5385" s="98"/>
      <c r="D5385" s="98" t="s">
        <v>266</v>
      </c>
      <c r="E5385" s="276"/>
    </row>
    <row r="5386" spans="1:5" ht="15">
      <c r="A5386" s="129"/>
      <c r="B5386" s="274" t="s">
        <v>21229</v>
      </c>
      <c r="C5386" s="98"/>
      <c r="D5386" s="98" t="s">
        <v>266</v>
      </c>
      <c r="E5386" s="276"/>
    </row>
    <row r="5387" spans="1:5" ht="15">
      <c r="A5387" s="129"/>
      <c r="B5387" s="274" t="s">
        <v>21230</v>
      </c>
      <c r="C5387" s="98"/>
      <c r="D5387" s="98" t="s">
        <v>266</v>
      </c>
      <c r="E5387" s="276"/>
    </row>
    <row r="5388" spans="1:5" ht="15">
      <c r="A5388" s="129"/>
      <c r="B5388" s="274" t="s">
        <v>21231</v>
      </c>
      <c r="C5388" s="98"/>
      <c r="D5388" s="98" t="s">
        <v>266</v>
      </c>
      <c r="E5388" s="276"/>
    </row>
    <row r="5389" spans="1:5" ht="15">
      <c r="A5389" s="129"/>
      <c r="B5389" s="274" t="s">
        <v>21232</v>
      </c>
      <c r="C5389" s="98"/>
      <c r="D5389" s="98" t="s">
        <v>266</v>
      </c>
      <c r="E5389" s="276"/>
    </row>
    <row r="5390" spans="1:5" ht="15">
      <c r="A5390" s="129"/>
      <c r="B5390" s="274" t="s">
        <v>21233</v>
      </c>
      <c r="C5390" s="98"/>
      <c r="D5390" s="98" t="s">
        <v>266</v>
      </c>
      <c r="E5390" s="276"/>
    </row>
    <row r="5391" spans="1:5" ht="15">
      <c r="A5391" s="129"/>
      <c r="B5391" s="274" t="s">
        <v>21234</v>
      </c>
      <c r="C5391" s="98"/>
      <c r="D5391" s="98" t="s">
        <v>266</v>
      </c>
      <c r="E5391" s="276"/>
    </row>
    <row r="5392" spans="1:5" ht="15">
      <c r="A5392" s="129"/>
      <c r="B5392" s="274" t="s">
        <v>21235</v>
      </c>
      <c r="C5392" s="98"/>
      <c r="D5392" s="98" t="s">
        <v>266</v>
      </c>
      <c r="E5392" s="276"/>
    </row>
    <row r="5393" spans="1:5" ht="15">
      <c r="A5393" s="129"/>
      <c r="B5393" s="274" t="s">
        <v>21236</v>
      </c>
      <c r="C5393" s="98"/>
      <c r="D5393" s="98" t="s">
        <v>266</v>
      </c>
      <c r="E5393" s="276"/>
    </row>
    <row r="5394" spans="1:5" ht="15">
      <c r="A5394" s="129"/>
      <c r="B5394" s="274" t="s">
        <v>21237</v>
      </c>
      <c r="C5394" s="98"/>
      <c r="D5394" s="98" t="s">
        <v>266</v>
      </c>
      <c r="E5394" s="276"/>
    </row>
    <row r="5395" spans="1:5" ht="15">
      <c r="A5395" s="129"/>
      <c r="B5395" s="274" t="s">
        <v>21238</v>
      </c>
      <c r="C5395" s="98"/>
      <c r="D5395" s="98" t="s">
        <v>266</v>
      </c>
      <c r="E5395" s="276"/>
    </row>
    <row r="5396" spans="1:5" ht="15">
      <c r="A5396" s="129"/>
      <c r="B5396" s="274" t="s">
        <v>21239</v>
      </c>
      <c r="C5396" s="98"/>
      <c r="D5396" s="98" t="s">
        <v>266</v>
      </c>
      <c r="E5396" s="276"/>
    </row>
    <row r="5397" spans="1:5" ht="15">
      <c r="A5397" s="129"/>
      <c r="B5397" s="274" t="s">
        <v>21240</v>
      </c>
      <c r="C5397" s="98"/>
      <c r="D5397" s="98" t="s">
        <v>266</v>
      </c>
      <c r="E5397" s="276"/>
    </row>
    <row r="5398" spans="1:5" ht="15">
      <c r="A5398" s="129"/>
      <c r="B5398" s="274" t="s">
        <v>21241</v>
      </c>
      <c r="C5398" s="98"/>
      <c r="D5398" s="98" t="s">
        <v>266</v>
      </c>
      <c r="E5398" s="276"/>
    </row>
    <row r="5399" spans="1:5" ht="15">
      <c r="A5399" s="129"/>
      <c r="B5399" s="274" t="s">
        <v>21242</v>
      </c>
      <c r="C5399" s="98"/>
      <c r="D5399" s="98" t="s">
        <v>266</v>
      </c>
      <c r="E5399" s="276"/>
    </row>
    <row r="5400" spans="1:5" ht="15">
      <c r="A5400" s="129"/>
      <c r="B5400" s="274" t="s">
        <v>21243</v>
      </c>
      <c r="C5400" s="98"/>
      <c r="D5400" s="98" t="s">
        <v>266</v>
      </c>
      <c r="E5400" s="276"/>
    </row>
    <row r="5401" spans="1:5" ht="15">
      <c r="A5401" s="129"/>
      <c r="B5401" s="274" t="s">
        <v>21244</v>
      </c>
      <c r="C5401" s="98"/>
      <c r="D5401" s="98" t="s">
        <v>266</v>
      </c>
      <c r="E5401" s="276"/>
    </row>
    <row r="5402" spans="1:5" ht="15">
      <c r="A5402" s="129"/>
      <c r="B5402" s="274" t="s">
        <v>21245</v>
      </c>
      <c r="C5402" s="98"/>
      <c r="D5402" s="98" t="s">
        <v>266</v>
      </c>
      <c r="E5402" s="276"/>
    </row>
    <row r="5403" spans="1:5" ht="15">
      <c r="A5403" s="129"/>
      <c r="B5403" s="274" t="s">
        <v>21246</v>
      </c>
      <c r="C5403" s="98"/>
      <c r="D5403" s="98" t="s">
        <v>266</v>
      </c>
      <c r="E5403" s="276"/>
    </row>
    <row r="5404" spans="1:5" ht="15">
      <c r="A5404" s="129"/>
      <c r="B5404" s="274" t="s">
        <v>21247</v>
      </c>
      <c r="C5404" s="98"/>
      <c r="D5404" s="98" t="s">
        <v>266</v>
      </c>
      <c r="E5404" s="276"/>
    </row>
    <row r="5405" spans="1:5" ht="15">
      <c r="A5405" s="129"/>
      <c r="B5405" s="274" t="s">
        <v>21248</v>
      </c>
      <c r="C5405" s="98"/>
      <c r="D5405" s="98" t="s">
        <v>266</v>
      </c>
      <c r="E5405" s="276"/>
    </row>
    <row r="5406" spans="1:5" ht="15">
      <c r="A5406" s="129"/>
      <c r="B5406" s="274" t="s">
        <v>21249</v>
      </c>
      <c r="C5406" s="98"/>
      <c r="D5406" s="98" t="s">
        <v>266</v>
      </c>
      <c r="E5406" s="276"/>
    </row>
    <row r="5407" spans="1:5" ht="15">
      <c r="A5407" s="129"/>
      <c r="B5407" s="274" t="s">
        <v>21250</v>
      </c>
      <c r="C5407" s="98"/>
      <c r="D5407" s="98" t="s">
        <v>266</v>
      </c>
      <c r="E5407" s="276"/>
    </row>
    <row r="5408" spans="1:5" ht="15">
      <c r="A5408" s="129"/>
      <c r="B5408" s="274" t="s">
        <v>21251</v>
      </c>
      <c r="C5408" s="98"/>
      <c r="D5408" s="98" t="s">
        <v>266</v>
      </c>
      <c r="E5408" s="276"/>
    </row>
    <row r="5409" spans="1:5" ht="15">
      <c r="A5409" s="129"/>
      <c r="B5409" s="274" t="s">
        <v>21252</v>
      </c>
      <c r="C5409" s="98"/>
      <c r="D5409" s="98" t="s">
        <v>266</v>
      </c>
      <c r="E5409" s="276"/>
    </row>
    <row r="5410" spans="1:5" ht="15">
      <c r="A5410" s="129"/>
      <c r="B5410" s="274" t="s">
        <v>21253</v>
      </c>
      <c r="C5410" s="98"/>
      <c r="D5410" s="98" t="s">
        <v>266</v>
      </c>
      <c r="E5410" s="276"/>
    </row>
    <row r="5411" spans="1:5" ht="15">
      <c r="A5411" s="129"/>
      <c r="B5411" s="274" t="s">
        <v>21254</v>
      </c>
      <c r="C5411" s="98"/>
      <c r="D5411" s="98" t="s">
        <v>266</v>
      </c>
      <c r="E5411" s="276"/>
    </row>
    <row r="5412" spans="1:5" ht="15">
      <c r="A5412" s="129"/>
      <c r="B5412" s="274" t="s">
        <v>21255</v>
      </c>
      <c r="C5412" s="98"/>
      <c r="D5412" s="98" t="s">
        <v>266</v>
      </c>
      <c r="E5412" s="276"/>
    </row>
    <row r="5413" spans="1:5" ht="15">
      <c r="A5413" s="129"/>
      <c r="B5413" s="274" t="s">
        <v>21256</v>
      </c>
      <c r="C5413" s="98"/>
      <c r="D5413" s="98" t="s">
        <v>266</v>
      </c>
      <c r="E5413" s="276"/>
    </row>
    <row r="5414" spans="1:5" ht="15">
      <c r="A5414" s="129"/>
      <c r="B5414" s="274" t="s">
        <v>21257</v>
      </c>
      <c r="C5414" s="98"/>
      <c r="D5414" s="98" t="s">
        <v>266</v>
      </c>
      <c r="E5414" s="276"/>
    </row>
    <row r="5415" spans="1:5" ht="15">
      <c r="A5415" s="129"/>
      <c r="B5415" s="274" t="s">
        <v>21258</v>
      </c>
      <c r="C5415" s="98"/>
      <c r="D5415" s="98" t="s">
        <v>266</v>
      </c>
      <c r="E5415" s="276"/>
    </row>
    <row r="5416" spans="1:5" ht="15">
      <c r="A5416" s="129"/>
      <c r="B5416" s="274" t="s">
        <v>21259</v>
      </c>
      <c r="C5416" s="98"/>
      <c r="D5416" s="98" t="s">
        <v>266</v>
      </c>
      <c r="E5416" s="276"/>
    </row>
    <row r="5417" spans="1:5" ht="15">
      <c r="A5417" s="129"/>
      <c r="B5417" s="274" t="s">
        <v>21260</v>
      </c>
      <c r="C5417" s="98"/>
      <c r="D5417" s="98" t="s">
        <v>266</v>
      </c>
      <c r="E5417" s="276"/>
    </row>
    <row r="5418" spans="1:5" ht="15">
      <c r="A5418" s="129"/>
      <c r="B5418" s="274" t="s">
        <v>21261</v>
      </c>
      <c r="C5418" s="98"/>
      <c r="D5418" s="98" t="s">
        <v>266</v>
      </c>
      <c r="E5418" s="276"/>
    </row>
    <row r="5419" spans="1:5" ht="15">
      <c r="A5419" s="129"/>
      <c r="B5419" s="274" t="s">
        <v>21262</v>
      </c>
      <c r="C5419" s="98"/>
      <c r="D5419" s="98" t="s">
        <v>266</v>
      </c>
      <c r="E5419" s="276"/>
    </row>
    <row r="5420" spans="1:5" ht="15">
      <c r="A5420" s="129"/>
      <c r="B5420" s="274" t="s">
        <v>21263</v>
      </c>
      <c r="C5420" s="98"/>
      <c r="D5420" s="98" t="s">
        <v>266</v>
      </c>
      <c r="E5420" s="276"/>
    </row>
    <row r="5421" spans="1:5" ht="15">
      <c r="A5421" s="129"/>
      <c r="B5421" s="274" t="s">
        <v>21264</v>
      </c>
      <c r="C5421" s="98"/>
      <c r="D5421" s="98" t="s">
        <v>266</v>
      </c>
      <c r="E5421" s="276"/>
    </row>
    <row r="5422" spans="1:5" ht="15">
      <c r="A5422" s="129"/>
      <c r="B5422" s="274" t="s">
        <v>21265</v>
      </c>
      <c r="C5422" s="98"/>
      <c r="D5422" s="98" t="s">
        <v>266</v>
      </c>
      <c r="E5422" s="276"/>
    </row>
    <row r="5423" spans="1:5" ht="15">
      <c r="A5423" s="129"/>
      <c r="B5423" s="274" t="s">
        <v>21266</v>
      </c>
      <c r="C5423" s="98"/>
      <c r="D5423" s="98" t="s">
        <v>266</v>
      </c>
      <c r="E5423" s="276"/>
    </row>
    <row r="5424" spans="1:5" ht="15">
      <c r="A5424" s="129"/>
      <c r="B5424" s="274" t="s">
        <v>21267</v>
      </c>
      <c r="C5424" s="98"/>
      <c r="D5424" s="98" t="s">
        <v>266</v>
      </c>
      <c r="E5424" s="276"/>
    </row>
    <row r="5425" spans="1:5" ht="15">
      <c r="A5425" s="129"/>
      <c r="B5425" s="274" t="s">
        <v>21268</v>
      </c>
      <c r="C5425" s="98"/>
      <c r="D5425" s="98" t="s">
        <v>266</v>
      </c>
      <c r="E5425" s="276"/>
    </row>
    <row r="5426" spans="1:5" ht="15">
      <c r="A5426" s="129"/>
      <c r="B5426" s="274" t="s">
        <v>21269</v>
      </c>
      <c r="C5426" s="98"/>
      <c r="D5426" s="98" t="s">
        <v>266</v>
      </c>
      <c r="E5426" s="276"/>
    </row>
    <row r="5427" spans="1:5" ht="15">
      <c r="A5427" s="129"/>
      <c r="B5427" s="274" t="s">
        <v>21270</v>
      </c>
      <c r="C5427" s="98"/>
      <c r="D5427" s="98" t="s">
        <v>266</v>
      </c>
      <c r="E5427" s="276"/>
    </row>
    <row r="5428" spans="1:5" ht="15">
      <c r="A5428" s="129"/>
      <c r="B5428" s="274" t="s">
        <v>21271</v>
      </c>
      <c r="C5428" s="98"/>
      <c r="D5428" s="98" t="s">
        <v>266</v>
      </c>
      <c r="E5428" s="276"/>
    </row>
    <row r="5429" spans="1:5" ht="15">
      <c r="A5429" s="129"/>
      <c r="B5429" s="274" t="s">
        <v>21272</v>
      </c>
      <c r="C5429" s="98"/>
      <c r="D5429" s="98" t="s">
        <v>266</v>
      </c>
      <c r="E5429" s="276"/>
    </row>
    <row r="5430" spans="1:5" ht="15">
      <c r="A5430" s="129"/>
      <c r="B5430" s="274" t="s">
        <v>21273</v>
      </c>
      <c r="C5430" s="98"/>
      <c r="D5430" s="98" t="s">
        <v>266</v>
      </c>
      <c r="E5430" s="276"/>
    </row>
    <row r="5431" spans="1:5" ht="15">
      <c r="A5431" s="129"/>
      <c r="B5431" s="274" t="s">
        <v>21274</v>
      </c>
      <c r="C5431" s="98"/>
      <c r="D5431" s="98" t="s">
        <v>266</v>
      </c>
      <c r="E5431" s="276"/>
    </row>
    <row r="5432" spans="1:5" ht="15">
      <c r="A5432" s="129"/>
      <c r="B5432" s="274" t="s">
        <v>21275</v>
      </c>
      <c r="C5432" s="98"/>
      <c r="D5432" s="98" t="s">
        <v>266</v>
      </c>
      <c r="E5432" s="276"/>
    </row>
    <row r="5433" spans="1:5" ht="15">
      <c r="A5433" s="129"/>
      <c r="B5433" s="274" t="s">
        <v>21276</v>
      </c>
      <c r="C5433" s="98"/>
      <c r="D5433" s="98" t="s">
        <v>266</v>
      </c>
      <c r="E5433" s="276"/>
    </row>
    <row r="5434" spans="1:5" ht="15">
      <c r="A5434" s="129"/>
      <c r="B5434" s="274" t="s">
        <v>21277</v>
      </c>
      <c r="C5434" s="98"/>
      <c r="D5434" s="98" t="s">
        <v>266</v>
      </c>
      <c r="E5434" s="276"/>
    </row>
    <row r="5435" spans="1:5" ht="15">
      <c r="A5435" s="129"/>
      <c r="B5435" s="274" t="s">
        <v>21278</v>
      </c>
      <c r="C5435" s="98"/>
      <c r="D5435" s="98" t="s">
        <v>266</v>
      </c>
      <c r="E5435" s="276"/>
    </row>
    <row r="5436" spans="1:5" ht="15">
      <c r="A5436" s="129"/>
      <c r="B5436" s="274" t="s">
        <v>21279</v>
      </c>
      <c r="C5436" s="98"/>
      <c r="D5436" s="98" t="s">
        <v>266</v>
      </c>
      <c r="E5436" s="276"/>
    </row>
    <row r="5437" spans="1:5" ht="15">
      <c r="A5437" s="129"/>
      <c r="B5437" s="274" t="s">
        <v>21280</v>
      </c>
      <c r="C5437" s="98"/>
      <c r="D5437" s="98" t="s">
        <v>266</v>
      </c>
      <c r="E5437" s="276"/>
    </row>
    <row r="5438" spans="1:5" ht="15">
      <c r="A5438" s="129"/>
      <c r="B5438" s="274" t="s">
        <v>21281</v>
      </c>
      <c r="C5438" s="98"/>
      <c r="D5438" s="98" t="s">
        <v>266</v>
      </c>
      <c r="E5438" s="276"/>
    </row>
    <row r="5439" spans="1:5" ht="15">
      <c r="A5439" s="129"/>
      <c r="B5439" s="274" t="s">
        <v>21282</v>
      </c>
      <c r="C5439" s="98"/>
      <c r="D5439" s="98" t="s">
        <v>266</v>
      </c>
      <c r="E5439" s="276"/>
    </row>
    <row r="5440" spans="1:5" ht="15">
      <c r="A5440" s="129"/>
      <c r="B5440" s="274" t="s">
        <v>21283</v>
      </c>
      <c r="C5440" s="98"/>
      <c r="D5440" s="98" t="s">
        <v>266</v>
      </c>
      <c r="E5440" s="276"/>
    </row>
    <row r="5441" spans="1:5" ht="15">
      <c r="A5441" s="129"/>
      <c r="B5441" s="274" t="s">
        <v>21284</v>
      </c>
      <c r="C5441" s="98"/>
      <c r="D5441" s="98" t="s">
        <v>266</v>
      </c>
      <c r="E5441" s="276"/>
    </row>
    <row r="5442" spans="1:5" ht="15">
      <c r="A5442" s="129"/>
      <c r="B5442" s="274" t="s">
        <v>21285</v>
      </c>
      <c r="C5442" s="98"/>
      <c r="D5442" s="98" t="s">
        <v>266</v>
      </c>
      <c r="E5442" s="276"/>
    </row>
    <row r="5443" spans="1:5" ht="15">
      <c r="A5443" s="129"/>
      <c r="B5443" s="274" t="s">
        <v>21286</v>
      </c>
      <c r="C5443" s="98"/>
      <c r="D5443" s="98" t="s">
        <v>266</v>
      </c>
      <c r="E5443" s="276"/>
    </row>
    <row r="5444" spans="1:5" ht="15">
      <c r="A5444" s="129"/>
      <c r="B5444" s="274" t="s">
        <v>21287</v>
      </c>
      <c r="C5444" s="98"/>
      <c r="D5444" s="98" t="s">
        <v>266</v>
      </c>
      <c r="E5444" s="276"/>
    </row>
    <row r="5445" spans="1:5" ht="15">
      <c r="A5445" s="129"/>
      <c r="B5445" s="274" t="s">
        <v>21288</v>
      </c>
      <c r="C5445" s="98"/>
      <c r="D5445" s="98" t="s">
        <v>266</v>
      </c>
      <c r="E5445" s="276"/>
    </row>
    <row r="5446" spans="1:5" ht="15">
      <c r="A5446" s="129"/>
      <c r="B5446" s="274" t="s">
        <v>21289</v>
      </c>
      <c r="C5446" s="98"/>
      <c r="D5446" s="98" t="s">
        <v>266</v>
      </c>
      <c r="E5446" s="276"/>
    </row>
    <row r="5447" spans="1:5" ht="15">
      <c r="A5447" s="129"/>
      <c r="B5447" s="274" t="s">
        <v>21290</v>
      </c>
      <c r="C5447" s="98"/>
      <c r="D5447" s="98" t="s">
        <v>266</v>
      </c>
      <c r="E5447" s="276"/>
    </row>
    <row r="5448" spans="1:5" ht="15">
      <c r="A5448" s="129"/>
      <c r="B5448" s="274" t="s">
        <v>21291</v>
      </c>
      <c r="C5448" s="98"/>
      <c r="D5448" s="98" t="s">
        <v>266</v>
      </c>
      <c r="E5448" s="276"/>
    </row>
    <row r="5449" spans="1:5" ht="15">
      <c r="A5449" s="129"/>
      <c r="B5449" s="274" t="s">
        <v>21292</v>
      </c>
      <c r="C5449" s="98"/>
      <c r="D5449" s="98" t="s">
        <v>266</v>
      </c>
      <c r="E5449" s="276"/>
    </row>
    <row r="5450" spans="1:5" ht="15">
      <c r="A5450" s="129"/>
      <c r="B5450" s="274" t="s">
        <v>21293</v>
      </c>
      <c r="C5450" s="98"/>
      <c r="D5450" s="98" t="s">
        <v>266</v>
      </c>
      <c r="E5450" s="276"/>
    </row>
    <row r="5451" spans="1:5" ht="15">
      <c r="A5451" s="129"/>
      <c r="B5451" s="274" t="s">
        <v>21294</v>
      </c>
      <c r="C5451" s="98"/>
      <c r="D5451" s="98" t="s">
        <v>266</v>
      </c>
      <c r="E5451" s="276"/>
    </row>
    <row r="5452" spans="1:5" ht="15">
      <c r="A5452" s="129"/>
      <c r="B5452" s="274" t="s">
        <v>21295</v>
      </c>
      <c r="C5452" s="98"/>
      <c r="D5452" s="98" t="s">
        <v>266</v>
      </c>
      <c r="E5452" s="276"/>
    </row>
    <row r="5453" spans="1:5" ht="15">
      <c r="A5453" s="129"/>
      <c r="B5453" s="274" t="s">
        <v>21296</v>
      </c>
      <c r="C5453" s="98"/>
      <c r="D5453" s="98" t="s">
        <v>266</v>
      </c>
      <c r="E5453" s="276"/>
    </row>
    <row r="5454" spans="1:5" ht="15">
      <c r="A5454" s="129"/>
      <c r="B5454" s="274" t="s">
        <v>21297</v>
      </c>
      <c r="C5454" s="98"/>
      <c r="D5454" s="98" t="s">
        <v>266</v>
      </c>
      <c r="E5454" s="276"/>
    </row>
    <row r="5455" spans="1:5" ht="15">
      <c r="A5455" s="129"/>
      <c r="B5455" s="274" t="s">
        <v>21298</v>
      </c>
      <c r="C5455" s="98"/>
      <c r="D5455" s="98" t="s">
        <v>266</v>
      </c>
      <c r="E5455" s="276"/>
    </row>
    <row r="5456" spans="1:5" ht="15">
      <c r="A5456" s="129"/>
      <c r="B5456" s="274" t="s">
        <v>21299</v>
      </c>
      <c r="C5456" s="98"/>
      <c r="D5456" s="98" t="s">
        <v>266</v>
      </c>
      <c r="E5456" s="276"/>
    </row>
    <row r="5457" spans="1:5" ht="15">
      <c r="A5457" s="129"/>
      <c r="B5457" s="274" t="s">
        <v>21300</v>
      </c>
      <c r="C5457" s="98"/>
      <c r="D5457" s="98" t="s">
        <v>266</v>
      </c>
      <c r="E5457" s="276"/>
    </row>
    <row r="5458" spans="1:5" ht="15">
      <c r="A5458" s="129"/>
      <c r="B5458" s="274" t="s">
        <v>21301</v>
      </c>
      <c r="C5458" s="98"/>
      <c r="D5458" s="98" t="s">
        <v>266</v>
      </c>
      <c r="E5458" s="276"/>
    </row>
    <row r="5459" spans="1:5" ht="15">
      <c r="A5459" s="129"/>
      <c r="B5459" s="274" t="s">
        <v>21302</v>
      </c>
      <c r="C5459" s="98"/>
      <c r="D5459" s="98" t="s">
        <v>266</v>
      </c>
      <c r="E5459" s="276"/>
    </row>
    <row r="5460" spans="1:5" ht="15">
      <c r="A5460" s="129"/>
      <c r="B5460" s="274" t="s">
        <v>21303</v>
      </c>
      <c r="C5460" s="98"/>
      <c r="D5460" s="98" t="s">
        <v>266</v>
      </c>
      <c r="E5460" s="276"/>
    </row>
    <row r="5461" spans="1:5" ht="15">
      <c r="A5461" s="129"/>
      <c r="B5461" s="274" t="s">
        <v>21304</v>
      </c>
      <c r="C5461" s="98"/>
      <c r="D5461" s="98" t="s">
        <v>266</v>
      </c>
      <c r="E5461" s="276"/>
    </row>
    <row r="5462" spans="1:5" ht="15">
      <c r="A5462" s="129"/>
      <c r="B5462" s="274" t="s">
        <v>21305</v>
      </c>
      <c r="C5462" s="98"/>
      <c r="D5462" s="98" t="s">
        <v>266</v>
      </c>
      <c r="E5462" s="276"/>
    </row>
    <row r="5463" spans="1:5" ht="15">
      <c r="A5463" s="129"/>
      <c r="B5463" s="274" t="s">
        <v>21306</v>
      </c>
      <c r="C5463" s="98"/>
      <c r="D5463" s="98" t="s">
        <v>266</v>
      </c>
      <c r="E5463" s="276"/>
    </row>
    <row r="5464" spans="1:5" ht="15">
      <c r="A5464" s="129"/>
      <c r="B5464" s="274" t="s">
        <v>21307</v>
      </c>
      <c r="C5464" s="98"/>
      <c r="D5464" s="98" t="s">
        <v>266</v>
      </c>
      <c r="E5464" s="276"/>
    </row>
    <row r="5465" spans="1:5" ht="15">
      <c r="A5465" s="129"/>
      <c r="B5465" s="274" t="s">
        <v>21308</v>
      </c>
      <c r="C5465" s="98"/>
      <c r="D5465" s="98" t="s">
        <v>266</v>
      </c>
      <c r="E5465" s="276"/>
    </row>
    <row r="5466" spans="1:5" ht="15">
      <c r="A5466" s="129"/>
      <c r="B5466" s="274" t="s">
        <v>21309</v>
      </c>
      <c r="C5466" s="98"/>
      <c r="D5466" s="98" t="s">
        <v>266</v>
      </c>
      <c r="E5466" s="276"/>
    </row>
    <row r="5467" spans="1:5" ht="15">
      <c r="A5467" s="129"/>
      <c r="B5467" s="274" t="s">
        <v>21310</v>
      </c>
      <c r="C5467" s="98"/>
      <c r="D5467" s="98" t="s">
        <v>266</v>
      </c>
      <c r="E5467" s="276"/>
    </row>
    <row r="5468" spans="1:5" ht="15">
      <c r="A5468" s="129"/>
      <c r="B5468" s="274" t="s">
        <v>21311</v>
      </c>
      <c r="C5468" s="98"/>
      <c r="D5468" s="98" t="s">
        <v>266</v>
      </c>
      <c r="E5468" s="276"/>
    </row>
    <row r="5469" spans="1:5" ht="15">
      <c r="A5469" s="129"/>
      <c r="B5469" s="274" t="s">
        <v>21312</v>
      </c>
      <c r="C5469" s="98"/>
      <c r="D5469" s="98" t="s">
        <v>266</v>
      </c>
      <c r="E5469" s="276"/>
    </row>
    <row r="5470" spans="1:5" ht="15">
      <c r="A5470" s="129"/>
      <c r="B5470" s="274" t="s">
        <v>21313</v>
      </c>
      <c r="C5470" s="98"/>
      <c r="D5470" s="98" t="s">
        <v>266</v>
      </c>
      <c r="E5470" s="276"/>
    </row>
    <row r="5471" spans="1:5" ht="15">
      <c r="A5471" s="129"/>
      <c r="B5471" s="274" t="s">
        <v>21314</v>
      </c>
      <c r="C5471" s="98"/>
      <c r="D5471" s="98" t="s">
        <v>266</v>
      </c>
      <c r="E5471" s="276"/>
    </row>
    <row r="5472" spans="1:5" ht="15">
      <c r="A5472" s="129"/>
      <c r="B5472" s="274" t="s">
        <v>21315</v>
      </c>
      <c r="C5472" s="98"/>
      <c r="D5472" s="98" t="s">
        <v>266</v>
      </c>
      <c r="E5472" s="276"/>
    </row>
    <row r="5473" spans="1:5" ht="15">
      <c r="A5473" s="129"/>
      <c r="B5473" s="274" t="s">
        <v>21316</v>
      </c>
      <c r="C5473" s="98"/>
      <c r="D5473" s="98" t="s">
        <v>266</v>
      </c>
      <c r="E5473" s="276"/>
    </row>
    <row r="5474" spans="1:5" ht="15">
      <c r="A5474" s="129"/>
      <c r="B5474" s="274" t="s">
        <v>21317</v>
      </c>
      <c r="C5474" s="98"/>
      <c r="D5474" s="98" t="s">
        <v>266</v>
      </c>
      <c r="E5474" s="276"/>
    </row>
    <row r="5475" spans="1:5" ht="15">
      <c r="A5475" s="129"/>
      <c r="B5475" s="274" t="s">
        <v>21318</v>
      </c>
      <c r="C5475" s="98"/>
      <c r="D5475" s="98" t="s">
        <v>266</v>
      </c>
      <c r="E5475" s="276"/>
    </row>
    <row r="5476" spans="1:5" ht="15">
      <c r="A5476" s="129"/>
      <c r="B5476" s="274" t="s">
        <v>21319</v>
      </c>
      <c r="C5476" s="98"/>
      <c r="D5476" s="98" t="s">
        <v>266</v>
      </c>
      <c r="E5476" s="276"/>
    </row>
    <row r="5477" spans="1:5" ht="15">
      <c r="A5477" s="129"/>
      <c r="B5477" s="274" t="s">
        <v>21320</v>
      </c>
      <c r="C5477" s="98"/>
      <c r="D5477" s="98" t="s">
        <v>266</v>
      </c>
      <c r="E5477" s="276"/>
    </row>
    <row r="5478" spans="1:5" ht="15">
      <c r="A5478" s="129"/>
      <c r="B5478" s="274" t="s">
        <v>21321</v>
      </c>
      <c r="C5478" s="98"/>
      <c r="D5478" s="98" t="s">
        <v>266</v>
      </c>
      <c r="E5478" s="276"/>
    </row>
    <row r="5479" spans="1:5" ht="15">
      <c r="A5479" s="129"/>
      <c r="B5479" s="274" t="s">
        <v>21322</v>
      </c>
      <c r="C5479" s="98"/>
      <c r="D5479" s="98" t="s">
        <v>266</v>
      </c>
      <c r="E5479" s="276"/>
    </row>
    <row r="5480" spans="1:5" ht="15">
      <c r="A5480" s="129"/>
      <c r="B5480" s="274" t="s">
        <v>21323</v>
      </c>
      <c r="C5480" s="98"/>
      <c r="D5480" s="98" t="s">
        <v>266</v>
      </c>
      <c r="E5480" s="276"/>
    </row>
    <row r="5481" spans="1:5" ht="15">
      <c r="A5481" s="129"/>
      <c r="B5481" s="274" t="s">
        <v>21324</v>
      </c>
      <c r="C5481" s="98"/>
      <c r="D5481" s="98" t="s">
        <v>266</v>
      </c>
      <c r="E5481" s="276"/>
    </row>
    <row r="5482" spans="1:5" ht="15">
      <c r="A5482" s="129"/>
      <c r="B5482" s="274" t="s">
        <v>21325</v>
      </c>
      <c r="C5482" s="98"/>
      <c r="D5482" s="98" t="s">
        <v>266</v>
      </c>
      <c r="E5482" s="276"/>
    </row>
    <row r="5483" spans="1:5" ht="15">
      <c r="A5483" s="129"/>
      <c r="B5483" s="274" t="s">
        <v>21326</v>
      </c>
      <c r="C5483" s="98"/>
      <c r="D5483" s="98" t="s">
        <v>266</v>
      </c>
      <c r="E5483" s="276"/>
    </row>
    <row r="5484" spans="1:5" ht="15">
      <c r="A5484" s="129"/>
      <c r="B5484" s="274" t="s">
        <v>21327</v>
      </c>
      <c r="C5484" s="98"/>
      <c r="D5484" s="98" t="s">
        <v>266</v>
      </c>
      <c r="E5484" s="276"/>
    </row>
    <row r="5485" spans="1:5" ht="15">
      <c r="A5485" s="129"/>
      <c r="B5485" s="274" t="s">
        <v>21328</v>
      </c>
      <c r="C5485" s="98"/>
      <c r="D5485" s="98" t="s">
        <v>266</v>
      </c>
      <c r="E5485" s="276"/>
    </row>
    <row r="5486" spans="1:5" ht="15">
      <c r="A5486" s="129"/>
      <c r="B5486" s="274" t="s">
        <v>21329</v>
      </c>
      <c r="C5486" s="98"/>
      <c r="D5486" s="98" t="s">
        <v>266</v>
      </c>
      <c r="E5486" s="276"/>
    </row>
    <row r="5487" spans="1:5" ht="15">
      <c r="A5487" s="129"/>
      <c r="B5487" s="274" t="s">
        <v>21330</v>
      </c>
      <c r="C5487" s="98"/>
      <c r="D5487" s="98" t="s">
        <v>266</v>
      </c>
      <c r="E5487" s="276"/>
    </row>
    <row r="5488" spans="1:5" ht="15">
      <c r="A5488" s="129"/>
      <c r="B5488" s="274" t="s">
        <v>21331</v>
      </c>
      <c r="C5488" s="98"/>
      <c r="D5488" s="98" t="s">
        <v>266</v>
      </c>
      <c r="E5488" s="276"/>
    </row>
    <row r="5489" spans="1:5" ht="15">
      <c r="A5489" s="129"/>
      <c r="B5489" s="274" t="s">
        <v>21332</v>
      </c>
      <c r="C5489" s="98"/>
      <c r="D5489" s="98" t="s">
        <v>266</v>
      </c>
      <c r="E5489" s="276"/>
    </row>
    <row r="5490" spans="1:5" ht="15">
      <c r="A5490" s="129"/>
      <c r="B5490" s="274" t="s">
        <v>21333</v>
      </c>
      <c r="C5490" s="98"/>
      <c r="D5490" s="98" t="s">
        <v>266</v>
      </c>
      <c r="E5490" s="276"/>
    </row>
    <row r="5491" spans="1:5" ht="15">
      <c r="A5491" s="129"/>
      <c r="B5491" s="274" t="s">
        <v>21334</v>
      </c>
      <c r="C5491" s="98"/>
      <c r="D5491" s="98" t="s">
        <v>266</v>
      </c>
      <c r="E5491" s="276"/>
    </row>
    <row r="5492" spans="1:5" ht="15">
      <c r="A5492" s="129"/>
      <c r="B5492" s="274" t="s">
        <v>21335</v>
      </c>
      <c r="C5492" s="98"/>
      <c r="D5492" s="98" t="s">
        <v>266</v>
      </c>
      <c r="E5492" s="276"/>
    </row>
    <row r="5493" spans="1:5" ht="15">
      <c r="A5493" s="129"/>
      <c r="B5493" s="274" t="s">
        <v>21336</v>
      </c>
      <c r="C5493" s="98"/>
      <c r="D5493" s="98" t="s">
        <v>266</v>
      </c>
      <c r="E5493" s="276"/>
    </row>
    <row r="5494" spans="1:5" ht="15">
      <c r="A5494" s="129"/>
      <c r="B5494" s="274" t="s">
        <v>21337</v>
      </c>
      <c r="C5494" s="98"/>
      <c r="D5494" s="98" t="s">
        <v>266</v>
      </c>
      <c r="E5494" s="276"/>
    </row>
    <row r="5495" spans="1:5" ht="15">
      <c r="A5495" s="129"/>
      <c r="B5495" s="274" t="s">
        <v>21338</v>
      </c>
      <c r="C5495" s="98"/>
      <c r="D5495" s="98" t="s">
        <v>266</v>
      </c>
      <c r="E5495" s="276"/>
    </row>
    <row r="5496" spans="1:5" ht="15">
      <c r="A5496" s="129"/>
      <c r="B5496" s="274" t="s">
        <v>21339</v>
      </c>
      <c r="C5496" s="98"/>
      <c r="D5496" s="98" t="s">
        <v>266</v>
      </c>
      <c r="E5496" s="276"/>
    </row>
    <row r="5497" spans="1:5" ht="15">
      <c r="A5497" s="129"/>
      <c r="B5497" s="274" t="s">
        <v>21340</v>
      </c>
      <c r="C5497" s="98"/>
      <c r="D5497" s="98" t="s">
        <v>266</v>
      </c>
      <c r="E5497" s="276"/>
    </row>
    <row r="5498" spans="1:5" ht="15">
      <c r="A5498" s="129"/>
      <c r="B5498" s="274" t="s">
        <v>21341</v>
      </c>
      <c r="C5498" s="98"/>
      <c r="D5498" s="98" t="s">
        <v>266</v>
      </c>
      <c r="E5498" s="276"/>
    </row>
    <row r="5499" spans="1:5" ht="15">
      <c r="A5499" s="129"/>
      <c r="B5499" s="274" t="s">
        <v>21342</v>
      </c>
      <c r="C5499" s="98"/>
      <c r="D5499" s="98" t="s">
        <v>266</v>
      </c>
      <c r="E5499" s="276"/>
    </row>
    <row r="5500" spans="1:5" ht="15">
      <c r="A5500" s="129"/>
      <c r="B5500" s="274" t="s">
        <v>21343</v>
      </c>
      <c r="C5500" s="98"/>
      <c r="D5500" s="98" t="s">
        <v>266</v>
      </c>
      <c r="E5500" s="276"/>
    </row>
    <row r="5501" spans="1:5" ht="15">
      <c r="A5501" s="129"/>
      <c r="B5501" s="274" t="s">
        <v>21344</v>
      </c>
      <c r="C5501" s="98"/>
      <c r="D5501" s="98" t="s">
        <v>266</v>
      </c>
      <c r="E5501" s="276"/>
    </row>
    <row r="5502" spans="1:5" ht="15">
      <c r="A5502" s="129"/>
      <c r="B5502" s="274" t="s">
        <v>21345</v>
      </c>
      <c r="C5502" s="98"/>
      <c r="D5502" s="98" t="s">
        <v>266</v>
      </c>
      <c r="E5502" s="276"/>
    </row>
    <row r="5503" spans="1:5" ht="15">
      <c r="A5503" s="129"/>
      <c r="B5503" s="274" t="s">
        <v>21346</v>
      </c>
      <c r="C5503" s="98"/>
      <c r="D5503" s="98" t="s">
        <v>266</v>
      </c>
      <c r="E5503" s="276"/>
    </row>
    <row r="5504" spans="1:5" ht="15">
      <c r="A5504" s="129"/>
      <c r="B5504" s="274" t="s">
        <v>21347</v>
      </c>
      <c r="C5504" s="98"/>
      <c r="D5504" s="98" t="s">
        <v>266</v>
      </c>
      <c r="E5504" s="276"/>
    </row>
    <row r="5505" spans="1:5" ht="15">
      <c r="A5505" s="129"/>
      <c r="B5505" s="274" t="s">
        <v>21348</v>
      </c>
      <c r="C5505" s="98"/>
      <c r="D5505" s="98" t="s">
        <v>266</v>
      </c>
      <c r="E5505" s="276"/>
    </row>
    <row r="5506" spans="1:5" ht="15">
      <c r="A5506" s="129"/>
      <c r="B5506" s="274" t="s">
        <v>21349</v>
      </c>
      <c r="C5506" s="98"/>
      <c r="D5506" s="98" t="s">
        <v>266</v>
      </c>
      <c r="E5506" s="276"/>
    </row>
    <row r="5507" spans="1:5" ht="15">
      <c r="A5507" s="129"/>
      <c r="B5507" s="274" t="s">
        <v>21350</v>
      </c>
      <c r="C5507" s="98"/>
      <c r="D5507" s="98" t="s">
        <v>266</v>
      </c>
      <c r="E5507" s="276"/>
    </row>
    <row r="5508" spans="1:5" ht="15">
      <c r="A5508" s="129"/>
      <c r="B5508" s="274" t="s">
        <v>21351</v>
      </c>
      <c r="C5508" s="98"/>
      <c r="D5508" s="98" t="s">
        <v>266</v>
      </c>
      <c r="E5508" s="276"/>
    </row>
    <row r="5509" spans="1:5" ht="15">
      <c r="A5509" s="129"/>
      <c r="B5509" s="274" t="s">
        <v>21352</v>
      </c>
      <c r="C5509" s="98"/>
      <c r="D5509" s="98" t="s">
        <v>266</v>
      </c>
      <c r="E5509" s="276"/>
    </row>
    <row r="5510" spans="1:5" ht="15">
      <c r="A5510" s="129"/>
      <c r="B5510" s="274" t="s">
        <v>21353</v>
      </c>
      <c r="C5510" s="98"/>
      <c r="D5510" s="98" t="s">
        <v>266</v>
      </c>
      <c r="E5510" s="276"/>
    </row>
    <row r="5511" spans="1:5" ht="15">
      <c r="A5511" s="129"/>
      <c r="B5511" s="274" t="s">
        <v>21354</v>
      </c>
      <c r="C5511" s="98"/>
      <c r="D5511" s="98" t="s">
        <v>266</v>
      </c>
      <c r="E5511" s="276"/>
    </row>
    <row r="5512" spans="1:5" ht="15">
      <c r="A5512" s="129"/>
      <c r="B5512" s="274" t="s">
        <v>21355</v>
      </c>
      <c r="C5512" s="98"/>
      <c r="D5512" s="98" t="s">
        <v>266</v>
      </c>
      <c r="E5512" s="276"/>
    </row>
    <row r="5513" spans="1:5" ht="15">
      <c r="A5513" s="129"/>
      <c r="B5513" s="274" t="s">
        <v>21356</v>
      </c>
      <c r="C5513" s="98"/>
      <c r="D5513" s="98" t="s">
        <v>266</v>
      </c>
      <c r="E5513" s="276"/>
    </row>
    <row r="5514" spans="1:5" ht="15">
      <c r="A5514" s="129"/>
      <c r="B5514" s="274" t="s">
        <v>21357</v>
      </c>
      <c r="C5514" s="98"/>
      <c r="D5514" s="98" t="s">
        <v>266</v>
      </c>
      <c r="E5514" s="276"/>
    </row>
    <row r="5515" spans="1:5" ht="15">
      <c r="A5515" s="129"/>
      <c r="B5515" s="274" t="s">
        <v>21358</v>
      </c>
      <c r="C5515" s="98"/>
      <c r="D5515" s="98" t="s">
        <v>266</v>
      </c>
      <c r="E5515" s="276"/>
    </row>
    <row r="5516" spans="1:5" ht="15">
      <c r="A5516" s="129"/>
      <c r="B5516" s="274" t="s">
        <v>21359</v>
      </c>
      <c r="C5516" s="98"/>
      <c r="D5516" s="98" t="s">
        <v>266</v>
      </c>
      <c r="E5516" s="276"/>
    </row>
    <row r="5517" spans="1:5" ht="15">
      <c r="A5517" s="129"/>
      <c r="B5517" s="274" t="s">
        <v>21360</v>
      </c>
      <c r="C5517" s="98"/>
      <c r="D5517" s="98" t="s">
        <v>266</v>
      </c>
      <c r="E5517" s="276"/>
    </row>
    <row r="5518" spans="1:5" ht="15">
      <c r="A5518" s="129"/>
      <c r="B5518" s="274" t="s">
        <v>21361</v>
      </c>
      <c r="C5518" s="98"/>
      <c r="D5518" s="98" t="s">
        <v>266</v>
      </c>
      <c r="E5518" s="276"/>
    </row>
    <row r="5519" spans="1:5" ht="15">
      <c r="A5519" s="129"/>
      <c r="B5519" s="274" t="s">
        <v>21362</v>
      </c>
      <c r="C5519" s="98"/>
      <c r="D5519" s="98" t="s">
        <v>266</v>
      </c>
      <c r="E5519" s="276"/>
    </row>
    <row r="5520" spans="1:5" ht="15">
      <c r="A5520" s="129"/>
      <c r="B5520" s="274" t="s">
        <v>21363</v>
      </c>
      <c r="C5520" s="98"/>
      <c r="D5520" s="98" t="s">
        <v>266</v>
      </c>
      <c r="E5520" s="276"/>
    </row>
    <row r="5521" spans="1:5" ht="15">
      <c r="A5521" s="129"/>
      <c r="B5521" s="274" t="s">
        <v>21364</v>
      </c>
      <c r="C5521" s="98"/>
      <c r="D5521" s="98" t="s">
        <v>266</v>
      </c>
      <c r="E5521" s="276"/>
    </row>
    <row r="5522" spans="1:5" ht="15">
      <c r="A5522" s="129"/>
      <c r="B5522" s="274" t="s">
        <v>21365</v>
      </c>
      <c r="C5522" s="98"/>
      <c r="D5522" s="98" t="s">
        <v>266</v>
      </c>
      <c r="E5522" s="276"/>
    </row>
    <row r="5523" spans="1:5" ht="15">
      <c r="A5523" s="129"/>
      <c r="B5523" s="274" t="s">
        <v>21366</v>
      </c>
      <c r="C5523" s="98"/>
      <c r="D5523" s="98" t="s">
        <v>266</v>
      </c>
      <c r="E5523" s="276"/>
    </row>
    <row r="5524" spans="1:5" ht="15">
      <c r="A5524" s="129"/>
      <c r="B5524" s="274" t="s">
        <v>21367</v>
      </c>
      <c r="C5524" s="98"/>
      <c r="D5524" s="98" t="s">
        <v>266</v>
      </c>
      <c r="E5524" s="276"/>
    </row>
    <row r="5525" spans="1:5" ht="15">
      <c r="A5525" s="129"/>
      <c r="B5525" s="274" t="s">
        <v>21368</v>
      </c>
      <c r="C5525" s="98"/>
      <c r="D5525" s="98" t="s">
        <v>266</v>
      </c>
      <c r="E5525" s="276"/>
    </row>
    <row r="5526" spans="1:5" ht="15">
      <c r="A5526" s="129"/>
      <c r="B5526" s="274" t="s">
        <v>21369</v>
      </c>
      <c r="C5526" s="98"/>
      <c r="D5526" s="98" t="s">
        <v>266</v>
      </c>
      <c r="E5526" s="276"/>
    </row>
    <row r="5527" spans="1:5" ht="15">
      <c r="A5527" s="129"/>
      <c r="B5527" s="274" t="s">
        <v>21370</v>
      </c>
      <c r="C5527" s="98"/>
      <c r="D5527" s="98" t="s">
        <v>266</v>
      </c>
      <c r="E5527" s="276"/>
    </row>
    <row r="5528" spans="1:5" ht="15">
      <c r="A5528" s="129"/>
      <c r="B5528" s="274" t="s">
        <v>21371</v>
      </c>
      <c r="C5528" s="98"/>
      <c r="D5528" s="98" t="s">
        <v>266</v>
      </c>
      <c r="E5528" s="276"/>
    </row>
    <row r="5529" spans="1:5" ht="15">
      <c r="A5529" s="129"/>
      <c r="B5529" s="274" t="s">
        <v>21372</v>
      </c>
      <c r="C5529" s="98"/>
      <c r="D5529" s="98" t="s">
        <v>266</v>
      </c>
      <c r="E5529" s="276"/>
    </row>
    <row r="5530" spans="1:5" ht="15">
      <c r="A5530" s="129"/>
      <c r="B5530" s="274" t="s">
        <v>21373</v>
      </c>
      <c r="C5530" s="98"/>
      <c r="D5530" s="98" t="s">
        <v>266</v>
      </c>
      <c r="E5530" s="276"/>
    </row>
    <row r="5531" spans="1:5" ht="15">
      <c r="A5531" s="129"/>
      <c r="B5531" s="274" t="s">
        <v>21374</v>
      </c>
      <c r="C5531" s="98"/>
      <c r="D5531" s="98" t="s">
        <v>266</v>
      </c>
      <c r="E5531" s="276"/>
    </row>
    <row r="5532" spans="1:5" ht="15">
      <c r="A5532" s="129"/>
      <c r="B5532" s="274" t="s">
        <v>21375</v>
      </c>
      <c r="C5532" s="98"/>
      <c r="D5532" s="98" t="s">
        <v>266</v>
      </c>
      <c r="E5532" s="276"/>
    </row>
    <row r="5533" spans="1:5" ht="15">
      <c r="A5533" s="129"/>
      <c r="B5533" s="274" t="s">
        <v>21376</v>
      </c>
      <c r="C5533" s="98"/>
      <c r="D5533" s="98" t="s">
        <v>266</v>
      </c>
      <c r="E5533" s="276"/>
    </row>
    <row r="5534" spans="1:5" ht="15">
      <c r="A5534" s="129"/>
      <c r="B5534" s="274" t="s">
        <v>21377</v>
      </c>
      <c r="C5534" s="98"/>
      <c r="D5534" s="98" t="s">
        <v>266</v>
      </c>
      <c r="E5534" s="276"/>
    </row>
    <row r="5535" spans="1:5" ht="15">
      <c r="A5535" s="129"/>
      <c r="B5535" s="274" t="s">
        <v>21378</v>
      </c>
      <c r="C5535" s="98"/>
      <c r="D5535" s="98" t="s">
        <v>266</v>
      </c>
      <c r="E5535" s="276"/>
    </row>
    <row r="5536" spans="1:5" ht="15">
      <c r="A5536" s="129"/>
      <c r="B5536" s="274" t="s">
        <v>21379</v>
      </c>
      <c r="C5536" s="98"/>
      <c r="D5536" s="98" t="s">
        <v>266</v>
      </c>
      <c r="E5536" s="276"/>
    </row>
    <row r="5537" spans="1:5" ht="15">
      <c r="A5537" s="129"/>
      <c r="B5537" s="274" t="s">
        <v>21380</v>
      </c>
      <c r="C5537" s="98"/>
      <c r="D5537" s="98" t="s">
        <v>266</v>
      </c>
      <c r="E5537" s="276"/>
    </row>
    <row r="5538" spans="1:5" ht="15">
      <c r="A5538" s="129"/>
      <c r="B5538" s="274" t="s">
        <v>21381</v>
      </c>
      <c r="C5538" s="98"/>
      <c r="D5538" s="98" t="s">
        <v>266</v>
      </c>
      <c r="E5538" s="276"/>
    </row>
    <row r="5539" spans="1:5" ht="15">
      <c r="A5539" s="129"/>
      <c r="B5539" s="274" t="s">
        <v>21382</v>
      </c>
      <c r="C5539" s="98"/>
      <c r="D5539" s="98" t="s">
        <v>266</v>
      </c>
      <c r="E5539" s="276"/>
    </row>
    <row r="5540" spans="1:5" ht="15">
      <c r="A5540" s="129"/>
      <c r="B5540" s="274" t="s">
        <v>21383</v>
      </c>
      <c r="C5540" s="98"/>
      <c r="D5540" s="98" t="s">
        <v>266</v>
      </c>
      <c r="E5540" s="276"/>
    </row>
    <row r="5541" spans="1:5" ht="15">
      <c r="A5541" s="129"/>
      <c r="B5541" s="274" t="s">
        <v>21384</v>
      </c>
      <c r="C5541" s="98"/>
      <c r="D5541" s="98" t="s">
        <v>266</v>
      </c>
      <c r="E5541" s="276"/>
    </row>
    <row r="5542" spans="1:5" ht="15">
      <c r="A5542" s="129"/>
      <c r="B5542" s="274" t="s">
        <v>21385</v>
      </c>
      <c r="C5542" s="98"/>
      <c r="D5542" s="98" t="s">
        <v>266</v>
      </c>
      <c r="E5542" s="276"/>
    </row>
    <row r="5543" spans="1:5" ht="15">
      <c r="A5543" s="129"/>
      <c r="B5543" s="274" t="s">
        <v>21386</v>
      </c>
      <c r="C5543" s="98"/>
      <c r="D5543" s="98" t="s">
        <v>266</v>
      </c>
      <c r="E5543" s="276"/>
    </row>
    <row r="5544" spans="1:5" ht="15">
      <c r="A5544" s="129"/>
      <c r="B5544" s="274" t="s">
        <v>21387</v>
      </c>
      <c r="C5544" s="98"/>
      <c r="D5544" s="98" t="s">
        <v>266</v>
      </c>
      <c r="E5544" s="276"/>
    </row>
    <row r="5545" spans="1:5" ht="15">
      <c r="A5545" s="129"/>
      <c r="B5545" s="274" t="s">
        <v>21388</v>
      </c>
      <c r="C5545" s="98"/>
      <c r="D5545" s="98" t="s">
        <v>266</v>
      </c>
      <c r="E5545" s="276"/>
    </row>
    <row r="5546" spans="1:5" ht="15">
      <c r="A5546" s="129"/>
      <c r="B5546" s="274" t="s">
        <v>21389</v>
      </c>
      <c r="C5546" s="98"/>
      <c r="D5546" s="98" t="s">
        <v>266</v>
      </c>
      <c r="E5546" s="276"/>
    </row>
    <row r="5547" spans="1:5" ht="15">
      <c r="A5547" s="129"/>
      <c r="B5547" s="274" t="s">
        <v>21390</v>
      </c>
      <c r="C5547" s="98"/>
      <c r="D5547" s="98" t="s">
        <v>266</v>
      </c>
      <c r="E5547" s="276"/>
    </row>
    <row r="5548" spans="1:5" ht="15">
      <c r="A5548" s="129"/>
      <c r="B5548" s="274" t="s">
        <v>21391</v>
      </c>
      <c r="C5548" s="98"/>
      <c r="D5548" s="98" t="s">
        <v>266</v>
      </c>
      <c r="E5548" s="276"/>
    </row>
    <row r="5549" spans="1:5" ht="15">
      <c r="A5549" s="129"/>
      <c r="B5549" s="274" t="s">
        <v>21392</v>
      </c>
      <c r="C5549" s="98"/>
      <c r="D5549" s="98" t="s">
        <v>266</v>
      </c>
      <c r="E5549" s="276"/>
    </row>
    <row r="5550" spans="1:5" ht="15">
      <c r="A5550" s="129"/>
      <c r="B5550" s="274" t="s">
        <v>21393</v>
      </c>
      <c r="C5550" s="98"/>
      <c r="D5550" s="98" t="s">
        <v>266</v>
      </c>
      <c r="E5550" s="276"/>
    </row>
    <row r="5551" spans="1:5" ht="15">
      <c r="A5551" s="129"/>
      <c r="B5551" s="274" t="s">
        <v>21394</v>
      </c>
      <c r="C5551" s="98"/>
      <c r="D5551" s="98" t="s">
        <v>266</v>
      </c>
      <c r="E5551" s="276"/>
    </row>
    <row r="5552" spans="1:5" ht="15">
      <c r="A5552" s="129"/>
      <c r="B5552" s="274" t="s">
        <v>21395</v>
      </c>
      <c r="C5552" s="98"/>
      <c r="D5552" s="98" t="s">
        <v>266</v>
      </c>
      <c r="E5552" s="276"/>
    </row>
    <row r="5553" spans="1:5" ht="15">
      <c r="A5553" s="129"/>
      <c r="B5553" s="274" t="s">
        <v>21396</v>
      </c>
      <c r="C5553" s="98"/>
      <c r="D5553" s="98" t="s">
        <v>266</v>
      </c>
      <c r="E5553" s="276"/>
    </row>
    <row r="5554" spans="1:5" ht="15">
      <c r="A5554" s="129"/>
      <c r="B5554" s="274" t="s">
        <v>21397</v>
      </c>
      <c r="C5554" s="98"/>
      <c r="D5554" s="98" t="s">
        <v>266</v>
      </c>
      <c r="E5554" s="276"/>
    </row>
    <row r="5555" spans="1:5" ht="15">
      <c r="A5555" s="129"/>
      <c r="B5555" s="274" t="s">
        <v>21398</v>
      </c>
      <c r="C5555" s="98"/>
      <c r="D5555" s="98" t="s">
        <v>266</v>
      </c>
      <c r="E5555" s="276"/>
    </row>
    <row r="5556" spans="1:5" ht="15">
      <c r="A5556" s="129"/>
      <c r="B5556" s="274" t="s">
        <v>21399</v>
      </c>
      <c r="C5556" s="98"/>
      <c r="D5556" s="98" t="s">
        <v>266</v>
      </c>
      <c r="E5556" s="276"/>
    </row>
    <row r="5557" spans="1:5" ht="15">
      <c r="A5557" s="129"/>
      <c r="B5557" s="274" t="s">
        <v>21400</v>
      </c>
      <c r="C5557" s="98"/>
      <c r="D5557" s="98" t="s">
        <v>266</v>
      </c>
      <c r="E5557" s="276"/>
    </row>
    <row r="5558" spans="1:5" ht="15">
      <c r="A5558" s="129"/>
      <c r="B5558" s="274" t="s">
        <v>21401</v>
      </c>
      <c r="C5558" s="98"/>
      <c r="D5558" s="98" t="s">
        <v>266</v>
      </c>
      <c r="E5558" s="276"/>
    </row>
    <row r="5559" spans="1:5" ht="15">
      <c r="A5559" s="129"/>
      <c r="B5559" s="274" t="s">
        <v>21402</v>
      </c>
      <c r="C5559" s="98"/>
      <c r="D5559" s="98" t="s">
        <v>266</v>
      </c>
      <c r="E5559" s="276"/>
    </row>
    <row r="5560" spans="1:5" ht="15">
      <c r="A5560" s="129"/>
      <c r="B5560" s="274" t="s">
        <v>21403</v>
      </c>
      <c r="C5560" s="98"/>
      <c r="D5560" s="98" t="s">
        <v>266</v>
      </c>
      <c r="E5560" s="276"/>
    </row>
    <row r="5561" spans="1:5" ht="15">
      <c r="A5561" s="129"/>
      <c r="B5561" s="274" t="s">
        <v>21404</v>
      </c>
      <c r="C5561" s="98"/>
      <c r="D5561" s="98" t="s">
        <v>266</v>
      </c>
      <c r="E5561" s="276"/>
    </row>
    <row r="5562" spans="1:5" ht="15">
      <c r="A5562" s="129"/>
      <c r="B5562" s="274" t="s">
        <v>21405</v>
      </c>
      <c r="C5562" s="98"/>
      <c r="D5562" s="98" t="s">
        <v>266</v>
      </c>
      <c r="E5562" s="276"/>
    </row>
    <row r="5563" spans="1:5" ht="15">
      <c r="A5563" s="129"/>
      <c r="B5563" s="274" t="s">
        <v>21406</v>
      </c>
      <c r="C5563" s="98"/>
      <c r="D5563" s="98" t="s">
        <v>266</v>
      </c>
      <c r="E5563" s="276"/>
    </row>
    <row r="5564" spans="1:5" ht="15">
      <c r="A5564" s="129"/>
      <c r="B5564" s="274" t="s">
        <v>21407</v>
      </c>
      <c r="C5564" s="98"/>
      <c r="D5564" s="98" t="s">
        <v>266</v>
      </c>
      <c r="E5564" s="276"/>
    </row>
    <row r="5565" spans="1:5" ht="15">
      <c r="A5565" s="129"/>
      <c r="B5565" s="274" t="s">
        <v>21408</v>
      </c>
      <c r="C5565" s="98"/>
      <c r="D5565" s="98" t="s">
        <v>266</v>
      </c>
      <c r="E5565" s="276"/>
    </row>
    <row r="5566" spans="1:5" ht="15">
      <c r="A5566" s="129"/>
      <c r="B5566" s="274" t="s">
        <v>21409</v>
      </c>
      <c r="C5566" s="98"/>
      <c r="D5566" s="98" t="s">
        <v>266</v>
      </c>
      <c r="E5566" s="276"/>
    </row>
    <row r="5567" spans="1:5" ht="15">
      <c r="A5567" s="129"/>
      <c r="B5567" s="274" t="s">
        <v>21410</v>
      </c>
      <c r="C5567" s="98"/>
      <c r="D5567" s="98" t="s">
        <v>266</v>
      </c>
      <c r="E5567" s="276"/>
    </row>
    <row r="5568" spans="1:5" ht="15">
      <c r="A5568" s="129"/>
      <c r="B5568" s="274" t="s">
        <v>21411</v>
      </c>
      <c r="C5568" s="98"/>
      <c r="D5568" s="98" t="s">
        <v>266</v>
      </c>
      <c r="E5568" s="276"/>
    </row>
    <row r="5569" spans="1:5" ht="15">
      <c r="A5569" s="129"/>
      <c r="B5569" s="274" t="s">
        <v>21412</v>
      </c>
      <c r="C5569" s="98"/>
      <c r="D5569" s="98" t="s">
        <v>266</v>
      </c>
      <c r="E5569" s="276"/>
    </row>
    <row r="5570" spans="1:5" ht="15">
      <c r="A5570" s="129"/>
      <c r="B5570" s="274" t="s">
        <v>21413</v>
      </c>
      <c r="C5570" s="98"/>
      <c r="D5570" s="98" t="s">
        <v>266</v>
      </c>
      <c r="E5570" s="276"/>
    </row>
    <row r="5571" spans="1:5" ht="15">
      <c r="A5571" s="129"/>
      <c r="B5571" s="274" t="s">
        <v>21414</v>
      </c>
      <c r="C5571" s="98"/>
      <c r="D5571" s="98" t="s">
        <v>266</v>
      </c>
      <c r="E5571" s="276"/>
    </row>
    <row r="5572" spans="1:5" ht="15">
      <c r="A5572" s="129"/>
      <c r="B5572" s="274" t="s">
        <v>21415</v>
      </c>
      <c r="C5572" s="98"/>
      <c r="D5572" s="98" t="s">
        <v>266</v>
      </c>
      <c r="E5572" s="276"/>
    </row>
    <row r="5573" spans="1:5" ht="15">
      <c r="A5573" s="129"/>
      <c r="B5573" s="274" t="s">
        <v>21416</v>
      </c>
      <c r="C5573" s="98"/>
      <c r="D5573" s="98" t="s">
        <v>266</v>
      </c>
      <c r="E5573" s="276"/>
    </row>
    <row r="5574" spans="1:5" ht="15">
      <c r="A5574" s="129"/>
      <c r="B5574" s="274" t="s">
        <v>21417</v>
      </c>
      <c r="C5574" s="98"/>
      <c r="D5574" s="98" t="s">
        <v>266</v>
      </c>
      <c r="E5574" s="276"/>
    </row>
    <row r="5575" spans="1:5" ht="15">
      <c r="A5575" s="129"/>
      <c r="B5575" s="274" t="s">
        <v>21418</v>
      </c>
      <c r="C5575" s="98"/>
      <c r="D5575" s="98" t="s">
        <v>266</v>
      </c>
      <c r="E5575" s="276"/>
    </row>
    <row r="5576" spans="1:5" ht="15">
      <c r="A5576" s="129"/>
      <c r="B5576" s="274" t="s">
        <v>21419</v>
      </c>
      <c r="C5576" s="98"/>
      <c r="D5576" s="98" t="s">
        <v>266</v>
      </c>
      <c r="E5576" s="276"/>
    </row>
    <row r="5577" spans="1:5" ht="15">
      <c r="A5577" s="129"/>
      <c r="B5577" s="274" t="s">
        <v>21420</v>
      </c>
      <c r="C5577" s="98"/>
      <c r="D5577" s="98" t="s">
        <v>266</v>
      </c>
      <c r="E5577" s="276"/>
    </row>
    <row r="5578" spans="1:5" ht="15">
      <c r="A5578" s="129"/>
      <c r="B5578" s="274" t="s">
        <v>21421</v>
      </c>
      <c r="C5578" s="98"/>
      <c r="D5578" s="98" t="s">
        <v>266</v>
      </c>
      <c r="E5578" s="276"/>
    </row>
    <row r="5579" spans="1:5" ht="15">
      <c r="A5579" s="129"/>
      <c r="B5579" s="274" t="s">
        <v>21422</v>
      </c>
      <c r="C5579" s="98"/>
      <c r="D5579" s="98" t="s">
        <v>266</v>
      </c>
      <c r="E5579" s="276"/>
    </row>
    <row r="5580" spans="1:5" ht="15">
      <c r="A5580" s="129"/>
      <c r="B5580" s="274" t="s">
        <v>21423</v>
      </c>
      <c r="C5580" s="98"/>
      <c r="D5580" s="98" t="s">
        <v>266</v>
      </c>
      <c r="E5580" s="276"/>
    </row>
    <row r="5581" spans="1:5" ht="15">
      <c r="A5581" s="129"/>
      <c r="B5581" s="274" t="s">
        <v>21424</v>
      </c>
      <c r="C5581" s="98"/>
      <c r="D5581" s="98" t="s">
        <v>266</v>
      </c>
      <c r="E5581" s="276"/>
    </row>
    <row r="5582" spans="1:5" ht="15">
      <c r="A5582" s="129"/>
      <c r="B5582" s="274" t="s">
        <v>21425</v>
      </c>
      <c r="C5582" s="98"/>
      <c r="D5582" s="98" t="s">
        <v>266</v>
      </c>
      <c r="E5582" s="276"/>
    </row>
    <row r="5583" spans="1:5" ht="15">
      <c r="A5583" s="129"/>
      <c r="B5583" s="274" t="s">
        <v>21426</v>
      </c>
      <c r="C5583" s="98"/>
      <c r="D5583" s="98" t="s">
        <v>266</v>
      </c>
      <c r="E5583" s="276"/>
    </row>
    <row r="5584" spans="1:5" ht="15">
      <c r="A5584" s="129"/>
      <c r="B5584" s="274" t="s">
        <v>21427</v>
      </c>
      <c r="C5584" s="98"/>
      <c r="D5584" s="98" t="s">
        <v>266</v>
      </c>
      <c r="E5584" s="276"/>
    </row>
    <row r="5585" spans="1:5" ht="15">
      <c r="A5585" s="129"/>
      <c r="B5585" s="274" t="s">
        <v>21428</v>
      </c>
      <c r="C5585" s="98"/>
      <c r="D5585" s="98" t="s">
        <v>266</v>
      </c>
      <c r="E5585" s="276"/>
    </row>
    <row r="5586" spans="1:5" ht="15">
      <c r="A5586" s="129"/>
      <c r="B5586" s="274" t="s">
        <v>21429</v>
      </c>
      <c r="C5586" s="98"/>
      <c r="D5586" s="98" t="s">
        <v>266</v>
      </c>
      <c r="E5586" s="276"/>
    </row>
    <row r="5587" spans="1:5" ht="15">
      <c r="A5587" s="129"/>
      <c r="B5587" s="274" t="s">
        <v>21430</v>
      </c>
      <c r="C5587" s="98"/>
      <c r="D5587" s="98" t="s">
        <v>266</v>
      </c>
      <c r="E5587" s="276"/>
    </row>
    <row r="5588" spans="1:5" ht="15">
      <c r="A5588" s="129"/>
      <c r="B5588" s="274" t="s">
        <v>21431</v>
      </c>
      <c r="C5588" s="98"/>
      <c r="D5588" s="98" t="s">
        <v>266</v>
      </c>
      <c r="E5588" s="276"/>
    </row>
    <row r="5589" spans="1:5" ht="15">
      <c r="A5589" s="129"/>
      <c r="B5589" s="274" t="s">
        <v>21432</v>
      </c>
      <c r="C5589" s="98"/>
      <c r="D5589" s="98" t="s">
        <v>266</v>
      </c>
      <c r="E5589" s="276"/>
    </row>
    <row r="5590" spans="1:5" ht="15">
      <c r="A5590" s="129"/>
      <c r="B5590" s="274" t="s">
        <v>21433</v>
      </c>
      <c r="C5590" s="98"/>
      <c r="D5590" s="98" t="s">
        <v>266</v>
      </c>
      <c r="E5590" s="276"/>
    </row>
    <row r="5591" spans="1:5" ht="15">
      <c r="A5591" s="129"/>
      <c r="B5591" s="274" t="s">
        <v>21434</v>
      </c>
      <c r="C5591" s="98"/>
      <c r="D5591" s="98" t="s">
        <v>266</v>
      </c>
      <c r="E5591" s="276"/>
    </row>
    <row r="5592" spans="1:5" ht="15">
      <c r="A5592" s="129"/>
      <c r="B5592" s="274" t="s">
        <v>21435</v>
      </c>
      <c r="C5592" s="98"/>
      <c r="D5592" s="98" t="s">
        <v>266</v>
      </c>
      <c r="E5592" s="276"/>
    </row>
    <row r="5593" spans="1:5" ht="15">
      <c r="A5593" s="129"/>
      <c r="B5593" s="274" t="s">
        <v>21436</v>
      </c>
      <c r="C5593" s="98"/>
      <c r="D5593" s="98" t="s">
        <v>266</v>
      </c>
      <c r="E5593" s="276"/>
    </row>
    <row r="5594" spans="1:5" ht="15">
      <c r="A5594" s="129"/>
      <c r="B5594" s="274" t="s">
        <v>21437</v>
      </c>
      <c r="C5594" s="98"/>
      <c r="D5594" s="98" t="s">
        <v>266</v>
      </c>
      <c r="E5594" s="276"/>
    </row>
    <row r="5595" spans="1:5" ht="15">
      <c r="A5595" s="129"/>
      <c r="B5595" s="274" t="s">
        <v>21438</v>
      </c>
      <c r="C5595" s="98"/>
      <c r="D5595" s="98" t="s">
        <v>266</v>
      </c>
      <c r="E5595" s="276"/>
    </row>
    <row r="5596" spans="1:5" ht="15">
      <c r="A5596" s="129"/>
      <c r="B5596" s="274" t="s">
        <v>21439</v>
      </c>
      <c r="C5596" s="98"/>
      <c r="D5596" s="98" t="s">
        <v>266</v>
      </c>
      <c r="E5596" s="276"/>
    </row>
    <row r="5597" spans="1:5" ht="15">
      <c r="A5597" s="129"/>
      <c r="B5597" s="274" t="s">
        <v>21440</v>
      </c>
      <c r="C5597" s="98"/>
      <c r="D5597" s="98" t="s">
        <v>266</v>
      </c>
      <c r="E5597" s="276"/>
    </row>
    <row r="5598" spans="1:5" ht="15">
      <c r="A5598" s="129"/>
      <c r="B5598" s="274" t="s">
        <v>21441</v>
      </c>
      <c r="C5598" s="98"/>
      <c r="D5598" s="98" t="s">
        <v>266</v>
      </c>
      <c r="E5598" s="276"/>
    </row>
    <row r="5599" spans="1:5" ht="15">
      <c r="A5599" s="129"/>
      <c r="B5599" s="274" t="s">
        <v>21442</v>
      </c>
      <c r="C5599" s="98"/>
      <c r="D5599" s="98" t="s">
        <v>266</v>
      </c>
      <c r="E5599" s="276"/>
    </row>
    <row r="5600" spans="1:5" ht="15">
      <c r="A5600" s="129"/>
      <c r="B5600" s="274" t="s">
        <v>21443</v>
      </c>
      <c r="C5600" s="98"/>
      <c r="D5600" s="98" t="s">
        <v>266</v>
      </c>
      <c r="E5600" s="276"/>
    </row>
    <row r="5601" spans="1:5" ht="15">
      <c r="A5601" s="129"/>
      <c r="B5601" s="274" t="s">
        <v>21444</v>
      </c>
      <c r="C5601" s="98"/>
      <c r="D5601" s="98" t="s">
        <v>266</v>
      </c>
      <c r="E5601" s="276"/>
    </row>
    <row r="5602" spans="1:5" ht="15">
      <c r="A5602" s="129"/>
      <c r="B5602" s="274" t="s">
        <v>21445</v>
      </c>
      <c r="C5602" s="98"/>
      <c r="D5602" s="98" t="s">
        <v>266</v>
      </c>
      <c r="E5602" s="276"/>
    </row>
    <row r="5603" spans="1:5" ht="15">
      <c r="A5603" s="129"/>
      <c r="B5603" s="274" t="s">
        <v>21446</v>
      </c>
      <c r="C5603" s="98"/>
      <c r="D5603" s="98" t="s">
        <v>266</v>
      </c>
      <c r="E5603" s="276"/>
    </row>
    <row r="5604" spans="1:5" ht="15">
      <c r="A5604" s="129"/>
      <c r="B5604" s="274" t="s">
        <v>21447</v>
      </c>
      <c r="C5604" s="98"/>
      <c r="D5604" s="98" t="s">
        <v>266</v>
      </c>
      <c r="E5604" s="276"/>
    </row>
    <row r="5605" spans="1:5" ht="15">
      <c r="A5605" s="129"/>
      <c r="B5605" s="274" t="s">
        <v>21448</v>
      </c>
      <c r="C5605" s="98"/>
      <c r="D5605" s="98" t="s">
        <v>266</v>
      </c>
      <c r="E5605" s="276"/>
    </row>
    <row r="5606" spans="1:5" ht="15">
      <c r="A5606" s="129"/>
      <c r="B5606" s="274" t="s">
        <v>21449</v>
      </c>
      <c r="C5606" s="98"/>
      <c r="D5606" s="98" t="s">
        <v>266</v>
      </c>
      <c r="E5606" s="276"/>
    </row>
    <row r="5607" spans="1:5" ht="15">
      <c r="A5607" s="129"/>
      <c r="B5607" s="274" t="s">
        <v>21450</v>
      </c>
      <c r="C5607" s="98"/>
      <c r="D5607" s="98" t="s">
        <v>266</v>
      </c>
      <c r="E5607" s="276"/>
    </row>
    <row r="5608" spans="1:5" ht="15">
      <c r="A5608" s="129"/>
      <c r="B5608" s="274" t="s">
        <v>21451</v>
      </c>
      <c r="C5608" s="98"/>
      <c r="D5608" s="98" t="s">
        <v>266</v>
      </c>
      <c r="E5608" s="276"/>
    </row>
    <row r="5609" spans="1:5" ht="15">
      <c r="A5609" s="129"/>
      <c r="B5609" s="274" t="s">
        <v>21452</v>
      </c>
      <c r="C5609" s="98"/>
      <c r="D5609" s="98" t="s">
        <v>266</v>
      </c>
      <c r="E5609" s="276"/>
    </row>
    <row r="5610" spans="1:5" ht="15">
      <c r="A5610" s="129"/>
      <c r="B5610" s="274" t="s">
        <v>21453</v>
      </c>
      <c r="C5610" s="98"/>
      <c r="D5610" s="98" t="s">
        <v>266</v>
      </c>
      <c r="E5610" s="276"/>
    </row>
    <row r="5611" spans="1:5" ht="15">
      <c r="A5611" s="129"/>
      <c r="B5611" s="274" t="s">
        <v>21454</v>
      </c>
      <c r="C5611" s="98"/>
      <c r="D5611" s="98" t="s">
        <v>266</v>
      </c>
      <c r="E5611" s="276"/>
    </row>
    <row r="5612" spans="1:5" ht="15">
      <c r="A5612" s="129"/>
      <c r="B5612" s="274" t="s">
        <v>21455</v>
      </c>
      <c r="C5612" s="98"/>
      <c r="D5612" s="98" t="s">
        <v>266</v>
      </c>
      <c r="E5612" s="276"/>
    </row>
    <row r="5613" spans="1:5" ht="15">
      <c r="A5613" s="129"/>
      <c r="B5613" s="274" t="s">
        <v>21456</v>
      </c>
      <c r="C5613" s="98"/>
      <c r="D5613" s="98" t="s">
        <v>266</v>
      </c>
      <c r="E5613" s="276"/>
    </row>
    <row r="5614" spans="1:5" ht="15">
      <c r="A5614" s="129"/>
      <c r="B5614" s="274" t="s">
        <v>21457</v>
      </c>
      <c r="C5614" s="98"/>
      <c r="D5614" s="98" t="s">
        <v>266</v>
      </c>
      <c r="E5614" s="276"/>
    </row>
    <row r="5615" spans="1:5" ht="15">
      <c r="A5615" s="129"/>
      <c r="B5615" s="274" t="s">
        <v>21458</v>
      </c>
      <c r="C5615" s="98"/>
      <c r="D5615" s="98" t="s">
        <v>266</v>
      </c>
      <c r="E5615" s="276"/>
    </row>
    <row r="5616" spans="1:5" ht="15">
      <c r="A5616" s="129"/>
      <c r="B5616" s="274" t="s">
        <v>21459</v>
      </c>
      <c r="C5616" s="98"/>
      <c r="D5616" s="98" t="s">
        <v>266</v>
      </c>
      <c r="E5616" s="276"/>
    </row>
    <row r="5617" spans="1:5" ht="15">
      <c r="A5617" s="129"/>
      <c r="B5617" s="274" t="s">
        <v>21460</v>
      </c>
      <c r="C5617" s="98"/>
      <c r="D5617" s="98" t="s">
        <v>266</v>
      </c>
      <c r="E5617" s="276"/>
    </row>
    <row r="5618" spans="1:5" ht="15">
      <c r="A5618" s="129"/>
      <c r="B5618" s="274" t="s">
        <v>21461</v>
      </c>
      <c r="C5618" s="98"/>
      <c r="D5618" s="98" t="s">
        <v>266</v>
      </c>
      <c r="E5618" s="276"/>
    </row>
    <row r="5619" spans="1:5" ht="15">
      <c r="A5619" s="129"/>
      <c r="B5619" s="274" t="s">
        <v>21462</v>
      </c>
      <c r="C5619" s="98"/>
      <c r="D5619" s="98" t="s">
        <v>266</v>
      </c>
      <c r="E5619" s="276"/>
    </row>
    <row r="5620" spans="1:5" ht="15">
      <c r="A5620" s="129"/>
      <c r="B5620" s="274" t="s">
        <v>21463</v>
      </c>
      <c r="C5620" s="98"/>
      <c r="D5620" s="98" t="s">
        <v>266</v>
      </c>
      <c r="E5620" s="276"/>
    </row>
    <row r="5621" spans="1:5" ht="15">
      <c r="A5621" s="129"/>
      <c r="B5621" s="274" t="s">
        <v>21464</v>
      </c>
      <c r="C5621" s="98"/>
      <c r="D5621" s="98" t="s">
        <v>266</v>
      </c>
      <c r="E5621" s="276"/>
    </row>
    <row r="5622" spans="1:5" ht="15">
      <c r="A5622" s="129"/>
      <c r="B5622" s="274" t="s">
        <v>21465</v>
      </c>
      <c r="C5622" s="98"/>
      <c r="D5622" s="98" t="s">
        <v>266</v>
      </c>
      <c r="E5622" s="276"/>
    </row>
    <row r="5623" spans="1:5" ht="15">
      <c r="A5623" s="129"/>
      <c r="B5623" s="274" t="s">
        <v>21466</v>
      </c>
      <c r="C5623" s="98"/>
      <c r="D5623" s="98" t="s">
        <v>266</v>
      </c>
      <c r="E5623" s="276"/>
    </row>
    <row r="5624" spans="1:5" ht="15">
      <c r="A5624" s="129"/>
      <c r="B5624" s="274" t="s">
        <v>21467</v>
      </c>
      <c r="C5624" s="98"/>
      <c r="D5624" s="98" t="s">
        <v>266</v>
      </c>
      <c r="E5624" s="276"/>
    </row>
    <row r="5625" spans="1:5" ht="15">
      <c r="A5625" s="129"/>
      <c r="B5625" s="274" t="s">
        <v>21468</v>
      </c>
      <c r="C5625" s="98"/>
      <c r="D5625" s="98" t="s">
        <v>266</v>
      </c>
      <c r="E5625" s="276"/>
    </row>
    <row r="5626" spans="1:5" ht="15">
      <c r="A5626" s="129"/>
      <c r="B5626" s="274" t="s">
        <v>21469</v>
      </c>
      <c r="C5626" s="98"/>
      <c r="D5626" s="98" t="s">
        <v>266</v>
      </c>
      <c r="E5626" s="276"/>
    </row>
    <row r="5627" spans="1:5" ht="15">
      <c r="A5627" s="129"/>
      <c r="B5627" s="274" t="s">
        <v>21470</v>
      </c>
      <c r="C5627" s="98"/>
      <c r="D5627" s="98" t="s">
        <v>266</v>
      </c>
      <c r="E5627" s="276"/>
    </row>
    <row r="5628" spans="1:5" ht="15">
      <c r="A5628" s="129"/>
      <c r="B5628" s="274" t="s">
        <v>21471</v>
      </c>
      <c r="C5628" s="98"/>
      <c r="D5628" s="98" t="s">
        <v>266</v>
      </c>
      <c r="E5628" s="276"/>
    </row>
    <row r="5629" spans="1:5" ht="15">
      <c r="A5629" s="129"/>
      <c r="B5629" s="274" t="s">
        <v>21472</v>
      </c>
      <c r="C5629" s="98"/>
      <c r="D5629" s="98" t="s">
        <v>266</v>
      </c>
      <c r="E5629" s="276"/>
    </row>
    <row r="5630" spans="1:5" ht="15">
      <c r="A5630" s="129"/>
      <c r="B5630" s="274" t="s">
        <v>21473</v>
      </c>
      <c r="C5630" s="98"/>
      <c r="D5630" s="98" t="s">
        <v>266</v>
      </c>
      <c r="E5630" s="276"/>
    </row>
    <row r="5631" spans="1:5" ht="15">
      <c r="A5631" s="129"/>
      <c r="B5631" s="274" t="s">
        <v>21474</v>
      </c>
      <c r="C5631" s="98"/>
      <c r="D5631" s="98" t="s">
        <v>266</v>
      </c>
      <c r="E5631" s="276"/>
    </row>
    <row r="5632" spans="1:5" ht="15">
      <c r="A5632" s="129"/>
      <c r="B5632" s="274" t="s">
        <v>21475</v>
      </c>
      <c r="C5632" s="98"/>
      <c r="D5632" s="98" t="s">
        <v>266</v>
      </c>
      <c r="E5632" s="276"/>
    </row>
    <row r="5633" spans="1:5" ht="15">
      <c r="A5633" s="129"/>
      <c r="B5633" s="274" t="s">
        <v>21476</v>
      </c>
      <c r="C5633" s="98"/>
      <c r="D5633" s="98" t="s">
        <v>266</v>
      </c>
      <c r="E5633" s="276"/>
    </row>
    <row r="5634" spans="1:5" ht="15">
      <c r="A5634" s="129"/>
      <c r="B5634" s="274" t="s">
        <v>21477</v>
      </c>
      <c r="C5634" s="98"/>
      <c r="D5634" s="98" t="s">
        <v>266</v>
      </c>
      <c r="E5634" s="276"/>
    </row>
    <row r="5635" spans="1:5" ht="15">
      <c r="A5635" s="129"/>
      <c r="B5635" s="274" t="s">
        <v>21478</v>
      </c>
      <c r="C5635" s="98"/>
      <c r="D5635" s="98" t="s">
        <v>266</v>
      </c>
      <c r="E5635" s="276"/>
    </row>
    <row r="5636" spans="1:5" ht="15">
      <c r="A5636" s="129"/>
      <c r="B5636" s="274" t="s">
        <v>21479</v>
      </c>
      <c r="C5636" s="98"/>
      <c r="D5636" s="98" t="s">
        <v>266</v>
      </c>
      <c r="E5636" s="276"/>
    </row>
    <row r="5637" spans="1:5" ht="15">
      <c r="A5637" s="129"/>
      <c r="B5637" s="274" t="s">
        <v>21480</v>
      </c>
      <c r="C5637" s="98"/>
      <c r="D5637" s="98" t="s">
        <v>266</v>
      </c>
      <c r="E5637" s="276"/>
    </row>
    <row r="5638" spans="1:5" ht="15">
      <c r="A5638" s="129"/>
      <c r="B5638" s="274" t="s">
        <v>21481</v>
      </c>
      <c r="C5638" s="98"/>
      <c r="D5638" s="98" t="s">
        <v>266</v>
      </c>
      <c r="E5638" s="276"/>
    </row>
    <row r="5639" spans="1:5" ht="15">
      <c r="A5639" s="129"/>
      <c r="B5639" s="274" t="s">
        <v>21482</v>
      </c>
      <c r="C5639" s="98"/>
      <c r="D5639" s="98" t="s">
        <v>266</v>
      </c>
      <c r="E5639" s="276"/>
    </row>
    <row r="5640" spans="1:5" ht="15">
      <c r="A5640" s="129"/>
      <c r="B5640" s="274" t="s">
        <v>21483</v>
      </c>
      <c r="C5640" s="98"/>
      <c r="D5640" s="98" t="s">
        <v>266</v>
      </c>
      <c r="E5640" s="276"/>
    </row>
    <row r="5641" spans="1:5" ht="15">
      <c r="A5641" s="129"/>
      <c r="B5641" s="274" t="s">
        <v>21484</v>
      </c>
      <c r="C5641" s="98"/>
      <c r="D5641" s="98" t="s">
        <v>266</v>
      </c>
      <c r="E5641" s="276"/>
    </row>
    <row r="5642" spans="1:5" ht="15">
      <c r="A5642" s="129"/>
      <c r="B5642" s="274" t="s">
        <v>21485</v>
      </c>
      <c r="C5642" s="98"/>
      <c r="D5642" s="98" t="s">
        <v>266</v>
      </c>
      <c r="E5642" s="276"/>
    </row>
    <row r="5643" spans="1:5" ht="15">
      <c r="A5643" s="129"/>
      <c r="B5643" s="274" t="s">
        <v>21486</v>
      </c>
      <c r="C5643" s="98"/>
      <c r="D5643" s="98" t="s">
        <v>266</v>
      </c>
      <c r="E5643" s="276"/>
    </row>
    <row r="5644" spans="1:5" ht="15">
      <c r="A5644" s="129"/>
      <c r="B5644" s="274" t="s">
        <v>21487</v>
      </c>
      <c r="C5644" s="98"/>
      <c r="D5644" s="98" t="s">
        <v>266</v>
      </c>
      <c r="E5644" s="276"/>
    </row>
    <row r="5645" spans="1:5" ht="15">
      <c r="A5645" s="129"/>
      <c r="B5645" s="274" t="s">
        <v>21488</v>
      </c>
      <c r="C5645" s="98"/>
      <c r="D5645" s="98" t="s">
        <v>266</v>
      </c>
      <c r="E5645" s="276"/>
    </row>
    <row r="5646" spans="1:5" ht="15">
      <c r="A5646" s="129"/>
      <c r="B5646" s="274" t="s">
        <v>21489</v>
      </c>
      <c r="C5646" s="98"/>
      <c r="D5646" s="98" t="s">
        <v>266</v>
      </c>
      <c r="E5646" s="276"/>
    </row>
    <row r="5647" spans="1:5" ht="15">
      <c r="A5647" s="129"/>
      <c r="B5647" s="274" t="s">
        <v>21490</v>
      </c>
      <c r="C5647" s="98"/>
      <c r="D5647" s="98" t="s">
        <v>266</v>
      </c>
      <c r="E5647" s="276"/>
    </row>
    <row r="5648" spans="1:5" ht="15">
      <c r="A5648" s="129"/>
      <c r="B5648" s="274" t="s">
        <v>21491</v>
      </c>
      <c r="C5648" s="98"/>
      <c r="D5648" s="98" t="s">
        <v>266</v>
      </c>
      <c r="E5648" s="276"/>
    </row>
    <row r="5649" spans="1:5" ht="15">
      <c r="A5649" s="129"/>
      <c r="B5649" s="274" t="s">
        <v>21492</v>
      </c>
      <c r="C5649" s="98"/>
      <c r="D5649" s="98" t="s">
        <v>266</v>
      </c>
      <c r="E5649" s="276"/>
    </row>
    <row r="5650" spans="1:5" ht="15">
      <c r="A5650" s="129"/>
      <c r="B5650" s="274" t="s">
        <v>21493</v>
      </c>
      <c r="C5650" s="98"/>
      <c r="D5650" s="98" t="s">
        <v>266</v>
      </c>
      <c r="E5650" s="276"/>
    </row>
    <row r="5651" spans="1:5" ht="15">
      <c r="A5651" s="129"/>
      <c r="B5651" s="274" t="s">
        <v>21494</v>
      </c>
      <c r="C5651" s="98"/>
      <c r="D5651" s="98" t="s">
        <v>266</v>
      </c>
      <c r="E5651" s="276"/>
    </row>
    <row r="5652" spans="1:5" ht="15">
      <c r="A5652" s="129"/>
      <c r="B5652" s="274" t="s">
        <v>21495</v>
      </c>
      <c r="C5652" s="98"/>
      <c r="D5652" s="98" t="s">
        <v>266</v>
      </c>
      <c r="E5652" s="276"/>
    </row>
    <row r="5653" spans="1:5" ht="15">
      <c r="A5653" s="129"/>
      <c r="B5653" s="274" t="s">
        <v>21496</v>
      </c>
      <c r="C5653" s="98"/>
      <c r="D5653" s="98" t="s">
        <v>266</v>
      </c>
      <c r="E5653" s="276"/>
    </row>
    <row r="5654" spans="1:5" ht="15">
      <c r="A5654" s="129"/>
      <c r="B5654" s="274" t="s">
        <v>21497</v>
      </c>
      <c r="C5654" s="98"/>
      <c r="D5654" s="98" t="s">
        <v>266</v>
      </c>
      <c r="E5654" s="276"/>
    </row>
    <row r="5655" spans="1:5" ht="15">
      <c r="A5655" s="129"/>
      <c r="B5655" s="274" t="s">
        <v>21498</v>
      </c>
      <c r="C5655" s="98"/>
      <c r="D5655" s="98" t="s">
        <v>266</v>
      </c>
      <c r="E5655" s="276"/>
    </row>
    <row r="5656" spans="1:5" ht="15">
      <c r="A5656" s="129"/>
      <c r="B5656" s="274" t="s">
        <v>21499</v>
      </c>
      <c r="C5656" s="98"/>
      <c r="D5656" s="98" t="s">
        <v>266</v>
      </c>
      <c r="E5656" s="276"/>
    </row>
    <row r="5657" spans="1:5" ht="15">
      <c r="A5657" s="129"/>
      <c r="B5657" s="274" t="s">
        <v>21500</v>
      </c>
      <c r="C5657" s="98"/>
      <c r="D5657" s="98" t="s">
        <v>266</v>
      </c>
      <c r="E5657" s="276"/>
    </row>
    <row r="5658" spans="1:5" ht="15">
      <c r="A5658" s="129"/>
      <c r="B5658" s="274" t="s">
        <v>21501</v>
      </c>
      <c r="C5658" s="98"/>
      <c r="D5658" s="98" t="s">
        <v>266</v>
      </c>
      <c r="E5658" s="276"/>
    </row>
    <row r="5659" spans="1:5" ht="15">
      <c r="A5659" s="129"/>
      <c r="B5659" s="274" t="s">
        <v>21502</v>
      </c>
      <c r="C5659" s="98"/>
      <c r="D5659" s="98" t="s">
        <v>266</v>
      </c>
      <c r="E5659" s="276"/>
    </row>
    <row r="5660" spans="1:5" ht="15">
      <c r="A5660" s="129"/>
      <c r="B5660" s="274" t="s">
        <v>21503</v>
      </c>
      <c r="C5660" s="98"/>
      <c r="D5660" s="98" t="s">
        <v>266</v>
      </c>
      <c r="E5660" s="276"/>
    </row>
    <row r="5661" spans="1:5" ht="15">
      <c r="A5661" s="129"/>
      <c r="B5661" s="274" t="s">
        <v>21504</v>
      </c>
      <c r="C5661" s="98"/>
      <c r="D5661" s="98" t="s">
        <v>266</v>
      </c>
      <c r="E5661" s="276"/>
    </row>
    <row r="5662" spans="1:5" ht="15">
      <c r="A5662" s="129"/>
      <c r="B5662" s="274" t="s">
        <v>21505</v>
      </c>
      <c r="C5662" s="98"/>
      <c r="D5662" s="98" t="s">
        <v>266</v>
      </c>
      <c r="E5662" s="276"/>
    </row>
    <row r="5663" spans="1:5" ht="15">
      <c r="A5663" s="129"/>
      <c r="B5663" s="274" t="s">
        <v>21506</v>
      </c>
      <c r="C5663" s="98"/>
      <c r="D5663" s="98" t="s">
        <v>266</v>
      </c>
      <c r="E5663" s="276"/>
    </row>
    <row r="5664" spans="1:5" ht="15">
      <c r="A5664" s="129"/>
      <c r="B5664" s="274" t="s">
        <v>21507</v>
      </c>
      <c r="C5664" s="98"/>
      <c r="D5664" s="98" t="s">
        <v>266</v>
      </c>
      <c r="E5664" s="276"/>
    </row>
    <row r="5665" spans="1:5" ht="15">
      <c r="A5665" s="129"/>
      <c r="B5665" s="274" t="s">
        <v>21508</v>
      </c>
      <c r="C5665" s="98"/>
      <c r="D5665" s="98" t="s">
        <v>266</v>
      </c>
      <c r="E5665" s="276"/>
    </row>
    <row r="5666" spans="1:5" ht="15">
      <c r="A5666" s="129"/>
      <c r="B5666" s="274" t="s">
        <v>21509</v>
      </c>
      <c r="C5666" s="98"/>
      <c r="D5666" s="98" t="s">
        <v>266</v>
      </c>
      <c r="E5666" s="276"/>
    </row>
    <row r="5667" spans="1:5" ht="15">
      <c r="A5667" s="129"/>
      <c r="B5667" s="274" t="s">
        <v>21510</v>
      </c>
      <c r="C5667" s="98"/>
      <c r="D5667" s="98" t="s">
        <v>266</v>
      </c>
      <c r="E5667" s="276"/>
    </row>
    <row r="5668" spans="1:5" ht="15">
      <c r="A5668" s="129"/>
      <c r="B5668" s="274" t="s">
        <v>21511</v>
      </c>
      <c r="C5668" s="98"/>
      <c r="D5668" s="98" t="s">
        <v>266</v>
      </c>
      <c r="E5668" s="276"/>
    </row>
    <row r="5669" spans="1:5" ht="15">
      <c r="A5669" s="129"/>
      <c r="B5669" s="274" t="s">
        <v>21512</v>
      </c>
      <c r="C5669" s="98"/>
      <c r="D5669" s="98" t="s">
        <v>266</v>
      </c>
      <c r="E5669" s="276"/>
    </row>
    <row r="5670" spans="1:5" ht="15">
      <c r="A5670" s="129"/>
      <c r="B5670" s="274" t="s">
        <v>21513</v>
      </c>
      <c r="C5670" s="98"/>
      <c r="D5670" s="98" t="s">
        <v>266</v>
      </c>
      <c r="E5670" s="276"/>
    </row>
    <row r="5671" spans="1:5" ht="15">
      <c r="A5671" s="129"/>
      <c r="B5671" s="274" t="s">
        <v>21514</v>
      </c>
      <c r="C5671" s="98"/>
      <c r="D5671" s="98" t="s">
        <v>266</v>
      </c>
      <c r="E5671" s="276"/>
    </row>
    <row r="5672" spans="1:5" ht="15">
      <c r="A5672" s="129"/>
      <c r="B5672" s="274" t="s">
        <v>21515</v>
      </c>
      <c r="C5672" s="98"/>
      <c r="D5672" s="98" t="s">
        <v>266</v>
      </c>
      <c r="E5672" s="276"/>
    </row>
    <row r="5673" spans="1:5" ht="15">
      <c r="A5673" s="129"/>
      <c r="B5673" s="274" t="s">
        <v>21516</v>
      </c>
      <c r="C5673" s="98"/>
      <c r="D5673" s="98" t="s">
        <v>266</v>
      </c>
      <c r="E5673" s="276"/>
    </row>
    <row r="5674" spans="1:5" ht="15">
      <c r="A5674" s="129"/>
      <c r="B5674" s="274" t="s">
        <v>21517</v>
      </c>
      <c r="C5674" s="98"/>
      <c r="D5674" s="98" t="s">
        <v>266</v>
      </c>
      <c r="E5674" s="276"/>
    </row>
    <row r="5675" spans="1:5" ht="15">
      <c r="A5675" s="129"/>
      <c r="B5675" s="274" t="s">
        <v>21518</v>
      </c>
      <c r="C5675" s="98"/>
      <c r="D5675" s="98" t="s">
        <v>266</v>
      </c>
      <c r="E5675" s="276"/>
    </row>
    <row r="5676" spans="1:5" ht="15">
      <c r="A5676" s="129"/>
      <c r="B5676" s="274" t="s">
        <v>21519</v>
      </c>
      <c r="C5676" s="98"/>
      <c r="D5676" s="98" t="s">
        <v>266</v>
      </c>
      <c r="E5676" s="276"/>
    </row>
    <row r="5677" spans="1:5" ht="15">
      <c r="A5677" s="129"/>
      <c r="B5677" s="274" t="s">
        <v>21520</v>
      </c>
      <c r="C5677" s="98"/>
      <c r="D5677" s="98" t="s">
        <v>266</v>
      </c>
      <c r="E5677" s="276"/>
    </row>
    <row r="5678" spans="1:5" ht="15">
      <c r="A5678" s="129"/>
      <c r="B5678" s="274" t="s">
        <v>21521</v>
      </c>
      <c r="C5678" s="98"/>
      <c r="D5678" s="98" t="s">
        <v>266</v>
      </c>
      <c r="E5678" s="276"/>
    </row>
    <row r="5679" spans="1:5" ht="15">
      <c r="A5679" s="129"/>
      <c r="B5679" s="274" t="s">
        <v>21522</v>
      </c>
      <c r="C5679" s="98"/>
      <c r="D5679" s="98" t="s">
        <v>266</v>
      </c>
      <c r="E5679" s="276"/>
    </row>
    <row r="5680" spans="1:5" ht="15">
      <c r="A5680" s="129"/>
      <c r="B5680" s="274" t="s">
        <v>21523</v>
      </c>
      <c r="C5680" s="98"/>
      <c r="D5680" s="98" t="s">
        <v>266</v>
      </c>
      <c r="E5680" s="276"/>
    </row>
    <row r="5681" spans="1:5" ht="15">
      <c r="A5681" s="129"/>
      <c r="B5681" s="274" t="s">
        <v>21524</v>
      </c>
      <c r="C5681" s="98"/>
      <c r="D5681" s="98" t="s">
        <v>266</v>
      </c>
      <c r="E5681" s="276"/>
    </row>
    <row r="5682" spans="1:5" ht="15">
      <c r="A5682" s="129"/>
      <c r="B5682" s="274" t="s">
        <v>21525</v>
      </c>
      <c r="C5682" s="98"/>
      <c r="D5682" s="98" t="s">
        <v>266</v>
      </c>
      <c r="E5682" s="276"/>
    </row>
    <row r="5683" spans="1:5" ht="15">
      <c r="A5683" s="129"/>
      <c r="B5683" s="274" t="s">
        <v>21526</v>
      </c>
      <c r="C5683" s="98"/>
      <c r="D5683" s="98" t="s">
        <v>266</v>
      </c>
      <c r="E5683" s="276"/>
    </row>
    <row r="5684" spans="1:5" ht="15">
      <c r="A5684" s="129"/>
      <c r="B5684" s="274" t="s">
        <v>21527</v>
      </c>
      <c r="C5684" s="98"/>
      <c r="D5684" s="98" t="s">
        <v>266</v>
      </c>
      <c r="E5684" s="276"/>
    </row>
    <row r="5685" spans="1:5" ht="15">
      <c r="A5685" s="129"/>
      <c r="B5685" s="274" t="s">
        <v>21528</v>
      </c>
      <c r="C5685" s="98"/>
      <c r="D5685" s="98" t="s">
        <v>266</v>
      </c>
      <c r="E5685" s="276"/>
    </row>
    <row r="5686" spans="1:5" ht="15">
      <c r="A5686" s="129"/>
      <c r="B5686" s="274" t="s">
        <v>21529</v>
      </c>
      <c r="C5686" s="98"/>
      <c r="D5686" s="98" t="s">
        <v>266</v>
      </c>
      <c r="E5686" s="276"/>
    </row>
    <row r="5687" spans="1:5" ht="15">
      <c r="A5687" s="129"/>
      <c r="B5687" s="274" t="s">
        <v>21530</v>
      </c>
      <c r="C5687" s="98"/>
      <c r="D5687" s="98" t="s">
        <v>266</v>
      </c>
      <c r="E5687" s="276"/>
    </row>
    <row r="5688" spans="1:5" ht="15">
      <c r="A5688" s="129"/>
      <c r="B5688" s="274" t="s">
        <v>21531</v>
      </c>
      <c r="C5688" s="98"/>
      <c r="D5688" s="98" t="s">
        <v>266</v>
      </c>
      <c r="E5688" s="276"/>
    </row>
    <row r="5689" spans="1:5" ht="15">
      <c r="A5689" s="129"/>
      <c r="B5689" s="274" t="s">
        <v>21532</v>
      </c>
      <c r="C5689" s="98"/>
      <c r="D5689" s="98" t="s">
        <v>266</v>
      </c>
      <c r="E5689" s="276"/>
    </row>
    <row r="5690" spans="1:5" ht="15">
      <c r="A5690" s="129"/>
      <c r="B5690" s="274" t="s">
        <v>21533</v>
      </c>
      <c r="C5690" s="98"/>
      <c r="D5690" s="98" t="s">
        <v>266</v>
      </c>
      <c r="E5690" s="276"/>
    </row>
    <row r="5691" spans="1:5" ht="15">
      <c r="A5691" s="129"/>
      <c r="B5691" s="274" t="s">
        <v>21534</v>
      </c>
      <c r="C5691" s="98"/>
      <c r="D5691" s="98" t="s">
        <v>266</v>
      </c>
      <c r="E5691" s="276"/>
    </row>
    <row r="5692" spans="1:5" ht="15">
      <c r="A5692" s="129"/>
      <c r="B5692" s="274" t="s">
        <v>21535</v>
      </c>
      <c r="C5692" s="98"/>
      <c r="D5692" s="98" t="s">
        <v>266</v>
      </c>
      <c r="E5692" s="276"/>
    </row>
    <row r="5693" spans="1:5" ht="15">
      <c r="A5693" s="129"/>
      <c r="B5693" s="274" t="s">
        <v>21536</v>
      </c>
      <c r="C5693" s="98"/>
      <c r="D5693" s="98" t="s">
        <v>266</v>
      </c>
      <c r="E5693" s="276"/>
    </row>
    <row r="5694" spans="1:5" ht="15">
      <c r="A5694" s="129"/>
      <c r="B5694" s="274" t="s">
        <v>21537</v>
      </c>
      <c r="C5694" s="98"/>
      <c r="D5694" s="98" t="s">
        <v>266</v>
      </c>
      <c r="E5694" s="276"/>
    </row>
    <row r="5695" spans="1:5" ht="15">
      <c r="A5695" s="129"/>
      <c r="B5695" s="274" t="s">
        <v>21538</v>
      </c>
      <c r="C5695" s="98"/>
      <c r="D5695" s="98" t="s">
        <v>266</v>
      </c>
      <c r="E5695" s="276"/>
    </row>
    <row r="5696" spans="1:5" ht="15">
      <c r="A5696" s="129"/>
      <c r="B5696" s="274" t="s">
        <v>21539</v>
      </c>
      <c r="C5696" s="98"/>
      <c r="D5696" s="98" t="s">
        <v>266</v>
      </c>
      <c r="E5696" s="276"/>
    </row>
    <row r="5697" spans="1:5" ht="15">
      <c r="A5697" s="129"/>
      <c r="B5697" s="274" t="s">
        <v>21540</v>
      </c>
      <c r="C5697" s="98"/>
      <c r="D5697" s="98" t="s">
        <v>266</v>
      </c>
      <c r="E5697" s="276"/>
    </row>
    <row r="5698" spans="1:5" ht="15">
      <c r="A5698" s="129"/>
      <c r="B5698" s="274" t="s">
        <v>21541</v>
      </c>
      <c r="C5698" s="98"/>
      <c r="D5698" s="98" t="s">
        <v>266</v>
      </c>
      <c r="E5698" s="276"/>
    </row>
    <row r="5699" spans="1:5" ht="15">
      <c r="A5699" s="129"/>
      <c r="B5699" s="274" t="s">
        <v>21542</v>
      </c>
      <c r="C5699" s="98"/>
      <c r="D5699" s="98" t="s">
        <v>266</v>
      </c>
      <c r="E5699" s="276"/>
    </row>
    <row r="5700" spans="1:5" ht="15">
      <c r="A5700" s="129"/>
      <c r="B5700" s="274" t="s">
        <v>21543</v>
      </c>
      <c r="C5700" s="98"/>
      <c r="D5700" s="98" t="s">
        <v>266</v>
      </c>
      <c r="E5700" s="276"/>
    </row>
    <row r="5701" spans="1:5" ht="15">
      <c r="A5701" s="129"/>
      <c r="B5701" s="274" t="s">
        <v>21544</v>
      </c>
      <c r="C5701" s="98"/>
      <c r="D5701" s="98" t="s">
        <v>266</v>
      </c>
      <c r="E5701" s="276"/>
    </row>
    <row r="5702" spans="1:5" ht="15">
      <c r="A5702" s="129"/>
      <c r="B5702" s="274" t="s">
        <v>21545</v>
      </c>
      <c r="C5702" s="98"/>
      <c r="D5702" s="98" t="s">
        <v>266</v>
      </c>
      <c r="E5702" s="276"/>
    </row>
    <row r="5703" spans="1:5" ht="15">
      <c r="A5703" s="129"/>
      <c r="B5703" s="274" t="s">
        <v>21546</v>
      </c>
      <c r="C5703" s="98"/>
      <c r="D5703" s="98" t="s">
        <v>266</v>
      </c>
      <c r="E5703" s="276"/>
    </row>
    <row r="5704" spans="1:5" ht="15">
      <c r="A5704" s="129"/>
      <c r="B5704" s="274" t="s">
        <v>21547</v>
      </c>
      <c r="C5704" s="98"/>
      <c r="D5704" s="98" t="s">
        <v>266</v>
      </c>
      <c r="E5704" s="276"/>
    </row>
    <row r="5705" spans="1:5" ht="15">
      <c r="A5705" s="129"/>
      <c r="B5705" s="274" t="s">
        <v>21548</v>
      </c>
      <c r="C5705" s="98"/>
      <c r="D5705" s="98" t="s">
        <v>266</v>
      </c>
      <c r="E5705" s="276"/>
    </row>
    <row r="5706" spans="1:5" ht="15">
      <c r="A5706" s="129"/>
      <c r="B5706" s="274" t="s">
        <v>21549</v>
      </c>
      <c r="C5706" s="98"/>
      <c r="D5706" s="98" t="s">
        <v>266</v>
      </c>
      <c r="E5706" s="276"/>
    </row>
    <row r="5707" spans="1:5" ht="15">
      <c r="A5707" s="129"/>
      <c r="B5707" s="274" t="s">
        <v>21550</v>
      </c>
      <c r="C5707" s="98"/>
      <c r="D5707" s="98" t="s">
        <v>266</v>
      </c>
      <c r="E5707" s="276"/>
    </row>
    <row r="5708" spans="1:5" ht="15">
      <c r="A5708" s="129"/>
      <c r="B5708" s="274" t="s">
        <v>21551</v>
      </c>
      <c r="C5708" s="98"/>
      <c r="D5708" s="98" t="s">
        <v>266</v>
      </c>
      <c r="E5708" s="276"/>
    </row>
    <row r="5709" spans="1:5" ht="15">
      <c r="A5709" s="129"/>
      <c r="B5709" s="274" t="s">
        <v>21552</v>
      </c>
      <c r="C5709" s="98"/>
      <c r="D5709" s="98" t="s">
        <v>266</v>
      </c>
      <c r="E5709" s="276"/>
    </row>
    <row r="5710" spans="1:5" ht="15">
      <c r="A5710" s="129"/>
      <c r="B5710" s="274" t="s">
        <v>21553</v>
      </c>
      <c r="C5710" s="98"/>
      <c r="D5710" s="98" t="s">
        <v>266</v>
      </c>
      <c r="E5710" s="276"/>
    </row>
    <row r="5711" spans="1:5" ht="15">
      <c r="A5711" s="129"/>
      <c r="B5711" s="274" t="s">
        <v>21554</v>
      </c>
      <c r="C5711" s="98"/>
      <c r="D5711" s="98" t="s">
        <v>266</v>
      </c>
      <c r="E5711" s="276"/>
    </row>
    <row r="5712" spans="1:5" ht="15">
      <c r="A5712" s="129"/>
      <c r="B5712" s="274" t="s">
        <v>21555</v>
      </c>
      <c r="C5712" s="98"/>
      <c r="D5712" s="98" t="s">
        <v>266</v>
      </c>
      <c r="E5712" s="276"/>
    </row>
    <row r="5713" spans="1:5" ht="15">
      <c r="A5713" s="129"/>
      <c r="B5713" s="274" t="s">
        <v>21556</v>
      </c>
      <c r="C5713" s="98"/>
      <c r="D5713" s="98" t="s">
        <v>266</v>
      </c>
      <c r="E5713" s="276"/>
    </row>
    <row r="5714" spans="1:5" ht="15">
      <c r="A5714" s="129"/>
      <c r="B5714" s="274" t="s">
        <v>21557</v>
      </c>
      <c r="C5714" s="98"/>
      <c r="D5714" s="98" t="s">
        <v>266</v>
      </c>
      <c r="E5714" s="276"/>
    </row>
    <row r="5715" spans="1:5" ht="15">
      <c r="A5715" s="129"/>
      <c r="B5715" s="274" t="s">
        <v>21558</v>
      </c>
      <c r="C5715" s="98"/>
      <c r="D5715" s="98" t="s">
        <v>266</v>
      </c>
      <c r="E5715" s="276"/>
    </row>
    <row r="5716" spans="1:5" ht="15">
      <c r="A5716" s="129"/>
      <c r="B5716" s="274" t="s">
        <v>21559</v>
      </c>
      <c r="C5716" s="98"/>
      <c r="D5716" s="98" t="s">
        <v>266</v>
      </c>
      <c r="E5716" s="276"/>
    </row>
    <row r="5717" spans="1:5" ht="15">
      <c r="A5717" s="129"/>
      <c r="B5717" s="274" t="s">
        <v>21560</v>
      </c>
      <c r="C5717" s="98"/>
      <c r="D5717" s="98" t="s">
        <v>266</v>
      </c>
      <c r="E5717" s="276"/>
    </row>
    <row r="5718" spans="1:5" ht="15">
      <c r="A5718" s="129"/>
      <c r="B5718" s="274" t="s">
        <v>21561</v>
      </c>
      <c r="C5718" s="98"/>
      <c r="D5718" s="98" t="s">
        <v>266</v>
      </c>
      <c r="E5718" s="276"/>
    </row>
    <row r="5719" spans="1:5" ht="15">
      <c r="A5719" s="129"/>
      <c r="B5719" s="274" t="s">
        <v>21562</v>
      </c>
      <c r="C5719" s="98"/>
      <c r="D5719" s="98" t="s">
        <v>266</v>
      </c>
      <c r="E5719" s="276"/>
    </row>
    <row r="5720" spans="1:5" ht="15">
      <c r="A5720" s="129"/>
      <c r="B5720" s="274" t="s">
        <v>21563</v>
      </c>
      <c r="C5720" s="98"/>
      <c r="D5720" s="98" t="s">
        <v>266</v>
      </c>
      <c r="E5720" s="276"/>
    </row>
    <row r="5721" spans="1:5" ht="15">
      <c r="A5721" s="129"/>
      <c r="B5721" s="274" t="s">
        <v>21564</v>
      </c>
      <c r="C5721" s="98"/>
      <c r="D5721" s="98" t="s">
        <v>266</v>
      </c>
      <c r="E5721" s="276"/>
    </row>
    <row r="5722" spans="1:5" ht="15">
      <c r="A5722" s="129"/>
      <c r="B5722" s="274" t="s">
        <v>21565</v>
      </c>
      <c r="C5722" s="98"/>
      <c r="D5722" s="98" t="s">
        <v>266</v>
      </c>
      <c r="E5722" s="276"/>
    </row>
    <row r="5723" spans="1:5" ht="15">
      <c r="A5723" s="129"/>
      <c r="B5723" s="274" t="s">
        <v>21566</v>
      </c>
      <c r="C5723" s="98"/>
      <c r="D5723" s="98" t="s">
        <v>266</v>
      </c>
      <c r="E5723" s="276"/>
    </row>
    <row r="5724" spans="1:5" ht="15">
      <c r="A5724" s="129"/>
      <c r="B5724" s="274" t="s">
        <v>21567</v>
      </c>
      <c r="C5724" s="98"/>
      <c r="D5724" s="98" t="s">
        <v>266</v>
      </c>
      <c r="E5724" s="276"/>
    </row>
    <row r="5725" spans="1:5" ht="15">
      <c r="A5725" s="129"/>
      <c r="B5725" s="274" t="s">
        <v>21568</v>
      </c>
      <c r="C5725" s="98"/>
      <c r="D5725" s="98" t="s">
        <v>266</v>
      </c>
      <c r="E5725" s="276"/>
    </row>
    <row r="5726" spans="1:5" ht="15">
      <c r="A5726" s="129"/>
      <c r="B5726" s="274" t="s">
        <v>21569</v>
      </c>
      <c r="C5726" s="98"/>
      <c r="D5726" s="98" t="s">
        <v>266</v>
      </c>
      <c r="E5726" s="276"/>
    </row>
    <row r="5727" spans="1:5" ht="15">
      <c r="A5727" s="129"/>
      <c r="B5727" s="274" t="s">
        <v>21570</v>
      </c>
      <c r="C5727" s="98"/>
      <c r="D5727" s="98" t="s">
        <v>266</v>
      </c>
      <c r="E5727" s="276"/>
    </row>
    <row r="5728" spans="1:5" ht="15">
      <c r="A5728" s="129"/>
      <c r="B5728" s="274" t="s">
        <v>21571</v>
      </c>
      <c r="C5728" s="98"/>
      <c r="D5728" s="98" t="s">
        <v>266</v>
      </c>
      <c r="E5728" s="276"/>
    </row>
    <row r="5729" spans="1:5" ht="15">
      <c r="A5729" s="129"/>
      <c r="B5729" s="274" t="s">
        <v>21572</v>
      </c>
      <c r="C5729" s="98"/>
      <c r="D5729" s="98" t="s">
        <v>266</v>
      </c>
      <c r="E5729" s="276"/>
    </row>
    <row r="5730" spans="1:5" ht="15">
      <c r="A5730" s="129"/>
      <c r="B5730" s="274" t="s">
        <v>21573</v>
      </c>
      <c r="C5730" s="98"/>
      <c r="D5730" s="98" t="s">
        <v>266</v>
      </c>
      <c r="E5730" s="276"/>
    </row>
    <row r="5731" spans="1:5" ht="15">
      <c r="A5731" s="129"/>
      <c r="B5731" s="274" t="s">
        <v>21574</v>
      </c>
      <c r="C5731" s="98"/>
      <c r="D5731" s="98" t="s">
        <v>266</v>
      </c>
      <c r="E5731" s="276"/>
    </row>
    <row r="5732" spans="1:5" ht="15">
      <c r="A5732" s="129"/>
      <c r="B5732" s="274" t="s">
        <v>21575</v>
      </c>
      <c r="C5732" s="98"/>
      <c r="D5732" s="98" t="s">
        <v>266</v>
      </c>
      <c r="E5732" s="276"/>
    </row>
    <row r="5733" spans="1:5" ht="15">
      <c r="A5733" s="129"/>
      <c r="B5733" s="274" t="s">
        <v>21576</v>
      </c>
      <c r="C5733" s="98"/>
      <c r="D5733" s="98" t="s">
        <v>266</v>
      </c>
      <c r="E5733" s="276"/>
    </row>
    <row r="5734" spans="1:5" ht="15">
      <c r="A5734" s="129"/>
      <c r="B5734" s="274" t="s">
        <v>21577</v>
      </c>
      <c r="C5734" s="98"/>
      <c r="D5734" s="98" t="s">
        <v>266</v>
      </c>
      <c r="E5734" s="276"/>
    </row>
    <row r="5735" spans="1:5" ht="15">
      <c r="A5735" s="129"/>
      <c r="B5735" s="274" t="s">
        <v>21578</v>
      </c>
      <c r="C5735" s="98"/>
      <c r="D5735" s="98" t="s">
        <v>266</v>
      </c>
      <c r="E5735" s="276"/>
    </row>
    <row r="5736" spans="1:5" ht="15">
      <c r="A5736" s="129"/>
      <c r="B5736" s="274" t="s">
        <v>21579</v>
      </c>
      <c r="C5736" s="98"/>
      <c r="D5736" s="98" t="s">
        <v>266</v>
      </c>
      <c r="E5736" s="276"/>
    </row>
    <row r="5737" spans="1:5" ht="15">
      <c r="A5737" s="129"/>
      <c r="B5737" s="274" t="s">
        <v>21580</v>
      </c>
      <c r="C5737" s="98"/>
      <c r="D5737" s="98" t="s">
        <v>266</v>
      </c>
      <c r="E5737" s="276"/>
    </row>
    <row r="5738" spans="1:5" ht="15">
      <c r="A5738" s="129"/>
      <c r="B5738" s="274" t="s">
        <v>21581</v>
      </c>
      <c r="C5738" s="98"/>
      <c r="D5738" s="98" t="s">
        <v>266</v>
      </c>
      <c r="E5738" s="276"/>
    </row>
    <row r="5739" spans="1:5" ht="15">
      <c r="A5739" s="129"/>
      <c r="B5739" s="274" t="s">
        <v>21582</v>
      </c>
      <c r="C5739" s="98"/>
      <c r="D5739" s="98" t="s">
        <v>266</v>
      </c>
      <c r="E5739" s="276"/>
    </row>
    <row r="5740" spans="1:5" ht="15">
      <c r="A5740" s="129"/>
      <c r="B5740" s="274" t="s">
        <v>21583</v>
      </c>
      <c r="C5740" s="98"/>
      <c r="D5740" s="98" t="s">
        <v>266</v>
      </c>
      <c r="E5740" s="276"/>
    </row>
    <row r="5741" spans="1:5" ht="15">
      <c r="A5741" s="129"/>
      <c r="B5741" s="274" t="s">
        <v>21584</v>
      </c>
      <c r="C5741" s="98"/>
      <c r="D5741" s="98" t="s">
        <v>266</v>
      </c>
      <c r="E5741" s="276"/>
    </row>
    <row r="5742" spans="1:5" ht="15">
      <c r="A5742" s="129"/>
      <c r="B5742" s="274" t="s">
        <v>21585</v>
      </c>
      <c r="C5742" s="98"/>
      <c r="D5742" s="98" t="s">
        <v>266</v>
      </c>
      <c r="E5742" s="276"/>
    </row>
    <row r="5743" spans="1:5" ht="15">
      <c r="A5743" s="129"/>
      <c r="B5743" s="274" t="s">
        <v>21586</v>
      </c>
      <c r="C5743" s="98"/>
      <c r="D5743" s="98" t="s">
        <v>266</v>
      </c>
      <c r="E5743" s="276"/>
    </row>
    <row r="5744" spans="1:5" ht="15">
      <c r="A5744" s="129"/>
      <c r="B5744" s="274" t="s">
        <v>21587</v>
      </c>
      <c r="C5744" s="98"/>
      <c r="D5744" s="98" t="s">
        <v>266</v>
      </c>
      <c r="E5744" s="276"/>
    </row>
    <row r="5745" spans="1:5" ht="15">
      <c r="A5745" s="129"/>
      <c r="B5745" s="274" t="s">
        <v>21588</v>
      </c>
      <c r="C5745" s="98"/>
      <c r="D5745" s="98" t="s">
        <v>266</v>
      </c>
      <c r="E5745" s="276"/>
    </row>
    <row r="5746" spans="1:5" ht="15">
      <c r="A5746" s="129"/>
      <c r="B5746" s="274" t="s">
        <v>21589</v>
      </c>
      <c r="C5746" s="98"/>
      <c r="D5746" s="98" t="s">
        <v>266</v>
      </c>
      <c r="E5746" s="276"/>
    </row>
    <row r="5747" spans="1:5" ht="15">
      <c r="A5747" s="129"/>
      <c r="B5747" s="274" t="s">
        <v>21590</v>
      </c>
      <c r="C5747" s="98"/>
      <c r="D5747" s="98" t="s">
        <v>266</v>
      </c>
      <c r="E5747" s="276"/>
    </row>
    <row r="5748" spans="1:5" ht="15">
      <c r="A5748" s="129"/>
      <c r="B5748" s="274" t="s">
        <v>21591</v>
      </c>
      <c r="C5748" s="98"/>
      <c r="D5748" s="98" t="s">
        <v>266</v>
      </c>
      <c r="E5748" s="276"/>
    </row>
    <row r="5749" spans="1:5" ht="15">
      <c r="A5749" s="129"/>
      <c r="B5749" s="274" t="s">
        <v>21592</v>
      </c>
      <c r="C5749" s="98"/>
      <c r="D5749" s="98" t="s">
        <v>266</v>
      </c>
      <c r="E5749" s="276"/>
    </row>
    <row r="5750" spans="1:5" ht="15">
      <c r="A5750" s="129"/>
      <c r="B5750" s="274" t="s">
        <v>21593</v>
      </c>
      <c r="C5750" s="98"/>
      <c r="D5750" s="98" t="s">
        <v>266</v>
      </c>
      <c r="E5750" s="276"/>
    </row>
    <row r="5751" spans="1:5" ht="15">
      <c r="A5751" s="129"/>
      <c r="B5751" s="274" t="s">
        <v>21594</v>
      </c>
      <c r="C5751" s="98"/>
      <c r="D5751" s="98" t="s">
        <v>266</v>
      </c>
      <c r="E5751" s="276"/>
    </row>
    <row r="5752" spans="1:5" ht="15">
      <c r="A5752" s="129"/>
      <c r="B5752" s="274" t="s">
        <v>21595</v>
      </c>
      <c r="C5752" s="98"/>
      <c r="D5752" s="98" t="s">
        <v>266</v>
      </c>
      <c r="E5752" s="276"/>
    </row>
    <row r="5753" spans="1:5" ht="15">
      <c r="A5753" s="129"/>
      <c r="B5753" s="274" t="s">
        <v>21596</v>
      </c>
      <c r="C5753" s="98"/>
      <c r="D5753" s="98" t="s">
        <v>266</v>
      </c>
      <c r="E5753" s="276"/>
    </row>
    <row r="5754" spans="1:5" ht="15">
      <c r="A5754" s="129"/>
      <c r="B5754" s="274" t="s">
        <v>21597</v>
      </c>
      <c r="C5754" s="98"/>
      <c r="D5754" s="98" t="s">
        <v>266</v>
      </c>
      <c r="E5754" s="276"/>
    </row>
    <row r="5755" spans="1:5" ht="15">
      <c r="A5755" s="129"/>
      <c r="B5755" s="274" t="s">
        <v>21598</v>
      </c>
      <c r="C5755" s="98"/>
      <c r="D5755" s="98" t="s">
        <v>266</v>
      </c>
      <c r="E5755" s="276"/>
    </row>
    <row r="5756" spans="1:5" ht="15">
      <c r="A5756" s="129"/>
      <c r="B5756" s="274" t="s">
        <v>21599</v>
      </c>
      <c r="C5756" s="98"/>
      <c r="D5756" s="98" t="s">
        <v>266</v>
      </c>
      <c r="E5756" s="276"/>
    </row>
    <row r="5757" spans="1:5" ht="15">
      <c r="A5757" s="129"/>
      <c r="B5757" s="274" t="s">
        <v>21600</v>
      </c>
      <c r="C5757" s="98"/>
      <c r="D5757" s="98" t="s">
        <v>266</v>
      </c>
      <c r="E5757" s="276"/>
    </row>
    <row r="5758" spans="1:5" ht="15">
      <c r="A5758" s="129"/>
      <c r="B5758" s="274" t="s">
        <v>21601</v>
      </c>
      <c r="C5758" s="98"/>
      <c r="D5758" s="98" t="s">
        <v>266</v>
      </c>
      <c r="E5758" s="276"/>
    </row>
    <row r="5759" spans="1:5" ht="15">
      <c r="A5759" s="129"/>
      <c r="B5759" s="274" t="s">
        <v>21602</v>
      </c>
      <c r="C5759" s="98"/>
      <c r="D5759" s="98" t="s">
        <v>266</v>
      </c>
      <c r="E5759" s="276"/>
    </row>
    <row r="5760" spans="1:5" ht="15">
      <c r="A5760" s="129"/>
      <c r="B5760" s="274" t="s">
        <v>21603</v>
      </c>
      <c r="C5760" s="98"/>
      <c r="D5760" s="98" t="s">
        <v>266</v>
      </c>
      <c r="E5760" s="276"/>
    </row>
    <row r="5761" spans="1:5" ht="15">
      <c r="A5761" s="129"/>
      <c r="B5761" s="274" t="s">
        <v>21604</v>
      </c>
      <c r="C5761" s="98"/>
      <c r="D5761" s="98" t="s">
        <v>266</v>
      </c>
      <c r="E5761" s="276"/>
    </row>
    <row r="5762" spans="1:5" ht="15">
      <c r="A5762" s="129"/>
      <c r="B5762" s="274" t="s">
        <v>21605</v>
      </c>
      <c r="C5762" s="98"/>
      <c r="D5762" s="98" t="s">
        <v>266</v>
      </c>
      <c r="E5762" s="276"/>
    </row>
    <row r="5763" spans="1:5" ht="15">
      <c r="A5763" s="129"/>
      <c r="B5763" s="274" t="s">
        <v>21606</v>
      </c>
      <c r="C5763" s="98"/>
      <c r="D5763" s="98" t="s">
        <v>266</v>
      </c>
      <c r="E5763" s="276"/>
    </row>
    <row r="5764" spans="1:5" ht="15">
      <c r="A5764" s="129"/>
      <c r="B5764" s="274" t="s">
        <v>21607</v>
      </c>
      <c r="C5764" s="98"/>
      <c r="D5764" s="98" t="s">
        <v>266</v>
      </c>
      <c r="E5764" s="276"/>
    </row>
    <row r="5765" spans="1:5" ht="15">
      <c r="A5765" s="129"/>
      <c r="B5765" s="274" t="s">
        <v>21608</v>
      </c>
      <c r="C5765" s="98"/>
      <c r="D5765" s="98" t="s">
        <v>266</v>
      </c>
      <c r="E5765" s="276"/>
    </row>
    <row r="5766" spans="1:5" ht="15">
      <c r="A5766" s="129"/>
      <c r="B5766" s="274" t="s">
        <v>21609</v>
      </c>
      <c r="C5766" s="98"/>
      <c r="D5766" s="98" t="s">
        <v>266</v>
      </c>
      <c r="E5766" s="276"/>
    </row>
    <row r="5767" spans="1:5" ht="15">
      <c r="A5767" s="129"/>
      <c r="B5767" s="274" t="s">
        <v>21610</v>
      </c>
      <c r="C5767" s="98"/>
      <c r="D5767" s="98" t="s">
        <v>266</v>
      </c>
      <c r="E5767" s="276"/>
    </row>
    <row r="5768" spans="1:5" ht="15">
      <c r="A5768" s="129"/>
      <c r="B5768" s="274" t="s">
        <v>21611</v>
      </c>
      <c r="C5768" s="98"/>
      <c r="D5768" s="98" t="s">
        <v>266</v>
      </c>
      <c r="E5768" s="276"/>
    </row>
    <row r="5769" spans="1:5" ht="15">
      <c r="A5769" s="129"/>
      <c r="B5769" s="274" t="s">
        <v>21612</v>
      </c>
      <c r="C5769" s="98"/>
      <c r="D5769" s="98" t="s">
        <v>266</v>
      </c>
      <c r="E5769" s="276"/>
    </row>
    <row r="5770" spans="1:5" ht="15">
      <c r="A5770" s="129"/>
      <c r="B5770" s="274" t="s">
        <v>21613</v>
      </c>
      <c r="C5770" s="98"/>
      <c r="D5770" s="98" t="s">
        <v>266</v>
      </c>
      <c r="E5770" s="276"/>
    </row>
    <row r="5771" spans="1:5" ht="15">
      <c r="A5771" s="129"/>
      <c r="B5771" s="274" t="s">
        <v>21614</v>
      </c>
      <c r="C5771" s="98"/>
      <c r="D5771" s="98" t="s">
        <v>266</v>
      </c>
      <c r="E5771" s="276"/>
    </row>
    <row r="5772" spans="1:5" ht="15">
      <c r="A5772" s="129"/>
      <c r="B5772" s="274" t="s">
        <v>21615</v>
      </c>
      <c r="C5772" s="98"/>
      <c r="D5772" s="98" t="s">
        <v>266</v>
      </c>
      <c r="E5772" s="276"/>
    </row>
    <row r="5773" spans="1:5" ht="15">
      <c r="A5773" s="129"/>
      <c r="B5773" s="274" t="s">
        <v>21616</v>
      </c>
      <c r="C5773" s="98"/>
      <c r="D5773" s="98" t="s">
        <v>266</v>
      </c>
      <c r="E5773" s="276"/>
    </row>
    <row r="5774" spans="1:5" ht="15">
      <c r="A5774" s="129"/>
      <c r="B5774" s="274" t="s">
        <v>21617</v>
      </c>
      <c r="C5774" s="98"/>
      <c r="D5774" s="98" t="s">
        <v>266</v>
      </c>
      <c r="E5774" s="276"/>
    </row>
    <row r="5775" spans="1:5" ht="15">
      <c r="A5775" s="129"/>
      <c r="B5775" s="274" t="s">
        <v>21618</v>
      </c>
      <c r="C5775" s="98"/>
      <c r="D5775" s="98" t="s">
        <v>266</v>
      </c>
      <c r="E5775" s="276"/>
    </row>
    <row r="5776" spans="1:5" ht="15">
      <c r="A5776" s="129"/>
      <c r="B5776" s="274" t="s">
        <v>21619</v>
      </c>
      <c r="C5776" s="98"/>
      <c r="D5776" s="98" t="s">
        <v>266</v>
      </c>
      <c r="E5776" s="276"/>
    </row>
    <row r="5777" spans="1:5" ht="15">
      <c r="A5777" s="129"/>
      <c r="B5777" s="274" t="s">
        <v>21620</v>
      </c>
      <c r="C5777" s="98"/>
      <c r="D5777" s="98" t="s">
        <v>266</v>
      </c>
      <c r="E5777" s="276"/>
    </row>
    <row r="5778" spans="1:5" ht="15">
      <c r="A5778" s="129"/>
      <c r="B5778" s="274" t="s">
        <v>21621</v>
      </c>
      <c r="C5778" s="98"/>
      <c r="D5778" s="98" t="s">
        <v>266</v>
      </c>
      <c r="E5778" s="276"/>
    </row>
    <row r="5779" spans="1:5" ht="15">
      <c r="A5779" s="129"/>
      <c r="B5779" s="274" t="s">
        <v>21622</v>
      </c>
      <c r="C5779" s="98"/>
      <c r="D5779" s="98" t="s">
        <v>266</v>
      </c>
      <c r="E5779" s="276"/>
    </row>
    <row r="5780" spans="1:5" ht="15">
      <c r="A5780" s="129"/>
      <c r="B5780" s="274" t="s">
        <v>21623</v>
      </c>
      <c r="C5780" s="98"/>
      <c r="D5780" s="98" t="s">
        <v>266</v>
      </c>
      <c r="E5780" s="276"/>
    </row>
    <row r="5781" spans="1:5" ht="15">
      <c r="A5781" s="129"/>
      <c r="B5781" s="274" t="s">
        <v>21624</v>
      </c>
      <c r="C5781" s="98"/>
      <c r="D5781" s="98" t="s">
        <v>266</v>
      </c>
      <c r="E5781" s="276"/>
    </row>
    <row r="5782" spans="1:5" ht="15">
      <c r="A5782" s="129"/>
      <c r="B5782" s="274" t="s">
        <v>21625</v>
      </c>
      <c r="C5782" s="98"/>
      <c r="D5782" s="98" t="s">
        <v>266</v>
      </c>
      <c r="E5782" s="276"/>
    </row>
    <row r="5783" spans="1:5" ht="15">
      <c r="A5783" s="129"/>
      <c r="B5783" s="274" t="s">
        <v>21626</v>
      </c>
      <c r="C5783" s="98"/>
      <c r="D5783" s="98" t="s">
        <v>266</v>
      </c>
      <c r="E5783" s="276"/>
    </row>
    <row r="5784" spans="1:5" ht="15">
      <c r="A5784" s="129"/>
      <c r="B5784" s="274" t="s">
        <v>21627</v>
      </c>
      <c r="C5784" s="98"/>
      <c r="D5784" s="98" t="s">
        <v>266</v>
      </c>
      <c r="E5784" s="276"/>
    </row>
    <row r="5785" spans="1:5" ht="15">
      <c r="A5785" s="129"/>
      <c r="B5785" s="274" t="s">
        <v>21628</v>
      </c>
      <c r="C5785" s="98"/>
      <c r="D5785" s="98" t="s">
        <v>266</v>
      </c>
      <c r="E5785" s="276"/>
    </row>
    <row r="5786" spans="1:5" ht="15">
      <c r="A5786" s="129"/>
      <c r="B5786" s="274" t="s">
        <v>21629</v>
      </c>
      <c r="C5786" s="98"/>
      <c r="D5786" s="98" t="s">
        <v>266</v>
      </c>
      <c r="E5786" s="276"/>
    </row>
    <row r="5787" spans="1:5" ht="15">
      <c r="A5787" s="129"/>
      <c r="B5787" s="274" t="s">
        <v>21630</v>
      </c>
      <c r="C5787" s="98"/>
      <c r="D5787" s="98" t="s">
        <v>266</v>
      </c>
      <c r="E5787" s="276"/>
    </row>
    <row r="5788" spans="1:5" ht="15">
      <c r="A5788" s="129"/>
      <c r="B5788" s="274" t="s">
        <v>21631</v>
      </c>
      <c r="C5788" s="98"/>
      <c r="D5788" s="98" t="s">
        <v>266</v>
      </c>
      <c r="E5788" s="276"/>
    </row>
    <row r="5789" spans="1:5" ht="15">
      <c r="A5789" s="129"/>
      <c r="B5789" s="274" t="s">
        <v>21632</v>
      </c>
      <c r="C5789" s="98"/>
      <c r="D5789" s="98" t="s">
        <v>266</v>
      </c>
      <c r="E5789" s="276"/>
    </row>
    <row r="5790" spans="1:5" ht="15">
      <c r="A5790" s="129"/>
      <c r="B5790" s="274" t="s">
        <v>21633</v>
      </c>
      <c r="C5790" s="98"/>
      <c r="D5790" s="98" t="s">
        <v>266</v>
      </c>
      <c r="E5790" s="276"/>
    </row>
    <row r="5791" spans="1:5" ht="15">
      <c r="A5791" s="129"/>
      <c r="B5791" s="274" t="s">
        <v>21634</v>
      </c>
      <c r="C5791" s="98"/>
      <c r="D5791" s="98" t="s">
        <v>266</v>
      </c>
      <c r="E5791" s="276"/>
    </row>
    <row r="5792" spans="1:5" ht="15">
      <c r="A5792" s="129"/>
      <c r="B5792" s="274" t="s">
        <v>21635</v>
      </c>
      <c r="C5792" s="98"/>
      <c r="D5792" s="98" t="s">
        <v>266</v>
      </c>
      <c r="E5792" s="276"/>
    </row>
    <row r="5793" spans="1:5" ht="15">
      <c r="A5793" s="129"/>
      <c r="B5793" s="274" t="s">
        <v>21636</v>
      </c>
      <c r="C5793" s="98"/>
      <c r="D5793" s="98" t="s">
        <v>266</v>
      </c>
      <c r="E5793" s="276"/>
    </row>
    <row r="5794" spans="1:5" ht="15">
      <c r="A5794" s="129"/>
      <c r="B5794" s="274" t="s">
        <v>21637</v>
      </c>
      <c r="C5794" s="98"/>
      <c r="D5794" s="98" t="s">
        <v>266</v>
      </c>
      <c r="E5794" s="276"/>
    </row>
    <row r="5795" spans="1:5" ht="15">
      <c r="A5795" s="129"/>
      <c r="B5795" s="274" t="s">
        <v>21638</v>
      </c>
      <c r="C5795" s="98"/>
      <c r="D5795" s="98" t="s">
        <v>266</v>
      </c>
      <c r="E5795" s="276"/>
    </row>
    <row r="5796" spans="1:5" ht="15">
      <c r="A5796" s="129"/>
      <c r="B5796" s="274" t="s">
        <v>21639</v>
      </c>
      <c r="C5796" s="98"/>
      <c r="D5796" s="98" t="s">
        <v>266</v>
      </c>
      <c r="E5796" s="276"/>
    </row>
    <row r="5797" spans="1:5" ht="15">
      <c r="A5797" s="129"/>
      <c r="B5797" s="274" t="s">
        <v>21640</v>
      </c>
      <c r="C5797" s="98"/>
      <c r="D5797" s="98" t="s">
        <v>266</v>
      </c>
      <c r="E5797" s="276"/>
    </row>
    <row r="5798" spans="1:5" ht="15">
      <c r="A5798" s="129"/>
      <c r="B5798" s="274" t="s">
        <v>21641</v>
      </c>
      <c r="C5798" s="98"/>
      <c r="D5798" s="98" t="s">
        <v>266</v>
      </c>
      <c r="E5798" s="276"/>
    </row>
    <row r="5799" spans="1:5" ht="15">
      <c r="A5799" s="129"/>
      <c r="B5799" s="274" t="s">
        <v>21642</v>
      </c>
      <c r="C5799" s="98"/>
      <c r="D5799" s="98" t="s">
        <v>266</v>
      </c>
      <c r="E5799" s="276"/>
    </row>
    <row r="5800" spans="1:5" ht="15">
      <c r="A5800" s="129"/>
      <c r="B5800" s="274" t="s">
        <v>21643</v>
      </c>
      <c r="C5800" s="98"/>
      <c r="D5800" s="98" t="s">
        <v>266</v>
      </c>
      <c r="E5800" s="276"/>
    </row>
    <row r="5801" spans="1:5" ht="15">
      <c r="A5801" s="129"/>
      <c r="B5801" s="274" t="s">
        <v>21644</v>
      </c>
      <c r="C5801" s="98"/>
      <c r="D5801" s="98" t="s">
        <v>266</v>
      </c>
      <c r="E5801" s="276"/>
    </row>
    <row r="5802" spans="1:5" ht="15">
      <c r="A5802" s="129"/>
      <c r="B5802" s="274" t="s">
        <v>21645</v>
      </c>
      <c r="C5802" s="98"/>
      <c r="D5802" s="98" t="s">
        <v>266</v>
      </c>
      <c r="E5802" s="276"/>
    </row>
    <row r="5803" spans="1:5" ht="15">
      <c r="A5803" s="129"/>
      <c r="B5803" s="274" t="s">
        <v>21646</v>
      </c>
      <c r="C5803" s="98"/>
      <c r="D5803" s="98" t="s">
        <v>266</v>
      </c>
      <c r="E5803" s="276"/>
    </row>
    <row r="5804" spans="1:5" ht="15">
      <c r="A5804" s="129"/>
      <c r="B5804" s="274" t="s">
        <v>21647</v>
      </c>
      <c r="C5804" s="98"/>
      <c r="D5804" s="98" t="s">
        <v>266</v>
      </c>
      <c r="E5804" s="276"/>
    </row>
    <row r="5805" spans="1:5" ht="15">
      <c r="A5805" s="129"/>
      <c r="B5805" s="274" t="s">
        <v>21648</v>
      </c>
      <c r="C5805" s="98"/>
      <c r="D5805" s="98" t="s">
        <v>266</v>
      </c>
      <c r="E5805" s="276"/>
    </row>
    <row r="5806" spans="1:5" ht="15">
      <c r="A5806" s="129"/>
      <c r="B5806" s="274" t="s">
        <v>21649</v>
      </c>
      <c r="C5806" s="98"/>
      <c r="D5806" s="98" t="s">
        <v>266</v>
      </c>
      <c r="E5806" s="276"/>
    </row>
    <row r="5807" spans="1:5" ht="15">
      <c r="A5807" s="129"/>
      <c r="B5807" s="274" t="s">
        <v>21650</v>
      </c>
      <c r="C5807" s="98"/>
      <c r="D5807" s="98" t="s">
        <v>266</v>
      </c>
      <c r="E5807" s="276"/>
    </row>
    <row r="5808" spans="1:5" ht="15">
      <c r="A5808" s="129"/>
      <c r="B5808" s="274" t="s">
        <v>21651</v>
      </c>
      <c r="C5808" s="98"/>
      <c r="D5808" s="98" t="s">
        <v>266</v>
      </c>
      <c r="E5808" s="276"/>
    </row>
    <row r="5809" spans="1:5" ht="15">
      <c r="A5809" s="129"/>
      <c r="B5809" s="274" t="s">
        <v>21652</v>
      </c>
      <c r="C5809" s="98"/>
      <c r="D5809" s="98" t="s">
        <v>266</v>
      </c>
      <c r="E5809" s="276"/>
    </row>
    <row r="5810" spans="1:5" ht="15">
      <c r="A5810" s="129"/>
      <c r="B5810" s="274" t="s">
        <v>21653</v>
      </c>
      <c r="C5810" s="98"/>
      <c r="D5810" s="98" t="s">
        <v>266</v>
      </c>
      <c r="E5810" s="276"/>
    </row>
    <row r="5811" spans="1:5" ht="15">
      <c r="A5811" s="129"/>
      <c r="B5811" s="274" t="s">
        <v>21654</v>
      </c>
      <c r="C5811" s="98"/>
      <c r="D5811" s="98" t="s">
        <v>266</v>
      </c>
      <c r="E5811" s="276"/>
    </row>
    <row r="5812" spans="1:5" ht="15">
      <c r="A5812" s="129"/>
      <c r="B5812" s="274" t="s">
        <v>21655</v>
      </c>
      <c r="C5812" s="98"/>
      <c r="D5812" s="98" t="s">
        <v>266</v>
      </c>
      <c r="E5812" s="276"/>
    </row>
    <row r="5813" spans="1:5" ht="15">
      <c r="A5813" s="129"/>
      <c r="B5813" s="274" t="s">
        <v>21656</v>
      </c>
      <c r="C5813" s="98"/>
      <c r="D5813" s="98" t="s">
        <v>266</v>
      </c>
      <c r="E5813" s="276"/>
    </row>
    <row r="5814" spans="1:5" ht="15">
      <c r="A5814" s="129"/>
      <c r="B5814" s="274" t="s">
        <v>21657</v>
      </c>
      <c r="C5814" s="98"/>
      <c r="D5814" s="98" t="s">
        <v>266</v>
      </c>
      <c r="E5814" s="276"/>
    </row>
    <row r="5815" spans="1:5" ht="15">
      <c r="A5815" s="129"/>
      <c r="B5815" s="274" t="s">
        <v>21658</v>
      </c>
      <c r="C5815" s="98"/>
      <c r="D5815" s="98" t="s">
        <v>266</v>
      </c>
      <c r="E5815" s="276"/>
    </row>
    <row r="5816" spans="1:5" ht="15">
      <c r="A5816" s="129"/>
      <c r="B5816" s="274" t="s">
        <v>21659</v>
      </c>
      <c r="C5816" s="98"/>
      <c r="D5816" s="98" t="s">
        <v>266</v>
      </c>
      <c r="E5816" s="276"/>
    </row>
    <row r="5817" spans="1:5" ht="15">
      <c r="A5817" s="129"/>
      <c r="B5817" s="274" t="s">
        <v>21660</v>
      </c>
      <c r="C5817" s="98"/>
      <c r="D5817" s="98" t="s">
        <v>266</v>
      </c>
      <c r="E5817" s="276"/>
    </row>
    <row r="5818" spans="1:5" ht="15">
      <c r="A5818" s="129"/>
      <c r="B5818" s="274" t="s">
        <v>21661</v>
      </c>
      <c r="C5818" s="98"/>
      <c r="D5818" s="98" t="s">
        <v>266</v>
      </c>
      <c r="E5818" s="276"/>
    </row>
    <row r="5819" spans="1:5" ht="15">
      <c r="A5819" s="129"/>
      <c r="B5819" s="274" t="s">
        <v>21662</v>
      </c>
      <c r="C5819" s="98"/>
      <c r="D5819" s="98" t="s">
        <v>266</v>
      </c>
      <c r="E5819" s="276"/>
    </row>
    <row r="5820" spans="1:5" ht="15">
      <c r="A5820" s="129"/>
      <c r="B5820" s="274" t="s">
        <v>21663</v>
      </c>
      <c r="C5820" s="98"/>
      <c r="D5820" s="98" t="s">
        <v>266</v>
      </c>
      <c r="E5820" s="276"/>
    </row>
    <row r="5821" spans="1:5" ht="15">
      <c r="A5821" s="129"/>
      <c r="B5821" s="274" t="s">
        <v>21664</v>
      </c>
      <c r="C5821" s="98"/>
      <c r="D5821" s="98" t="s">
        <v>266</v>
      </c>
      <c r="E5821" s="276"/>
    </row>
    <row r="5822" spans="1:5" ht="15">
      <c r="A5822" s="129"/>
      <c r="B5822" s="274" t="s">
        <v>21665</v>
      </c>
      <c r="C5822" s="98"/>
      <c r="D5822" s="98" t="s">
        <v>266</v>
      </c>
      <c r="E5822" s="276"/>
    </row>
    <row r="5823" spans="1:5" ht="15">
      <c r="A5823" s="129"/>
      <c r="B5823" s="274" t="s">
        <v>21666</v>
      </c>
      <c r="C5823" s="98"/>
      <c r="D5823" s="98" t="s">
        <v>266</v>
      </c>
      <c r="E5823" s="276"/>
    </row>
    <row r="5824" spans="1:5" ht="15">
      <c r="A5824" s="129"/>
      <c r="B5824" s="274" t="s">
        <v>21667</v>
      </c>
      <c r="C5824" s="98"/>
      <c r="D5824" s="98" t="s">
        <v>266</v>
      </c>
      <c r="E5824" s="276"/>
    </row>
    <row r="5825" spans="1:5" ht="15">
      <c r="A5825" s="129"/>
      <c r="B5825" s="274" t="s">
        <v>21668</v>
      </c>
      <c r="C5825" s="98"/>
      <c r="D5825" s="98" t="s">
        <v>266</v>
      </c>
      <c r="E5825" s="276"/>
    </row>
    <row r="5826" spans="1:5" ht="15">
      <c r="A5826" s="129"/>
      <c r="B5826" s="274" t="s">
        <v>21669</v>
      </c>
      <c r="C5826" s="98"/>
      <c r="D5826" s="98" t="s">
        <v>266</v>
      </c>
      <c r="E5826" s="276"/>
    </row>
    <row r="5827" spans="1:5" ht="15">
      <c r="A5827" s="129"/>
      <c r="B5827" s="274" t="s">
        <v>21670</v>
      </c>
      <c r="C5827" s="98"/>
      <c r="D5827" s="98" t="s">
        <v>266</v>
      </c>
      <c r="E5827" s="276"/>
    </row>
    <row r="5828" spans="1:5" ht="15">
      <c r="A5828" s="129"/>
      <c r="B5828" s="274" t="s">
        <v>21671</v>
      </c>
      <c r="C5828" s="98"/>
      <c r="D5828" s="98" t="s">
        <v>266</v>
      </c>
      <c r="E5828" s="276"/>
    </row>
    <row r="5829" spans="1:5" ht="15">
      <c r="A5829" s="129"/>
      <c r="B5829" s="274" t="s">
        <v>21672</v>
      </c>
      <c r="C5829" s="98"/>
      <c r="D5829" s="98" t="s">
        <v>266</v>
      </c>
      <c r="E5829" s="276"/>
    </row>
    <row r="5830" spans="1:5" ht="15">
      <c r="A5830" s="129"/>
      <c r="B5830" s="274" t="s">
        <v>21673</v>
      </c>
      <c r="C5830" s="98"/>
      <c r="D5830" s="98" t="s">
        <v>266</v>
      </c>
      <c r="E5830" s="276"/>
    </row>
    <row r="5831" spans="1:5" ht="15">
      <c r="A5831" s="129"/>
      <c r="B5831" s="274" t="s">
        <v>21674</v>
      </c>
      <c r="C5831" s="98"/>
      <c r="D5831" s="98" t="s">
        <v>266</v>
      </c>
      <c r="E5831" s="276"/>
    </row>
    <row r="5832" spans="1:5" ht="15">
      <c r="A5832" s="129"/>
      <c r="B5832" s="274" t="s">
        <v>21675</v>
      </c>
      <c r="C5832" s="98"/>
      <c r="D5832" s="98" t="s">
        <v>266</v>
      </c>
      <c r="E5832" s="276"/>
    </row>
    <row r="5833" spans="1:5" ht="15">
      <c r="A5833" s="129"/>
      <c r="B5833" s="274" t="s">
        <v>21676</v>
      </c>
      <c r="C5833" s="98"/>
      <c r="D5833" s="98" t="s">
        <v>266</v>
      </c>
      <c r="E5833" s="276"/>
    </row>
    <row r="5834" spans="1:5" ht="15">
      <c r="A5834" s="129"/>
      <c r="B5834" s="274" t="s">
        <v>21677</v>
      </c>
      <c r="C5834" s="98"/>
      <c r="D5834" s="98" t="s">
        <v>266</v>
      </c>
      <c r="E5834" s="276"/>
    </row>
    <row r="5835" spans="1:5" ht="15">
      <c r="A5835" s="129"/>
      <c r="B5835" s="274" t="s">
        <v>21678</v>
      </c>
      <c r="C5835" s="98"/>
      <c r="D5835" s="98" t="s">
        <v>266</v>
      </c>
      <c r="E5835" s="276"/>
    </row>
    <row r="5836" spans="1:5" ht="15">
      <c r="A5836" s="129"/>
      <c r="B5836" s="274" t="s">
        <v>21679</v>
      </c>
      <c r="C5836" s="98"/>
      <c r="D5836" s="98" t="s">
        <v>266</v>
      </c>
      <c r="E5836" s="276"/>
    </row>
    <row r="5837" spans="1:5" ht="15">
      <c r="A5837" s="129"/>
      <c r="B5837" s="274" t="s">
        <v>21680</v>
      </c>
      <c r="C5837" s="98"/>
      <c r="D5837" s="98" t="s">
        <v>266</v>
      </c>
      <c r="E5837" s="276"/>
    </row>
    <row r="5838" spans="1:5" ht="15">
      <c r="A5838" s="129"/>
      <c r="B5838" s="274" t="s">
        <v>21681</v>
      </c>
      <c r="C5838" s="98"/>
      <c r="D5838" s="98" t="s">
        <v>266</v>
      </c>
      <c r="E5838" s="276"/>
    </row>
    <row r="5839" spans="1:5" ht="15">
      <c r="A5839" s="129"/>
      <c r="B5839" s="274" t="s">
        <v>21682</v>
      </c>
      <c r="C5839" s="98"/>
      <c r="D5839" s="98" t="s">
        <v>266</v>
      </c>
      <c r="E5839" s="276"/>
    </row>
    <row r="5840" spans="1:5" ht="15">
      <c r="A5840" s="129"/>
      <c r="B5840" s="274" t="s">
        <v>21683</v>
      </c>
      <c r="C5840" s="98"/>
      <c r="D5840" s="98" t="s">
        <v>266</v>
      </c>
      <c r="E5840" s="276"/>
    </row>
    <row r="5841" spans="1:5" ht="15">
      <c r="A5841" s="129"/>
      <c r="B5841" s="274" t="s">
        <v>21684</v>
      </c>
      <c r="C5841" s="98"/>
      <c r="D5841" s="98" t="s">
        <v>266</v>
      </c>
      <c r="E5841" s="276"/>
    </row>
    <row r="5842" spans="1:5" ht="15">
      <c r="A5842" s="129"/>
      <c r="B5842" s="274" t="s">
        <v>21685</v>
      </c>
      <c r="C5842" s="98"/>
      <c r="D5842" s="98" t="s">
        <v>266</v>
      </c>
      <c r="E5842" s="276"/>
    </row>
    <row r="5843" spans="1:5" ht="15">
      <c r="A5843" s="129"/>
      <c r="B5843" s="274" t="s">
        <v>21686</v>
      </c>
      <c r="C5843" s="98"/>
      <c r="D5843" s="98" t="s">
        <v>266</v>
      </c>
      <c r="E5843" s="276"/>
    </row>
    <row r="5844" spans="1:5" ht="15">
      <c r="A5844" s="129"/>
      <c r="B5844" s="274" t="s">
        <v>21687</v>
      </c>
      <c r="C5844" s="98"/>
      <c r="D5844" s="98" t="s">
        <v>266</v>
      </c>
      <c r="E5844" s="276"/>
    </row>
    <row r="5845" spans="1:5" ht="15">
      <c r="A5845" s="129"/>
      <c r="B5845" s="274" t="s">
        <v>21688</v>
      </c>
      <c r="C5845" s="98"/>
      <c r="D5845" s="98" t="s">
        <v>266</v>
      </c>
      <c r="E5845" s="276"/>
    </row>
    <row r="5846" spans="1:5" ht="15">
      <c r="A5846" s="129"/>
      <c r="B5846" s="274" t="s">
        <v>21689</v>
      </c>
      <c r="C5846" s="98"/>
      <c r="D5846" s="98" t="s">
        <v>266</v>
      </c>
      <c r="E5846" s="276"/>
    </row>
    <row r="5847" spans="1:5" ht="15">
      <c r="A5847" s="129"/>
      <c r="B5847" s="274" t="s">
        <v>21690</v>
      </c>
      <c r="C5847" s="98"/>
      <c r="D5847" s="98" t="s">
        <v>266</v>
      </c>
      <c r="E5847" s="276"/>
    </row>
    <row r="5848" spans="1:5" ht="15">
      <c r="A5848" s="129"/>
      <c r="B5848" s="274" t="s">
        <v>21691</v>
      </c>
      <c r="C5848" s="98"/>
      <c r="D5848" s="98" t="s">
        <v>266</v>
      </c>
      <c r="E5848" s="276"/>
    </row>
    <row r="5849" spans="1:5" ht="15">
      <c r="A5849" s="129"/>
      <c r="B5849" s="274" t="s">
        <v>21692</v>
      </c>
      <c r="C5849" s="98"/>
      <c r="D5849" s="98" t="s">
        <v>266</v>
      </c>
      <c r="E5849" s="276"/>
    </row>
    <row r="5850" spans="1:5" ht="15">
      <c r="A5850" s="129"/>
      <c r="B5850" s="274" t="s">
        <v>21693</v>
      </c>
      <c r="C5850" s="98"/>
      <c r="D5850" s="98" t="s">
        <v>266</v>
      </c>
      <c r="E5850" s="276"/>
    </row>
    <row r="5851" spans="1:5" ht="15">
      <c r="A5851" s="129"/>
      <c r="B5851" s="274" t="s">
        <v>21694</v>
      </c>
      <c r="C5851" s="98"/>
      <c r="D5851" s="98" t="s">
        <v>266</v>
      </c>
      <c r="E5851" s="276"/>
    </row>
    <row r="5852" spans="1:5" ht="15">
      <c r="A5852" s="129"/>
      <c r="B5852" s="274" t="s">
        <v>21695</v>
      </c>
      <c r="C5852" s="98"/>
      <c r="D5852" s="98" t="s">
        <v>266</v>
      </c>
      <c r="E5852" s="276"/>
    </row>
    <row r="5853" spans="1:5" ht="15">
      <c r="A5853" s="129"/>
      <c r="B5853" s="274" t="s">
        <v>21696</v>
      </c>
      <c r="C5853" s="98"/>
      <c r="D5853" s="98" t="s">
        <v>266</v>
      </c>
      <c r="E5853" s="276"/>
    </row>
    <row r="5854" spans="1:5" ht="15">
      <c r="A5854" s="129"/>
      <c r="B5854" s="274" t="s">
        <v>21697</v>
      </c>
      <c r="C5854" s="98"/>
      <c r="D5854" s="98" t="s">
        <v>266</v>
      </c>
      <c r="E5854" s="276"/>
    </row>
    <row r="5855" spans="1:5" ht="15">
      <c r="A5855" s="129"/>
      <c r="B5855" s="274" t="s">
        <v>21698</v>
      </c>
      <c r="C5855" s="98"/>
      <c r="D5855" s="98" t="s">
        <v>266</v>
      </c>
      <c r="E5855" s="276"/>
    </row>
    <row r="5856" spans="1:5" ht="15">
      <c r="A5856" s="129"/>
      <c r="B5856" s="274" t="s">
        <v>21699</v>
      </c>
      <c r="C5856" s="98"/>
      <c r="D5856" s="98" t="s">
        <v>266</v>
      </c>
      <c r="E5856" s="276"/>
    </row>
    <row r="5857" spans="1:5" ht="15">
      <c r="A5857" s="129"/>
      <c r="B5857" s="274" t="s">
        <v>21700</v>
      </c>
      <c r="C5857" s="98"/>
      <c r="D5857" s="98" t="s">
        <v>266</v>
      </c>
      <c r="E5857" s="276"/>
    </row>
    <row r="5858" spans="1:5" ht="15">
      <c r="A5858" s="129"/>
      <c r="B5858" s="274" t="s">
        <v>21701</v>
      </c>
      <c r="C5858" s="98"/>
      <c r="D5858" s="98" t="s">
        <v>266</v>
      </c>
      <c r="E5858" s="276"/>
    </row>
    <row r="5859" spans="1:5" ht="15">
      <c r="A5859" s="129"/>
      <c r="B5859" s="274" t="s">
        <v>21702</v>
      </c>
      <c r="C5859" s="98"/>
      <c r="D5859" s="98" t="s">
        <v>266</v>
      </c>
      <c r="E5859" s="276"/>
    </row>
    <row r="5860" spans="1:5" ht="15">
      <c r="A5860" s="129"/>
      <c r="B5860" s="274" t="s">
        <v>21703</v>
      </c>
      <c r="C5860" s="98"/>
      <c r="D5860" s="98" t="s">
        <v>266</v>
      </c>
      <c r="E5860" s="276"/>
    </row>
    <row r="5861" spans="1:5" ht="15">
      <c r="A5861" s="129"/>
      <c r="B5861" s="274" t="s">
        <v>21704</v>
      </c>
      <c r="C5861" s="98"/>
      <c r="D5861" s="98" t="s">
        <v>266</v>
      </c>
      <c r="E5861" s="276"/>
    </row>
    <row r="5862" spans="1:5" ht="15">
      <c r="A5862" s="129"/>
      <c r="B5862" s="274" t="s">
        <v>21705</v>
      </c>
      <c r="C5862" s="98"/>
      <c r="D5862" s="98" t="s">
        <v>266</v>
      </c>
      <c r="E5862" s="276"/>
    </row>
    <row r="5863" spans="1:5" ht="15">
      <c r="A5863" s="129"/>
      <c r="B5863" s="274" t="s">
        <v>21706</v>
      </c>
      <c r="C5863" s="98"/>
      <c r="D5863" s="98" t="s">
        <v>266</v>
      </c>
      <c r="E5863" s="276"/>
    </row>
    <row r="5864" spans="1:5" ht="15">
      <c r="A5864" s="129"/>
      <c r="B5864" s="274" t="s">
        <v>21707</v>
      </c>
      <c r="C5864" s="98"/>
      <c r="D5864" s="98" t="s">
        <v>266</v>
      </c>
      <c r="E5864" s="276"/>
    </row>
    <row r="5865" spans="1:5" ht="15">
      <c r="A5865" s="129"/>
      <c r="B5865" s="274" t="s">
        <v>21708</v>
      </c>
      <c r="C5865" s="98"/>
      <c r="D5865" s="98" t="s">
        <v>266</v>
      </c>
      <c r="E5865" s="276"/>
    </row>
    <row r="5866" spans="1:5" ht="15">
      <c r="A5866" s="129"/>
      <c r="B5866" s="274" t="s">
        <v>21709</v>
      </c>
      <c r="C5866" s="98"/>
      <c r="D5866" s="98" t="s">
        <v>266</v>
      </c>
      <c r="E5866" s="276"/>
    </row>
    <row r="5867" spans="1:5" ht="15">
      <c r="A5867" s="129"/>
      <c r="B5867" s="274" t="s">
        <v>21710</v>
      </c>
      <c r="C5867" s="98"/>
      <c r="D5867" s="98" t="s">
        <v>266</v>
      </c>
      <c r="E5867" s="276"/>
    </row>
    <row r="5868" spans="1:5" ht="15">
      <c r="A5868" s="129"/>
      <c r="B5868" s="274" t="s">
        <v>21711</v>
      </c>
      <c r="C5868" s="98"/>
      <c r="D5868" s="98" t="s">
        <v>266</v>
      </c>
      <c r="E5868" s="276"/>
    </row>
    <row r="5869" spans="1:5" ht="15">
      <c r="A5869" s="129"/>
      <c r="B5869" s="274" t="s">
        <v>21712</v>
      </c>
      <c r="C5869" s="98"/>
      <c r="D5869" s="98" t="s">
        <v>266</v>
      </c>
      <c r="E5869" s="276"/>
    </row>
    <row r="5870" spans="1:5" ht="15">
      <c r="A5870" s="129"/>
      <c r="B5870" s="274" t="s">
        <v>21713</v>
      </c>
      <c r="C5870" s="98"/>
      <c r="D5870" s="98" t="s">
        <v>266</v>
      </c>
      <c r="E5870" s="276"/>
    </row>
    <row r="5871" spans="1:5" ht="15">
      <c r="A5871" s="129"/>
      <c r="B5871" s="274" t="s">
        <v>21714</v>
      </c>
      <c r="C5871" s="98"/>
      <c r="D5871" s="98" t="s">
        <v>266</v>
      </c>
      <c r="E5871" s="276"/>
    </row>
    <row r="5872" spans="1:5" ht="15">
      <c r="A5872" s="129"/>
      <c r="B5872" s="274" t="s">
        <v>21715</v>
      </c>
      <c r="C5872" s="98"/>
      <c r="D5872" s="98" t="s">
        <v>266</v>
      </c>
      <c r="E5872" s="276"/>
    </row>
    <row r="5873" spans="1:5" ht="15">
      <c r="A5873" s="129"/>
      <c r="B5873" s="274" t="s">
        <v>21716</v>
      </c>
      <c r="C5873" s="98"/>
      <c r="D5873" s="98" t="s">
        <v>266</v>
      </c>
      <c r="E5873" s="276"/>
    </row>
    <row r="5874" spans="1:5" ht="15">
      <c r="A5874" s="129"/>
      <c r="B5874" s="274" t="s">
        <v>21717</v>
      </c>
      <c r="C5874" s="98"/>
      <c r="D5874" s="98" t="s">
        <v>266</v>
      </c>
      <c r="E5874" s="276"/>
    </row>
    <row r="5875" spans="1:5" ht="15">
      <c r="A5875" s="129"/>
      <c r="B5875" s="274" t="s">
        <v>21718</v>
      </c>
      <c r="C5875" s="98"/>
      <c r="D5875" s="98" t="s">
        <v>266</v>
      </c>
      <c r="E5875" s="276"/>
    </row>
    <row r="5876" spans="1:5" ht="15">
      <c r="A5876" s="129"/>
      <c r="B5876" s="274" t="s">
        <v>21719</v>
      </c>
      <c r="C5876" s="98"/>
      <c r="D5876" s="98" t="s">
        <v>266</v>
      </c>
      <c r="E5876" s="276"/>
    </row>
    <row r="5877" spans="1:5" ht="15">
      <c r="A5877" s="129"/>
      <c r="B5877" s="274" t="s">
        <v>21720</v>
      </c>
      <c r="C5877" s="98"/>
      <c r="D5877" s="98" t="s">
        <v>266</v>
      </c>
      <c r="E5877" s="276"/>
    </row>
    <row r="5878" spans="1:5" ht="15">
      <c r="A5878" s="129"/>
      <c r="B5878" s="274" t="s">
        <v>21721</v>
      </c>
      <c r="C5878" s="98"/>
      <c r="D5878" s="98" t="s">
        <v>266</v>
      </c>
      <c r="E5878" s="276"/>
    </row>
    <row r="5879" spans="1:5" ht="15">
      <c r="A5879" s="129"/>
      <c r="B5879" s="274" t="s">
        <v>21722</v>
      </c>
      <c r="C5879" s="98"/>
      <c r="D5879" s="98" t="s">
        <v>266</v>
      </c>
      <c r="E5879" s="276"/>
    </row>
    <row r="5880" spans="1:5" ht="15">
      <c r="A5880" s="129"/>
      <c r="B5880" s="274" t="s">
        <v>21723</v>
      </c>
      <c r="C5880" s="98"/>
      <c r="D5880" s="98" t="s">
        <v>266</v>
      </c>
      <c r="E5880" s="276"/>
    </row>
    <row r="5881" spans="1:5" ht="15">
      <c r="A5881" s="129"/>
      <c r="B5881" s="274" t="s">
        <v>21724</v>
      </c>
      <c r="C5881" s="98"/>
      <c r="D5881" s="98" t="s">
        <v>266</v>
      </c>
      <c r="E5881" s="276"/>
    </row>
    <row r="5882" spans="1:5" ht="15">
      <c r="A5882" s="129"/>
      <c r="B5882" s="274" t="s">
        <v>21725</v>
      </c>
      <c r="C5882" s="98"/>
      <c r="D5882" s="98" t="s">
        <v>266</v>
      </c>
      <c r="E5882" s="276"/>
    </row>
    <row r="5883" spans="1:5" ht="15">
      <c r="A5883" s="129"/>
      <c r="B5883" s="274" t="s">
        <v>21726</v>
      </c>
      <c r="C5883" s="98"/>
      <c r="D5883" s="98" t="s">
        <v>266</v>
      </c>
      <c r="E5883" s="276"/>
    </row>
    <row r="5884" spans="1:5" ht="15">
      <c r="A5884" s="129"/>
      <c r="B5884" s="274" t="s">
        <v>21727</v>
      </c>
      <c r="C5884" s="98"/>
      <c r="D5884" s="98" t="s">
        <v>266</v>
      </c>
      <c r="E5884" s="276"/>
    </row>
    <row r="5885" spans="1:5" ht="15">
      <c r="A5885" s="129"/>
      <c r="B5885" s="274" t="s">
        <v>21728</v>
      </c>
      <c r="C5885" s="98"/>
      <c r="D5885" s="98" t="s">
        <v>266</v>
      </c>
      <c r="E5885" s="276"/>
    </row>
    <row r="5886" spans="1:5" ht="15">
      <c r="A5886" s="129"/>
      <c r="B5886" s="274" t="s">
        <v>21729</v>
      </c>
      <c r="C5886" s="98"/>
      <c r="D5886" s="98" t="s">
        <v>266</v>
      </c>
      <c r="E5886" s="276"/>
    </row>
    <row r="5887" spans="1:5" ht="15">
      <c r="A5887" s="129"/>
      <c r="B5887" s="274" t="s">
        <v>21730</v>
      </c>
      <c r="C5887" s="98"/>
      <c r="D5887" s="98" t="s">
        <v>266</v>
      </c>
      <c r="E5887" s="276"/>
    </row>
    <row r="5888" spans="1:5" ht="15">
      <c r="A5888" s="129"/>
      <c r="B5888" s="274" t="s">
        <v>21731</v>
      </c>
      <c r="C5888" s="98"/>
      <c r="D5888" s="98" t="s">
        <v>266</v>
      </c>
      <c r="E5888" s="276"/>
    </row>
    <row r="5889" spans="1:5" ht="15">
      <c r="A5889" s="129"/>
      <c r="B5889" s="274" t="s">
        <v>21732</v>
      </c>
      <c r="C5889" s="98"/>
      <c r="D5889" s="98" t="s">
        <v>266</v>
      </c>
      <c r="E5889" s="276"/>
    </row>
    <row r="5890" spans="1:5" ht="15">
      <c r="A5890" s="129"/>
      <c r="B5890" s="274" t="s">
        <v>21733</v>
      </c>
      <c r="C5890" s="98"/>
      <c r="D5890" s="98" t="s">
        <v>266</v>
      </c>
      <c r="E5890" s="276"/>
    </row>
    <row r="5891" spans="1:5" ht="15">
      <c r="A5891" s="129"/>
      <c r="B5891" s="274" t="s">
        <v>21734</v>
      </c>
      <c r="C5891" s="98"/>
      <c r="D5891" s="98" t="s">
        <v>266</v>
      </c>
      <c r="E5891" s="276"/>
    </row>
    <row r="5892" spans="1:5" ht="15">
      <c r="A5892" s="129"/>
      <c r="B5892" s="274" t="s">
        <v>21735</v>
      </c>
      <c r="C5892" s="98"/>
      <c r="D5892" s="98" t="s">
        <v>266</v>
      </c>
      <c r="E5892" s="276"/>
    </row>
    <row r="5893" spans="1:5" ht="15">
      <c r="A5893" s="129"/>
      <c r="B5893" s="274" t="s">
        <v>21736</v>
      </c>
      <c r="C5893" s="98"/>
      <c r="D5893" s="98" t="s">
        <v>266</v>
      </c>
      <c r="E5893" s="276"/>
    </row>
    <row r="5894" spans="1:5" ht="15">
      <c r="A5894" s="129"/>
      <c r="B5894" s="274" t="s">
        <v>21737</v>
      </c>
      <c r="C5894" s="98"/>
      <c r="D5894" s="98" t="s">
        <v>266</v>
      </c>
      <c r="E5894" s="276"/>
    </row>
    <row r="5895" spans="1:5" ht="15">
      <c r="A5895" s="129"/>
      <c r="B5895" s="274" t="s">
        <v>21738</v>
      </c>
      <c r="C5895" s="98"/>
      <c r="D5895" s="98" t="s">
        <v>266</v>
      </c>
      <c r="E5895" s="276"/>
    </row>
    <row r="5896" spans="1:5" ht="15">
      <c r="A5896" s="129"/>
      <c r="B5896" s="274" t="s">
        <v>21739</v>
      </c>
      <c r="C5896" s="98"/>
      <c r="D5896" s="98" t="s">
        <v>266</v>
      </c>
      <c r="E5896" s="276"/>
    </row>
    <row r="5897" spans="1:5" ht="15">
      <c r="A5897" s="129"/>
      <c r="B5897" s="274" t="s">
        <v>21740</v>
      </c>
      <c r="C5897" s="98"/>
      <c r="D5897" s="98" t="s">
        <v>266</v>
      </c>
      <c r="E5897" s="276"/>
    </row>
    <row r="5898" spans="1:5" ht="15">
      <c r="A5898" s="129"/>
      <c r="B5898" s="274" t="s">
        <v>21741</v>
      </c>
      <c r="C5898" s="98"/>
      <c r="D5898" s="98" t="s">
        <v>266</v>
      </c>
      <c r="E5898" s="276"/>
    </row>
    <row r="5899" spans="1:5" ht="15">
      <c r="A5899" s="129"/>
      <c r="B5899" s="274" t="s">
        <v>21742</v>
      </c>
      <c r="C5899" s="98"/>
      <c r="D5899" s="98" t="s">
        <v>266</v>
      </c>
      <c r="E5899" s="276"/>
    </row>
    <row r="5900" spans="1:5" ht="15">
      <c r="A5900" s="129"/>
      <c r="B5900" s="274" t="s">
        <v>21743</v>
      </c>
      <c r="C5900" s="98"/>
      <c r="D5900" s="98" t="s">
        <v>266</v>
      </c>
      <c r="E5900" s="276"/>
    </row>
    <row r="5901" spans="1:5" ht="15">
      <c r="A5901" s="129"/>
      <c r="B5901" s="274" t="s">
        <v>21744</v>
      </c>
      <c r="C5901" s="98"/>
      <c r="D5901" s="98" t="s">
        <v>266</v>
      </c>
      <c r="E5901" s="276"/>
    </row>
    <row r="5902" spans="1:5" ht="15">
      <c r="A5902" s="129"/>
      <c r="B5902" s="274" t="s">
        <v>21745</v>
      </c>
      <c r="C5902" s="98"/>
      <c r="D5902" s="98" t="s">
        <v>266</v>
      </c>
      <c r="E5902" s="276"/>
    </row>
    <row r="5903" spans="1:5" ht="15">
      <c r="A5903" s="129"/>
      <c r="B5903" s="274" t="s">
        <v>21746</v>
      </c>
      <c r="C5903" s="98"/>
      <c r="D5903" s="98" t="s">
        <v>266</v>
      </c>
      <c r="E5903" s="276"/>
    </row>
    <row r="5904" spans="1:5" ht="15">
      <c r="A5904" s="129"/>
      <c r="B5904" s="274" t="s">
        <v>21747</v>
      </c>
      <c r="C5904" s="98"/>
      <c r="D5904" s="98" t="s">
        <v>266</v>
      </c>
      <c r="E5904" s="276"/>
    </row>
    <row r="5905" spans="1:5" ht="15">
      <c r="A5905" s="129"/>
      <c r="B5905" s="274" t="s">
        <v>21748</v>
      </c>
      <c r="C5905" s="98"/>
      <c r="D5905" s="98" t="s">
        <v>266</v>
      </c>
      <c r="E5905" s="276"/>
    </row>
    <row r="5906" spans="1:5" ht="15">
      <c r="A5906" s="129"/>
      <c r="B5906" s="274" t="s">
        <v>21749</v>
      </c>
      <c r="C5906" s="98"/>
      <c r="D5906" s="98" t="s">
        <v>266</v>
      </c>
      <c r="E5906" s="276"/>
    </row>
    <row r="5907" spans="1:5" ht="15">
      <c r="A5907" s="129"/>
      <c r="B5907" s="274" t="s">
        <v>21750</v>
      </c>
      <c r="C5907" s="98"/>
      <c r="D5907" s="98" t="s">
        <v>266</v>
      </c>
      <c r="E5907" s="276"/>
    </row>
    <row r="5908" spans="1:5" ht="15">
      <c r="A5908" s="129"/>
      <c r="B5908" s="274" t="s">
        <v>21751</v>
      </c>
      <c r="C5908" s="98"/>
      <c r="D5908" s="98" t="s">
        <v>266</v>
      </c>
      <c r="E5908" s="276"/>
    </row>
    <row r="5909" spans="1:5" ht="15">
      <c r="A5909" s="129"/>
      <c r="B5909" s="274" t="s">
        <v>21752</v>
      </c>
      <c r="C5909" s="98"/>
      <c r="D5909" s="98" t="s">
        <v>266</v>
      </c>
      <c r="E5909" s="276"/>
    </row>
    <row r="5910" spans="1:5" ht="15">
      <c r="A5910" s="129"/>
      <c r="B5910" s="274" t="s">
        <v>21753</v>
      </c>
      <c r="C5910" s="98"/>
      <c r="D5910" s="98" t="s">
        <v>266</v>
      </c>
      <c r="E5910" s="276"/>
    </row>
    <row r="5911" spans="1:5" ht="15">
      <c r="A5911" s="129"/>
      <c r="B5911" s="274" t="s">
        <v>21754</v>
      </c>
      <c r="C5911" s="98"/>
      <c r="D5911" s="98" t="s">
        <v>266</v>
      </c>
      <c r="E5911" s="276"/>
    </row>
    <row r="5912" spans="1:5" ht="15">
      <c r="A5912" s="129"/>
      <c r="B5912" s="274" t="s">
        <v>21755</v>
      </c>
      <c r="C5912" s="98"/>
      <c r="D5912" s="98" t="s">
        <v>266</v>
      </c>
      <c r="E5912" s="276"/>
    </row>
    <row r="5913" spans="1:5" ht="15">
      <c r="A5913" s="129"/>
      <c r="B5913" s="274" t="s">
        <v>21756</v>
      </c>
      <c r="C5913" s="98"/>
      <c r="D5913" s="98" t="s">
        <v>266</v>
      </c>
      <c r="E5913" s="276"/>
    </row>
    <row r="5914" spans="1:5" ht="15">
      <c r="A5914" s="129"/>
      <c r="B5914" s="274" t="s">
        <v>21757</v>
      </c>
      <c r="C5914" s="98"/>
      <c r="D5914" s="98" t="s">
        <v>266</v>
      </c>
      <c r="E5914" s="276"/>
    </row>
    <row r="5915" spans="1:5" ht="15">
      <c r="A5915" s="129"/>
      <c r="B5915" s="274" t="s">
        <v>21758</v>
      </c>
      <c r="C5915" s="98"/>
      <c r="D5915" s="98" t="s">
        <v>266</v>
      </c>
      <c r="E5915" s="276"/>
    </row>
    <row r="5916" spans="1:5" ht="15">
      <c r="A5916" s="129"/>
      <c r="B5916" s="274" t="s">
        <v>21759</v>
      </c>
      <c r="C5916" s="98"/>
      <c r="D5916" s="98" t="s">
        <v>266</v>
      </c>
      <c r="E5916" s="276"/>
    </row>
    <row r="5917" spans="1:5" ht="15">
      <c r="A5917" s="129"/>
      <c r="B5917" s="274" t="s">
        <v>21760</v>
      </c>
      <c r="C5917" s="98"/>
      <c r="D5917" s="98" t="s">
        <v>266</v>
      </c>
      <c r="E5917" s="276"/>
    </row>
    <row r="5918" spans="1:5" ht="15">
      <c r="A5918" s="129"/>
      <c r="B5918" s="274" t="s">
        <v>21761</v>
      </c>
      <c r="C5918" s="98"/>
      <c r="D5918" s="98" t="s">
        <v>266</v>
      </c>
      <c r="E5918" s="276"/>
    </row>
    <row r="5919" spans="1:5" ht="15">
      <c r="A5919" s="129"/>
      <c r="B5919" s="274" t="s">
        <v>21762</v>
      </c>
      <c r="C5919" s="98"/>
      <c r="D5919" s="98" t="s">
        <v>266</v>
      </c>
      <c r="E5919" s="276"/>
    </row>
    <row r="5920" spans="1:5" ht="15">
      <c r="A5920" s="129"/>
      <c r="B5920" s="274" t="s">
        <v>21763</v>
      </c>
      <c r="C5920" s="98"/>
      <c r="D5920" s="98" t="s">
        <v>266</v>
      </c>
      <c r="E5920" s="276"/>
    </row>
    <row r="5921" spans="1:5" ht="15">
      <c r="A5921" s="129"/>
      <c r="B5921" s="274" t="s">
        <v>21764</v>
      </c>
      <c r="C5921" s="98"/>
      <c r="D5921" s="98" t="s">
        <v>266</v>
      </c>
      <c r="E5921" s="276"/>
    </row>
    <row r="5922" spans="1:5" ht="15">
      <c r="A5922" s="129"/>
      <c r="B5922" s="274" t="s">
        <v>21765</v>
      </c>
      <c r="C5922" s="98"/>
      <c r="D5922" s="98" t="s">
        <v>266</v>
      </c>
      <c r="E5922" s="276"/>
    </row>
    <row r="5923" spans="1:5" ht="15">
      <c r="A5923" s="129"/>
      <c r="B5923" s="274" t="s">
        <v>21766</v>
      </c>
      <c r="C5923" s="98"/>
      <c r="D5923" s="98" t="s">
        <v>266</v>
      </c>
      <c r="E5923" s="276"/>
    </row>
    <row r="5924" spans="1:5" ht="15">
      <c r="A5924" s="129"/>
      <c r="B5924" s="274" t="s">
        <v>21767</v>
      </c>
      <c r="C5924" s="98"/>
      <c r="D5924" s="98" t="s">
        <v>266</v>
      </c>
      <c r="E5924" s="276"/>
    </row>
    <row r="5925" spans="1:5" ht="15">
      <c r="A5925" s="129"/>
      <c r="B5925" s="274" t="s">
        <v>21768</v>
      </c>
      <c r="C5925" s="98"/>
      <c r="D5925" s="98" t="s">
        <v>266</v>
      </c>
      <c r="E5925" s="276"/>
    </row>
    <row r="5926" spans="1:5" ht="15">
      <c r="A5926" s="129"/>
      <c r="B5926" s="274" t="s">
        <v>21769</v>
      </c>
      <c r="C5926" s="98"/>
      <c r="D5926" s="98" t="s">
        <v>266</v>
      </c>
      <c r="E5926" s="276"/>
    </row>
    <row r="5927" spans="1:5" ht="15">
      <c r="A5927" s="129"/>
      <c r="B5927" s="274" t="s">
        <v>21770</v>
      </c>
      <c r="C5927" s="98"/>
      <c r="D5927" s="98" t="s">
        <v>266</v>
      </c>
      <c r="E5927" s="276"/>
    </row>
    <row r="5928" spans="1:5" ht="15">
      <c r="A5928" s="129"/>
      <c r="B5928" s="274" t="s">
        <v>21771</v>
      </c>
      <c r="C5928" s="98"/>
      <c r="D5928" s="98" t="s">
        <v>266</v>
      </c>
      <c r="E5928" s="276"/>
    </row>
    <row r="5929" spans="1:5" ht="15">
      <c r="A5929" s="129"/>
      <c r="B5929" s="274" t="s">
        <v>21772</v>
      </c>
      <c r="C5929" s="98"/>
      <c r="D5929" s="98" t="s">
        <v>266</v>
      </c>
      <c r="E5929" s="276"/>
    </row>
    <row r="5930" spans="1:5" ht="15">
      <c r="A5930" s="129"/>
      <c r="B5930" s="274" t="s">
        <v>21773</v>
      </c>
      <c r="C5930" s="98"/>
      <c r="D5930" s="98" t="s">
        <v>266</v>
      </c>
      <c r="E5930" s="276"/>
    </row>
    <row r="5931" spans="1:5" ht="15">
      <c r="A5931" s="129"/>
      <c r="B5931" s="274" t="s">
        <v>21774</v>
      </c>
      <c r="C5931" s="98"/>
      <c r="D5931" s="98" t="s">
        <v>266</v>
      </c>
      <c r="E5931" s="276"/>
    </row>
    <row r="5932" spans="1:5" ht="15">
      <c r="A5932" s="129"/>
      <c r="B5932" s="274" t="s">
        <v>21775</v>
      </c>
      <c r="C5932" s="98"/>
      <c r="D5932" s="98" t="s">
        <v>266</v>
      </c>
      <c r="E5932" s="276"/>
    </row>
    <row r="5933" spans="1:5" ht="15">
      <c r="A5933" s="129"/>
      <c r="B5933" s="274" t="s">
        <v>21776</v>
      </c>
      <c r="C5933" s="98"/>
      <c r="D5933" s="98" t="s">
        <v>266</v>
      </c>
      <c r="E5933" s="276"/>
    </row>
    <row r="5934" spans="1:5" ht="15">
      <c r="A5934" s="129"/>
      <c r="B5934" s="274" t="s">
        <v>21777</v>
      </c>
      <c r="C5934" s="98"/>
      <c r="D5934" s="98" t="s">
        <v>266</v>
      </c>
      <c r="E5934" s="276"/>
    </row>
    <row r="5935" spans="1:5" ht="15">
      <c r="A5935" s="129"/>
      <c r="B5935" s="274" t="s">
        <v>21778</v>
      </c>
      <c r="C5935" s="98"/>
      <c r="D5935" s="98" t="s">
        <v>266</v>
      </c>
      <c r="E5935" s="276"/>
    </row>
    <row r="5936" spans="1:5" ht="15">
      <c r="A5936" s="129"/>
      <c r="B5936" s="274" t="s">
        <v>21779</v>
      </c>
      <c r="C5936" s="98"/>
      <c r="D5936" s="98" t="s">
        <v>266</v>
      </c>
      <c r="E5936" s="276"/>
    </row>
    <row r="5937" spans="1:5" ht="15">
      <c r="A5937" s="129"/>
      <c r="B5937" s="274" t="s">
        <v>21780</v>
      </c>
      <c r="C5937" s="98"/>
      <c r="D5937" s="98" t="s">
        <v>266</v>
      </c>
      <c r="E5937" s="276"/>
    </row>
    <row r="5938" spans="1:5" ht="15">
      <c r="A5938" s="129"/>
      <c r="B5938" s="274" t="s">
        <v>21781</v>
      </c>
      <c r="C5938" s="98"/>
      <c r="D5938" s="98" t="s">
        <v>266</v>
      </c>
      <c r="E5938" s="276"/>
    </row>
    <row r="5939" spans="1:5" ht="15">
      <c r="A5939" s="129"/>
      <c r="B5939" s="274" t="s">
        <v>21782</v>
      </c>
      <c r="C5939" s="98"/>
      <c r="D5939" s="98" t="s">
        <v>266</v>
      </c>
      <c r="E5939" s="276"/>
    </row>
    <row r="5940" spans="1:5" ht="15">
      <c r="A5940" s="129"/>
      <c r="B5940" s="274" t="s">
        <v>21783</v>
      </c>
      <c r="C5940" s="98"/>
      <c r="D5940" s="98" t="s">
        <v>266</v>
      </c>
      <c r="E5940" s="276"/>
    </row>
    <row r="5941" spans="1:5" ht="15">
      <c r="A5941" s="129"/>
      <c r="B5941" s="274" t="s">
        <v>21784</v>
      </c>
      <c r="C5941" s="98"/>
      <c r="D5941" s="98" t="s">
        <v>266</v>
      </c>
      <c r="E5941" s="276"/>
    </row>
    <row r="5942" spans="1:5" ht="15">
      <c r="A5942" s="129"/>
      <c r="B5942" s="274" t="s">
        <v>21785</v>
      </c>
      <c r="C5942" s="98"/>
      <c r="D5942" s="98" t="s">
        <v>266</v>
      </c>
      <c r="E5942" s="276"/>
    </row>
    <row r="5943" spans="1:5" ht="15">
      <c r="A5943" s="129"/>
      <c r="B5943" s="274" t="s">
        <v>21786</v>
      </c>
      <c r="C5943" s="98"/>
      <c r="D5943" s="98" t="s">
        <v>266</v>
      </c>
      <c r="E5943" s="276"/>
    </row>
    <row r="5944" spans="1:5" ht="15">
      <c r="A5944" s="129"/>
      <c r="B5944" s="274" t="s">
        <v>21787</v>
      </c>
      <c r="C5944" s="98"/>
      <c r="D5944" s="98" t="s">
        <v>266</v>
      </c>
      <c r="E5944" s="276"/>
    </row>
    <row r="5945" spans="1:5" ht="15">
      <c r="A5945" s="129"/>
      <c r="B5945" s="274" t="s">
        <v>21788</v>
      </c>
      <c r="C5945" s="98"/>
      <c r="D5945" s="98" t="s">
        <v>266</v>
      </c>
      <c r="E5945" s="276"/>
    </row>
    <row r="5946" spans="1:5" ht="15">
      <c r="A5946" s="129"/>
      <c r="B5946" s="274" t="s">
        <v>21789</v>
      </c>
      <c r="C5946" s="98"/>
      <c r="D5946" s="98" t="s">
        <v>266</v>
      </c>
      <c r="E5946" s="276"/>
    </row>
    <row r="5947" spans="1:5" ht="15">
      <c r="A5947" s="129"/>
      <c r="B5947" s="274" t="s">
        <v>21790</v>
      </c>
      <c r="C5947" s="98"/>
      <c r="D5947" s="98" t="s">
        <v>266</v>
      </c>
      <c r="E5947" s="276"/>
    </row>
    <row r="5948" spans="1:5" ht="15">
      <c r="A5948" s="129"/>
      <c r="B5948" s="274" t="s">
        <v>21791</v>
      </c>
      <c r="C5948" s="98"/>
      <c r="D5948" s="98" t="s">
        <v>266</v>
      </c>
      <c r="E5948" s="276"/>
    </row>
    <row r="5949" spans="1:5" ht="15">
      <c r="A5949" s="129"/>
      <c r="B5949" s="274" t="s">
        <v>21792</v>
      </c>
      <c r="C5949" s="98"/>
      <c r="D5949" s="98" t="s">
        <v>266</v>
      </c>
      <c r="E5949" s="276"/>
    </row>
    <row r="5950" spans="1:5" ht="15">
      <c r="A5950" s="129"/>
      <c r="B5950" s="274" t="s">
        <v>21793</v>
      </c>
      <c r="C5950" s="98"/>
      <c r="D5950" s="98" t="s">
        <v>266</v>
      </c>
      <c r="E5950" s="276"/>
    </row>
    <row r="5951" spans="1:5" ht="15">
      <c r="A5951" s="129"/>
      <c r="B5951" s="274" t="s">
        <v>21794</v>
      </c>
      <c r="C5951" s="98"/>
      <c r="D5951" s="98" t="s">
        <v>266</v>
      </c>
      <c r="E5951" s="276"/>
    </row>
    <row r="5952" spans="1:5" ht="15">
      <c r="A5952" s="129"/>
      <c r="B5952" s="274" t="s">
        <v>21795</v>
      </c>
      <c r="C5952" s="98"/>
      <c r="D5952" s="98" t="s">
        <v>266</v>
      </c>
      <c r="E5952" s="276"/>
    </row>
    <row r="5953" spans="1:5" ht="15">
      <c r="A5953" s="129"/>
      <c r="B5953" s="274" t="s">
        <v>21796</v>
      </c>
      <c r="C5953" s="98"/>
      <c r="D5953" s="98" t="s">
        <v>266</v>
      </c>
      <c r="E5953" s="276"/>
    </row>
    <row r="5954" spans="1:5" ht="15">
      <c r="A5954" s="129"/>
      <c r="B5954" s="274" t="s">
        <v>21797</v>
      </c>
      <c r="C5954" s="98"/>
      <c r="D5954" s="98" t="s">
        <v>266</v>
      </c>
      <c r="E5954" s="276"/>
    </row>
    <row r="5955" spans="1:5" ht="15">
      <c r="A5955" s="129"/>
      <c r="B5955" s="274" t="s">
        <v>21798</v>
      </c>
      <c r="C5955" s="98"/>
      <c r="D5955" s="98" t="s">
        <v>266</v>
      </c>
      <c r="E5955" s="276"/>
    </row>
    <row r="5956" spans="1:5" ht="15">
      <c r="A5956" s="129"/>
      <c r="B5956" s="274" t="s">
        <v>21799</v>
      </c>
      <c r="C5956" s="98"/>
      <c r="D5956" s="98" t="s">
        <v>266</v>
      </c>
      <c r="E5956" s="276"/>
    </row>
    <row r="5957" spans="1:5" ht="15">
      <c r="A5957" s="129"/>
      <c r="B5957" s="274" t="s">
        <v>21800</v>
      </c>
      <c r="C5957" s="98"/>
      <c r="D5957" s="98" t="s">
        <v>266</v>
      </c>
      <c r="E5957" s="276"/>
    </row>
    <row r="5958" spans="1:5" ht="15">
      <c r="A5958" s="129"/>
      <c r="B5958" s="274" t="s">
        <v>21801</v>
      </c>
      <c r="C5958" s="98"/>
      <c r="D5958" s="98" t="s">
        <v>266</v>
      </c>
      <c r="E5958" s="276"/>
    </row>
    <row r="5959" spans="1:5" ht="15">
      <c r="A5959" s="129"/>
      <c r="B5959" s="274" t="s">
        <v>21802</v>
      </c>
      <c r="C5959" s="98"/>
      <c r="D5959" s="98" t="s">
        <v>266</v>
      </c>
      <c r="E5959" s="276"/>
    </row>
    <row r="5960" spans="1:5" ht="15">
      <c r="A5960" s="129"/>
      <c r="B5960" s="274" t="s">
        <v>21803</v>
      </c>
      <c r="C5960" s="98"/>
      <c r="D5960" s="98" t="s">
        <v>266</v>
      </c>
      <c r="E5960" s="276"/>
    </row>
    <row r="5961" spans="1:5" ht="15">
      <c r="A5961" s="129"/>
      <c r="B5961" s="274" t="s">
        <v>21804</v>
      </c>
      <c r="C5961" s="98"/>
      <c r="D5961" s="98" t="s">
        <v>266</v>
      </c>
      <c r="E5961" s="276"/>
    </row>
    <row r="5962" spans="1:5" ht="15">
      <c r="A5962" s="129"/>
      <c r="B5962" s="274" t="s">
        <v>21805</v>
      </c>
      <c r="C5962" s="98"/>
      <c r="D5962" s="98" t="s">
        <v>266</v>
      </c>
      <c r="E5962" s="276"/>
    </row>
    <row r="5963" spans="1:5" ht="15">
      <c r="A5963" s="129"/>
      <c r="B5963" s="274" t="s">
        <v>21806</v>
      </c>
      <c r="C5963" s="98"/>
      <c r="D5963" s="98" t="s">
        <v>266</v>
      </c>
      <c r="E5963" s="276"/>
    </row>
    <row r="5964" spans="1:5" ht="15">
      <c r="A5964" s="129"/>
      <c r="B5964" s="274" t="s">
        <v>21807</v>
      </c>
      <c r="C5964" s="98"/>
      <c r="D5964" s="98" t="s">
        <v>266</v>
      </c>
      <c r="E5964" s="276"/>
    </row>
    <row r="5965" spans="1:5" ht="15">
      <c r="A5965" s="129"/>
      <c r="B5965" s="274" t="s">
        <v>21808</v>
      </c>
      <c r="C5965" s="98"/>
      <c r="D5965" s="98" t="s">
        <v>266</v>
      </c>
      <c r="E5965" s="276"/>
    </row>
    <row r="5966" spans="1:5" ht="15">
      <c r="A5966" s="129"/>
      <c r="B5966" s="274" t="s">
        <v>21809</v>
      </c>
      <c r="C5966" s="98"/>
      <c r="D5966" s="98" t="s">
        <v>266</v>
      </c>
      <c r="E5966" s="276"/>
    </row>
    <row r="5967" spans="1:5" ht="15">
      <c r="A5967" s="129"/>
      <c r="B5967" s="274" t="s">
        <v>21810</v>
      </c>
      <c r="C5967" s="98"/>
      <c r="D5967" s="98" t="s">
        <v>266</v>
      </c>
      <c r="E5967" s="276"/>
    </row>
    <row r="5968" spans="1:5" ht="15">
      <c r="A5968" s="129"/>
      <c r="B5968" s="274" t="s">
        <v>21811</v>
      </c>
      <c r="C5968" s="98"/>
      <c r="D5968" s="98" t="s">
        <v>266</v>
      </c>
      <c r="E5968" s="276"/>
    </row>
    <row r="5969" spans="1:5" ht="15">
      <c r="A5969" s="129"/>
      <c r="B5969" s="274" t="s">
        <v>21812</v>
      </c>
      <c r="C5969" s="98"/>
      <c r="D5969" s="98" t="s">
        <v>266</v>
      </c>
      <c r="E5969" s="276"/>
    </row>
    <row r="5970" spans="1:5" ht="15">
      <c r="A5970" s="129"/>
      <c r="B5970" s="274" t="s">
        <v>21813</v>
      </c>
      <c r="C5970" s="98"/>
      <c r="D5970" s="98" t="s">
        <v>266</v>
      </c>
      <c r="E5970" s="276"/>
    </row>
    <row r="5971" spans="1:5" ht="15">
      <c r="A5971" s="129"/>
      <c r="B5971" s="274" t="s">
        <v>21814</v>
      </c>
      <c r="C5971" s="98"/>
      <c r="D5971" s="98" t="s">
        <v>266</v>
      </c>
      <c r="E5971" s="276"/>
    </row>
    <row r="5972" spans="1:5" ht="15">
      <c r="A5972" s="129"/>
      <c r="B5972" s="274" t="s">
        <v>21815</v>
      </c>
      <c r="C5972" s="98"/>
      <c r="D5972" s="98" t="s">
        <v>266</v>
      </c>
      <c r="E5972" s="276"/>
    </row>
    <row r="5973" spans="1:5" ht="15">
      <c r="A5973" s="129"/>
      <c r="B5973" s="274" t="s">
        <v>21816</v>
      </c>
      <c r="C5973" s="98"/>
      <c r="D5973" s="98" t="s">
        <v>266</v>
      </c>
      <c r="E5973" s="276"/>
    </row>
    <row r="5974" spans="1:5" ht="15">
      <c r="A5974" s="129"/>
      <c r="B5974" s="274" t="s">
        <v>21817</v>
      </c>
      <c r="C5974" s="98"/>
      <c r="D5974" s="98" t="s">
        <v>266</v>
      </c>
      <c r="E5974" s="276"/>
    </row>
    <row r="5975" spans="1:5" ht="15">
      <c r="A5975" s="129"/>
      <c r="B5975" s="274" t="s">
        <v>21818</v>
      </c>
      <c r="C5975" s="98"/>
      <c r="D5975" s="98" t="s">
        <v>266</v>
      </c>
      <c r="E5975" s="276"/>
    </row>
    <row r="5976" spans="1:5" ht="15">
      <c r="A5976" s="129"/>
      <c r="B5976" s="274" t="s">
        <v>21819</v>
      </c>
      <c r="C5976" s="98"/>
      <c r="D5976" s="98" t="s">
        <v>266</v>
      </c>
      <c r="E5976" s="276"/>
    </row>
    <row r="5977" spans="1:5" ht="15">
      <c r="A5977" s="129"/>
      <c r="B5977" s="274" t="s">
        <v>21820</v>
      </c>
      <c r="C5977" s="98"/>
      <c r="D5977" s="98" t="s">
        <v>266</v>
      </c>
      <c r="E5977" s="276"/>
    </row>
    <row r="5978" spans="1:5" ht="15">
      <c r="A5978" s="129"/>
      <c r="B5978" s="274" t="s">
        <v>21821</v>
      </c>
      <c r="C5978" s="98"/>
      <c r="D5978" s="98" t="s">
        <v>266</v>
      </c>
      <c r="E5978" s="276"/>
    </row>
    <row r="5979" spans="1:5" ht="15">
      <c r="A5979" s="129"/>
      <c r="B5979" s="274" t="s">
        <v>21822</v>
      </c>
      <c r="C5979" s="98"/>
      <c r="D5979" s="98" t="s">
        <v>266</v>
      </c>
      <c r="E5979" s="276"/>
    </row>
    <row r="5980" spans="1:5" ht="15">
      <c r="A5980" s="129"/>
      <c r="B5980" s="274" t="s">
        <v>21823</v>
      </c>
      <c r="C5980" s="98"/>
      <c r="D5980" s="98" t="s">
        <v>266</v>
      </c>
      <c r="E5980" s="276"/>
    </row>
    <row r="5981" spans="1:5" ht="15">
      <c r="A5981" s="129"/>
      <c r="B5981" s="274" t="s">
        <v>21824</v>
      </c>
      <c r="C5981" s="98"/>
      <c r="D5981" s="98" t="s">
        <v>266</v>
      </c>
      <c r="E5981" s="276"/>
    </row>
    <row r="5982" spans="1:5" ht="15">
      <c r="A5982" s="129"/>
      <c r="B5982" s="274" t="s">
        <v>21825</v>
      </c>
      <c r="C5982" s="98"/>
      <c r="D5982" s="98" t="s">
        <v>266</v>
      </c>
      <c r="E5982" s="276"/>
    </row>
    <row r="5983" spans="1:5" ht="15">
      <c r="A5983" s="129"/>
      <c r="B5983" s="274" t="s">
        <v>21826</v>
      </c>
      <c r="C5983" s="98"/>
      <c r="D5983" s="98" t="s">
        <v>266</v>
      </c>
      <c r="E5983" s="276"/>
    </row>
    <row r="5984" spans="1:5" ht="15">
      <c r="A5984" s="129"/>
      <c r="B5984" s="274" t="s">
        <v>21827</v>
      </c>
      <c r="C5984" s="98"/>
      <c r="D5984" s="98" t="s">
        <v>266</v>
      </c>
      <c r="E5984" s="276"/>
    </row>
    <row r="5985" spans="1:5" ht="15">
      <c r="A5985" s="129"/>
      <c r="B5985" s="274" t="s">
        <v>21828</v>
      </c>
      <c r="C5985" s="98"/>
      <c r="D5985" s="98" t="s">
        <v>266</v>
      </c>
      <c r="E5985" s="276"/>
    </row>
    <row r="5986" spans="1:5" ht="15">
      <c r="A5986" s="129"/>
      <c r="B5986" s="274" t="s">
        <v>21829</v>
      </c>
      <c r="C5986" s="98"/>
      <c r="D5986" s="98" t="s">
        <v>266</v>
      </c>
      <c r="E5986" s="276"/>
    </row>
    <row r="5987" spans="1:5" ht="15">
      <c r="A5987" s="129"/>
      <c r="B5987" s="274" t="s">
        <v>21830</v>
      </c>
      <c r="C5987" s="98"/>
      <c r="D5987" s="98" t="s">
        <v>266</v>
      </c>
      <c r="E5987" s="276"/>
    </row>
    <row r="5988" spans="1:5" ht="15">
      <c r="A5988" s="129"/>
      <c r="B5988" s="274" t="s">
        <v>21831</v>
      </c>
      <c r="C5988" s="98"/>
      <c r="D5988" s="98" t="s">
        <v>266</v>
      </c>
      <c r="E5988" s="276"/>
    </row>
    <row r="5989" spans="1:5" ht="15">
      <c r="A5989" s="129"/>
      <c r="B5989" s="274" t="s">
        <v>21832</v>
      </c>
      <c r="C5989" s="98"/>
      <c r="D5989" s="98" t="s">
        <v>266</v>
      </c>
      <c r="E5989" s="276"/>
    </row>
    <row r="5990" spans="1:5" ht="15">
      <c r="A5990" s="129"/>
      <c r="B5990" s="274" t="s">
        <v>21833</v>
      </c>
      <c r="C5990" s="98"/>
      <c r="D5990" s="98" t="s">
        <v>266</v>
      </c>
      <c r="E5990" s="276"/>
    </row>
    <row r="5991" spans="1:5" ht="15">
      <c r="A5991" s="129"/>
      <c r="B5991" s="274" t="s">
        <v>21834</v>
      </c>
      <c r="C5991" s="98"/>
      <c r="D5991" s="98" t="s">
        <v>266</v>
      </c>
      <c r="E5991" s="276"/>
    </row>
    <row r="5992" spans="1:5" ht="15">
      <c r="A5992" s="129"/>
      <c r="B5992" s="274" t="s">
        <v>21835</v>
      </c>
      <c r="C5992" s="98"/>
      <c r="D5992" s="98" t="s">
        <v>266</v>
      </c>
      <c r="E5992" s="276"/>
    </row>
    <row r="5993" spans="1:5" ht="15">
      <c r="A5993" s="129"/>
      <c r="B5993" s="274" t="s">
        <v>21836</v>
      </c>
      <c r="C5993" s="98"/>
      <c r="D5993" s="98" t="s">
        <v>266</v>
      </c>
      <c r="E5993" s="276"/>
    </row>
    <row r="5994" spans="1:5" ht="15">
      <c r="A5994" s="129"/>
      <c r="B5994" s="274" t="s">
        <v>21837</v>
      </c>
      <c r="C5994" s="98"/>
      <c r="D5994" s="98" t="s">
        <v>266</v>
      </c>
      <c r="E5994" s="276"/>
    </row>
    <row r="5995" spans="1:5" ht="15">
      <c r="A5995" s="129"/>
      <c r="B5995" s="274" t="s">
        <v>21838</v>
      </c>
      <c r="C5995" s="98"/>
      <c r="D5995" s="98" t="s">
        <v>266</v>
      </c>
      <c r="E5995" s="276"/>
    </row>
    <row r="5996" spans="1:5" ht="15">
      <c r="A5996" s="129"/>
      <c r="B5996" s="274" t="s">
        <v>21839</v>
      </c>
      <c r="C5996" s="98"/>
      <c r="D5996" s="98" t="s">
        <v>266</v>
      </c>
      <c r="E5996" s="276"/>
    </row>
    <row r="5997" spans="1:5" ht="15">
      <c r="A5997" s="129"/>
      <c r="B5997" s="274" t="s">
        <v>21840</v>
      </c>
      <c r="C5997" s="98"/>
      <c r="D5997" s="98" t="s">
        <v>266</v>
      </c>
      <c r="E5997" s="276"/>
    </row>
    <row r="5998" spans="1:5" ht="15">
      <c r="A5998" s="129"/>
      <c r="B5998" s="274" t="s">
        <v>21841</v>
      </c>
      <c r="C5998" s="98"/>
      <c r="D5998" s="98" t="s">
        <v>266</v>
      </c>
      <c r="E5998" s="276"/>
    </row>
    <row r="5999" spans="1:5" ht="15">
      <c r="A5999" s="129"/>
      <c r="B5999" s="274" t="s">
        <v>21842</v>
      </c>
      <c r="C5999" s="98"/>
      <c r="D5999" s="98" t="s">
        <v>266</v>
      </c>
      <c r="E5999" s="276"/>
    </row>
    <row r="6000" spans="1:5" ht="15">
      <c r="A6000" s="129"/>
      <c r="B6000" s="274" t="s">
        <v>21843</v>
      </c>
      <c r="C6000" s="98"/>
      <c r="D6000" s="98" t="s">
        <v>266</v>
      </c>
      <c r="E6000" s="276"/>
    </row>
    <row r="6001" spans="1:5" ht="15">
      <c r="A6001" s="129"/>
      <c r="B6001" s="274" t="s">
        <v>21844</v>
      </c>
      <c r="C6001" s="98"/>
      <c r="D6001" s="98" t="s">
        <v>266</v>
      </c>
      <c r="E6001" s="276"/>
    </row>
    <row r="6002" spans="1:5" ht="15">
      <c r="A6002" s="129"/>
      <c r="B6002" s="274" t="s">
        <v>21845</v>
      </c>
      <c r="C6002" s="98"/>
      <c r="D6002" s="98" t="s">
        <v>266</v>
      </c>
      <c r="E6002" s="276"/>
    </row>
    <row r="6003" spans="1:5" ht="15">
      <c r="A6003" s="129"/>
      <c r="B6003" s="274" t="s">
        <v>21846</v>
      </c>
      <c r="C6003" s="98"/>
      <c r="D6003" s="98" t="s">
        <v>266</v>
      </c>
      <c r="E6003" s="276"/>
    </row>
    <row r="6004" spans="1:5" ht="15">
      <c r="A6004" s="129"/>
      <c r="B6004" s="274" t="s">
        <v>21847</v>
      </c>
      <c r="C6004" s="98"/>
      <c r="D6004" s="98" t="s">
        <v>266</v>
      </c>
      <c r="E6004" s="276"/>
    </row>
    <row r="6005" spans="1:5" ht="15">
      <c r="A6005" s="129"/>
      <c r="B6005" s="274" t="s">
        <v>21848</v>
      </c>
      <c r="C6005" s="98"/>
      <c r="D6005" s="98" t="s">
        <v>266</v>
      </c>
      <c r="E6005" s="276"/>
    </row>
    <row r="6006" spans="1:5" ht="15">
      <c r="A6006" s="129"/>
      <c r="B6006" s="274" t="s">
        <v>21849</v>
      </c>
      <c r="C6006" s="98"/>
      <c r="D6006" s="98" t="s">
        <v>266</v>
      </c>
      <c r="E6006" s="276"/>
    </row>
    <row r="6007" spans="1:5" ht="15">
      <c r="A6007" s="129"/>
      <c r="B6007" s="274" t="s">
        <v>21850</v>
      </c>
      <c r="C6007" s="98"/>
      <c r="D6007" s="98" t="s">
        <v>266</v>
      </c>
      <c r="E6007" s="276"/>
    </row>
    <row r="6008" spans="1:5" ht="15">
      <c r="A6008" s="129"/>
      <c r="B6008" s="274" t="s">
        <v>21851</v>
      </c>
      <c r="C6008" s="98"/>
      <c r="D6008" s="98" t="s">
        <v>266</v>
      </c>
      <c r="E6008" s="276"/>
    </row>
    <row r="6009" spans="1:5" ht="15">
      <c r="A6009" s="129"/>
      <c r="B6009" s="274" t="s">
        <v>21852</v>
      </c>
      <c r="C6009" s="98"/>
      <c r="D6009" s="98" t="s">
        <v>266</v>
      </c>
      <c r="E6009" s="276"/>
    </row>
    <row r="6010" spans="1:5" ht="15">
      <c r="A6010" s="129"/>
      <c r="B6010" s="274" t="s">
        <v>21853</v>
      </c>
      <c r="C6010" s="98"/>
      <c r="D6010" s="98" t="s">
        <v>266</v>
      </c>
      <c r="E6010" s="276"/>
    </row>
    <row r="6011" spans="1:5" ht="15">
      <c r="A6011" s="129"/>
      <c r="B6011" s="274" t="s">
        <v>21854</v>
      </c>
      <c r="C6011" s="98"/>
      <c r="D6011" s="98" t="s">
        <v>266</v>
      </c>
      <c r="E6011" s="276"/>
    </row>
    <row r="6012" spans="1:5" ht="15">
      <c r="A6012" s="129"/>
      <c r="B6012" s="274" t="s">
        <v>21855</v>
      </c>
      <c r="C6012" s="98"/>
      <c r="D6012" s="98" t="s">
        <v>266</v>
      </c>
      <c r="E6012" s="276"/>
    </row>
    <row r="6013" spans="1:5" ht="15">
      <c r="A6013" s="129"/>
      <c r="B6013" s="274" t="s">
        <v>21856</v>
      </c>
      <c r="C6013" s="98"/>
      <c r="D6013" s="98" t="s">
        <v>266</v>
      </c>
      <c r="E6013" s="276"/>
    </row>
    <row r="6014" spans="1:5" ht="15">
      <c r="A6014" s="129"/>
      <c r="B6014" s="274" t="s">
        <v>21857</v>
      </c>
      <c r="C6014" s="98"/>
      <c r="D6014" s="98" t="s">
        <v>266</v>
      </c>
      <c r="E6014" s="276"/>
    </row>
    <row r="6015" spans="1:5" ht="15">
      <c r="A6015" s="129"/>
      <c r="B6015" s="274" t="s">
        <v>21858</v>
      </c>
      <c r="C6015" s="98"/>
      <c r="D6015" s="98" t="s">
        <v>266</v>
      </c>
      <c r="E6015" s="276"/>
    </row>
    <row r="6016" spans="1:5" ht="15">
      <c r="A6016" s="129"/>
      <c r="B6016" s="274" t="s">
        <v>21859</v>
      </c>
      <c r="C6016" s="98"/>
      <c r="D6016" s="98" t="s">
        <v>266</v>
      </c>
      <c r="E6016" s="276"/>
    </row>
    <row r="6017" spans="1:5" ht="15">
      <c r="A6017" s="129"/>
      <c r="B6017" s="274" t="s">
        <v>21860</v>
      </c>
      <c r="C6017" s="98"/>
      <c r="D6017" s="98" t="s">
        <v>266</v>
      </c>
      <c r="E6017" s="276"/>
    </row>
    <row r="6018" spans="1:5" ht="15">
      <c r="A6018" s="129"/>
      <c r="B6018" s="274" t="s">
        <v>21861</v>
      </c>
      <c r="C6018" s="98"/>
      <c r="D6018" s="98" t="s">
        <v>266</v>
      </c>
      <c r="E6018" s="276"/>
    </row>
    <row r="6019" spans="1:5" ht="15">
      <c r="A6019" s="129"/>
      <c r="B6019" s="274" t="s">
        <v>21862</v>
      </c>
      <c r="C6019" s="98"/>
      <c r="D6019" s="98" t="s">
        <v>266</v>
      </c>
      <c r="E6019" s="276"/>
    </row>
    <row r="6020" spans="1:5" ht="15">
      <c r="A6020" s="129"/>
      <c r="B6020" s="274" t="s">
        <v>21863</v>
      </c>
      <c r="C6020" s="98"/>
      <c r="D6020" s="98" t="s">
        <v>266</v>
      </c>
      <c r="E6020" s="276"/>
    </row>
    <row r="6021" spans="1:5" ht="15">
      <c r="A6021" s="129"/>
      <c r="B6021" s="274" t="s">
        <v>21864</v>
      </c>
      <c r="C6021" s="98"/>
      <c r="D6021" s="98" t="s">
        <v>266</v>
      </c>
      <c r="E6021" s="276"/>
    </row>
    <row r="6022" spans="1:5" ht="15">
      <c r="A6022" s="129"/>
      <c r="B6022" s="274" t="s">
        <v>21865</v>
      </c>
      <c r="C6022" s="98"/>
      <c r="D6022" s="98" t="s">
        <v>266</v>
      </c>
      <c r="E6022" s="276"/>
    </row>
    <row r="6023" spans="1:5" ht="15">
      <c r="A6023" s="129"/>
      <c r="B6023" s="274" t="s">
        <v>21866</v>
      </c>
      <c r="C6023" s="98"/>
      <c r="D6023" s="98" t="s">
        <v>266</v>
      </c>
      <c r="E6023" s="276"/>
    </row>
    <row r="6024" spans="1:5" ht="15">
      <c r="A6024" s="129"/>
      <c r="B6024" s="274" t="s">
        <v>21867</v>
      </c>
      <c r="C6024" s="98"/>
      <c r="D6024" s="98" t="s">
        <v>266</v>
      </c>
      <c r="E6024" s="276"/>
    </row>
    <row r="6025" spans="1:5" ht="15">
      <c r="A6025" s="129"/>
      <c r="B6025" s="274" t="s">
        <v>21868</v>
      </c>
      <c r="C6025" s="98"/>
      <c r="D6025" s="98" t="s">
        <v>266</v>
      </c>
      <c r="E6025" s="276"/>
    </row>
    <row r="6026" spans="1:5" ht="15">
      <c r="A6026" s="129"/>
      <c r="B6026" s="274" t="s">
        <v>21869</v>
      </c>
      <c r="C6026" s="98"/>
      <c r="D6026" s="98" t="s">
        <v>266</v>
      </c>
      <c r="E6026" s="276"/>
    </row>
    <row r="6027" spans="1:5" ht="15">
      <c r="A6027" s="129"/>
      <c r="B6027" s="274" t="s">
        <v>21870</v>
      </c>
      <c r="C6027" s="98"/>
      <c r="D6027" s="98" t="s">
        <v>266</v>
      </c>
      <c r="E6027" s="276"/>
    </row>
    <row r="6028" spans="1:5" ht="15">
      <c r="A6028" s="129"/>
      <c r="B6028" s="274" t="s">
        <v>21871</v>
      </c>
      <c r="C6028" s="98"/>
      <c r="D6028" s="98" t="s">
        <v>266</v>
      </c>
      <c r="E6028" s="276"/>
    </row>
    <row r="6029" spans="1:5" ht="15">
      <c r="A6029" s="129"/>
      <c r="B6029" s="274" t="s">
        <v>21872</v>
      </c>
      <c r="C6029" s="98"/>
      <c r="D6029" s="98" t="s">
        <v>266</v>
      </c>
      <c r="E6029" s="276"/>
    </row>
    <row r="6030" spans="1:5" ht="15">
      <c r="A6030" s="129"/>
      <c r="B6030" s="274" t="s">
        <v>21873</v>
      </c>
      <c r="C6030" s="98"/>
      <c r="D6030" s="98" t="s">
        <v>266</v>
      </c>
      <c r="E6030" s="276"/>
    </row>
    <row r="6031" spans="1:5" ht="15">
      <c r="A6031" s="129"/>
      <c r="B6031" s="274" t="s">
        <v>21874</v>
      </c>
      <c r="C6031" s="98"/>
      <c r="D6031" s="98" t="s">
        <v>266</v>
      </c>
      <c r="E6031" s="276"/>
    </row>
    <row r="6032" spans="1:5" ht="15">
      <c r="A6032" s="129"/>
      <c r="B6032" s="274" t="s">
        <v>21875</v>
      </c>
      <c r="C6032" s="98"/>
      <c r="D6032" s="98" t="s">
        <v>266</v>
      </c>
      <c r="E6032" s="276"/>
    </row>
    <row r="6033" spans="1:5" ht="15">
      <c r="A6033" s="129"/>
      <c r="B6033" s="274" t="s">
        <v>21876</v>
      </c>
      <c r="C6033" s="98"/>
      <c r="D6033" s="98" t="s">
        <v>266</v>
      </c>
      <c r="E6033" s="276"/>
    </row>
    <row r="6034" spans="1:5" ht="15">
      <c r="A6034" s="129"/>
      <c r="B6034" s="274" t="s">
        <v>21877</v>
      </c>
      <c r="C6034" s="98"/>
      <c r="D6034" s="98" t="s">
        <v>266</v>
      </c>
      <c r="E6034" s="276"/>
    </row>
    <row r="6035" spans="1:5" ht="15">
      <c r="A6035" s="129"/>
      <c r="B6035" s="274" t="s">
        <v>21878</v>
      </c>
      <c r="C6035" s="98"/>
      <c r="D6035" s="98" t="s">
        <v>266</v>
      </c>
      <c r="E6035" s="276"/>
    </row>
    <row r="6036" spans="1:5" ht="15">
      <c r="A6036" s="129"/>
      <c r="B6036" s="274" t="s">
        <v>21879</v>
      </c>
      <c r="C6036" s="98"/>
      <c r="D6036" s="98" t="s">
        <v>266</v>
      </c>
      <c r="E6036" s="276"/>
    </row>
    <row r="6037" spans="1:5" ht="15">
      <c r="A6037" s="129"/>
      <c r="B6037" s="274" t="s">
        <v>21880</v>
      </c>
      <c r="C6037" s="98"/>
      <c r="D6037" s="98" t="s">
        <v>266</v>
      </c>
      <c r="E6037" s="276"/>
    </row>
    <row r="6038" spans="1:5" ht="15">
      <c r="A6038" s="129"/>
      <c r="B6038" s="274" t="s">
        <v>21881</v>
      </c>
      <c r="C6038" s="98"/>
      <c r="D6038" s="98" t="s">
        <v>266</v>
      </c>
      <c r="E6038" s="276"/>
    </row>
    <row r="6039" spans="1:5" ht="15">
      <c r="A6039" s="129"/>
      <c r="B6039" s="274" t="s">
        <v>21882</v>
      </c>
      <c r="C6039" s="98"/>
      <c r="D6039" s="98" t="s">
        <v>266</v>
      </c>
      <c r="E6039" s="276"/>
    </row>
    <row r="6040" spans="1:5" ht="15">
      <c r="A6040" s="129"/>
      <c r="B6040" s="274" t="s">
        <v>21883</v>
      </c>
      <c r="C6040" s="98"/>
      <c r="D6040" s="98" t="s">
        <v>266</v>
      </c>
      <c r="E6040" s="276"/>
    </row>
    <row r="6041" spans="1:5" ht="15">
      <c r="A6041" s="129"/>
      <c r="B6041" s="274" t="s">
        <v>21884</v>
      </c>
      <c r="C6041" s="98"/>
      <c r="D6041" s="98" t="s">
        <v>266</v>
      </c>
      <c r="E6041" s="276"/>
    </row>
    <row r="6042" spans="1:5" ht="15">
      <c r="A6042" s="129"/>
      <c r="B6042" s="274" t="s">
        <v>21885</v>
      </c>
      <c r="C6042" s="98"/>
      <c r="D6042" s="98" t="s">
        <v>266</v>
      </c>
      <c r="E6042" s="276"/>
    </row>
    <row r="6043" spans="1:5" ht="15">
      <c r="A6043" s="129"/>
      <c r="B6043" s="274" t="s">
        <v>21886</v>
      </c>
      <c r="C6043" s="98"/>
      <c r="D6043" s="98" t="s">
        <v>266</v>
      </c>
      <c r="E6043" s="276"/>
    </row>
    <row r="6044" spans="1:5" ht="15">
      <c r="A6044" s="129"/>
      <c r="B6044" s="274" t="s">
        <v>21887</v>
      </c>
      <c r="C6044" s="98"/>
      <c r="D6044" s="98" t="s">
        <v>266</v>
      </c>
      <c r="E6044" s="276"/>
    </row>
    <row r="6045" spans="1:5" ht="15">
      <c r="A6045" s="129"/>
      <c r="B6045" s="274" t="s">
        <v>21888</v>
      </c>
      <c r="C6045" s="98"/>
      <c r="D6045" s="98" t="s">
        <v>266</v>
      </c>
      <c r="E6045" s="276"/>
    </row>
    <row r="6046" spans="1:5" ht="15">
      <c r="A6046" s="129"/>
      <c r="B6046" s="274" t="s">
        <v>21889</v>
      </c>
      <c r="C6046" s="98"/>
      <c r="D6046" s="98" t="s">
        <v>266</v>
      </c>
      <c r="E6046" s="276"/>
    </row>
    <row r="6047" spans="1:5" ht="15">
      <c r="A6047" s="129"/>
      <c r="B6047" s="274" t="s">
        <v>21890</v>
      </c>
      <c r="C6047" s="98"/>
      <c r="D6047" s="98" t="s">
        <v>266</v>
      </c>
      <c r="E6047" s="276"/>
    </row>
    <row r="6048" spans="1:5" ht="15">
      <c r="A6048" s="129"/>
      <c r="B6048" s="274" t="s">
        <v>21891</v>
      </c>
      <c r="C6048" s="98"/>
      <c r="D6048" s="98" t="s">
        <v>266</v>
      </c>
      <c r="E6048" s="276"/>
    </row>
    <row r="6049" spans="1:5" ht="15">
      <c r="A6049" s="129"/>
      <c r="B6049" s="274" t="s">
        <v>21892</v>
      </c>
      <c r="C6049" s="98"/>
      <c r="D6049" s="98" t="s">
        <v>266</v>
      </c>
      <c r="E6049" s="276"/>
    </row>
    <row r="6050" spans="1:5" ht="15">
      <c r="A6050" s="129"/>
      <c r="B6050" s="274" t="s">
        <v>21893</v>
      </c>
      <c r="C6050" s="98"/>
      <c r="D6050" s="98" t="s">
        <v>266</v>
      </c>
      <c r="E6050" s="276"/>
    </row>
    <row r="6051" spans="1:5" ht="15">
      <c r="A6051" s="129"/>
      <c r="B6051" s="274" t="s">
        <v>21894</v>
      </c>
      <c r="C6051" s="98"/>
      <c r="D6051" s="98" t="s">
        <v>266</v>
      </c>
      <c r="E6051" s="276"/>
    </row>
    <row r="6052" spans="1:5" ht="15">
      <c r="A6052" s="129"/>
      <c r="B6052" s="274" t="s">
        <v>21895</v>
      </c>
      <c r="C6052" s="98"/>
      <c r="D6052" s="98" t="s">
        <v>266</v>
      </c>
      <c r="E6052" s="276"/>
    </row>
    <row r="6053" spans="1:5" ht="15">
      <c r="A6053" s="129"/>
      <c r="B6053" s="274" t="s">
        <v>21896</v>
      </c>
      <c r="C6053" s="98"/>
      <c r="D6053" s="98" t="s">
        <v>266</v>
      </c>
      <c r="E6053" s="276"/>
    </row>
    <row r="6054" spans="1:5" ht="15">
      <c r="A6054" s="129"/>
      <c r="B6054" s="274" t="s">
        <v>21897</v>
      </c>
      <c r="C6054" s="98"/>
      <c r="D6054" s="98" t="s">
        <v>266</v>
      </c>
      <c r="E6054" s="276"/>
    </row>
    <row r="6055" spans="1:5" ht="15">
      <c r="A6055" s="129"/>
      <c r="B6055" s="274" t="s">
        <v>21898</v>
      </c>
      <c r="C6055" s="98"/>
      <c r="D6055" s="98" t="s">
        <v>266</v>
      </c>
      <c r="E6055" s="276"/>
    </row>
    <row r="6056" spans="1:5" ht="15">
      <c r="A6056" s="129"/>
      <c r="B6056" s="274" t="s">
        <v>21899</v>
      </c>
      <c r="C6056" s="98"/>
      <c r="D6056" s="98" t="s">
        <v>266</v>
      </c>
      <c r="E6056" s="276"/>
    </row>
    <row r="6057" spans="1:5" ht="15">
      <c r="A6057" s="129"/>
      <c r="B6057" s="274" t="s">
        <v>21900</v>
      </c>
      <c r="C6057" s="98"/>
      <c r="D6057" s="98" t="s">
        <v>266</v>
      </c>
      <c r="E6057" s="276"/>
    </row>
    <row r="6058" spans="1:5" ht="15">
      <c r="A6058" s="129"/>
      <c r="B6058" s="274" t="s">
        <v>21901</v>
      </c>
      <c r="C6058" s="98"/>
      <c r="D6058" s="98" t="s">
        <v>266</v>
      </c>
      <c r="E6058" s="276"/>
    </row>
    <row r="6059" spans="1:5" ht="15">
      <c r="A6059" s="129"/>
      <c r="B6059" s="274" t="s">
        <v>21902</v>
      </c>
      <c r="C6059" s="98"/>
      <c r="D6059" s="98" t="s">
        <v>266</v>
      </c>
      <c r="E6059" s="276"/>
    </row>
    <row r="6060" spans="1:5" ht="15">
      <c r="A6060" s="129"/>
      <c r="B6060" s="274" t="s">
        <v>21903</v>
      </c>
      <c r="C6060" s="98"/>
      <c r="D6060" s="98" t="s">
        <v>266</v>
      </c>
      <c r="E6060" s="276"/>
    </row>
    <row r="6061" spans="1:5" ht="15">
      <c r="A6061" s="129"/>
      <c r="B6061" s="274" t="s">
        <v>21904</v>
      </c>
      <c r="C6061" s="98"/>
      <c r="D6061" s="98" t="s">
        <v>266</v>
      </c>
      <c r="E6061" s="276"/>
    </row>
    <row r="6062" spans="1:5" ht="15">
      <c r="A6062" s="129"/>
      <c r="B6062" s="274" t="s">
        <v>21905</v>
      </c>
      <c r="C6062" s="98"/>
      <c r="D6062" s="98" t="s">
        <v>266</v>
      </c>
      <c r="E6062" s="276"/>
    </row>
    <row r="6063" spans="1:5" ht="15">
      <c r="A6063" s="129"/>
      <c r="B6063" s="274" t="s">
        <v>21906</v>
      </c>
      <c r="C6063" s="98"/>
      <c r="D6063" s="98" t="s">
        <v>266</v>
      </c>
      <c r="E6063" s="276"/>
    </row>
    <row r="6064" spans="1:5" ht="15">
      <c r="A6064" s="129"/>
      <c r="B6064" s="274" t="s">
        <v>21907</v>
      </c>
      <c r="C6064" s="98"/>
      <c r="D6064" s="98" t="s">
        <v>266</v>
      </c>
      <c r="E6064" s="276"/>
    </row>
    <row r="6065" spans="1:5" ht="15">
      <c r="A6065" s="129"/>
      <c r="B6065" s="274" t="s">
        <v>21908</v>
      </c>
      <c r="C6065" s="98"/>
      <c r="D6065" s="98" t="s">
        <v>266</v>
      </c>
      <c r="E6065" s="276"/>
    </row>
    <row r="6066" spans="1:5" ht="15">
      <c r="A6066" s="129"/>
      <c r="B6066" s="274" t="s">
        <v>21909</v>
      </c>
      <c r="C6066" s="98"/>
      <c r="D6066" s="98" t="s">
        <v>266</v>
      </c>
      <c r="E6066" s="276"/>
    </row>
    <row r="6067" spans="1:5" ht="15">
      <c r="A6067" s="129"/>
      <c r="B6067" s="274" t="s">
        <v>21910</v>
      </c>
      <c r="C6067" s="98"/>
      <c r="D6067" s="98" t="s">
        <v>266</v>
      </c>
      <c r="E6067" s="276"/>
    </row>
    <row r="6068" spans="1:5" ht="15">
      <c r="A6068" s="129"/>
      <c r="B6068" s="274" t="s">
        <v>21911</v>
      </c>
      <c r="C6068" s="98"/>
      <c r="D6068" s="98" t="s">
        <v>266</v>
      </c>
      <c r="E6068" s="276"/>
    </row>
    <row r="6069" spans="1:5" ht="15">
      <c r="A6069" s="129"/>
      <c r="B6069" s="274" t="s">
        <v>21912</v>
      </c>
      <c r="C6069" s="98"/>
      <c r="D6069" s="98" t="s">
        <v>266</v>
      </c>
      <c r="E6069" s="276"/>
    </row>
    <row r="6070" spans="1:5" ht="15">
      <c r="A6070" s="129"/>
      <c r="B6070" s="274" t="s">
        <v>21913</v>
      </c>
      <c r="C6070" s="98"/>
      <c r="D6070" s="98" t="s">
        <v>266</v>
      </c>
      <c r="E6070" s="276"/>
    </row>
    <row r="6071" spans="1:5" ht="15">
      <c r="A6071" s="129"/>
      <c r="B6071" s="274" t="s">
        <v>21914</v>
      </c>
      <c r="C6071" s="98"/>
      <c r="D6071" s="98" t="s">
        <v>266</v>
      </c>
      <c r="E6071" s="276"/>
    </row>
    <row r="6072" spans="1:5" ht="15">
      <c r="A6072" s="129"/>
      <c r="B6072" s="274" t="s">
        <v>21915</v>
      </c>
      <c r="C6072" s="98"/>
      <c r="D6072" s="98" t="s">
        <v>266</v>
      </c>
      <c r="E6072" s="276"/>
    </row>
    <row r="6073" spans="1:5" ht="15">
      <c r="A6073" s="129"/>
      <c r="B6073" s="274" t="s">
        <v>21916</v>
      </c>
      <c r="C6073" s="98"/>
      <c r="D6073" s="98" t="s">
        <v>266</v>
      </c>
      <c r="E6073" s="276"/>
    </row>
    <row r="6074" spans="1:5" ht="15">
      <c r="A6074" s="129"/>
      <c r="B6074" s="274" t="s">
        <v>21917</v>
      </c>
      <c r="C6074" s="98"/>
      <c r="D6074" s="98" t="s">
        <v>266</v>
      </c>
      <c r="E6074" s="276"/>
    </row>
    <row r="6075" spans="1:5" ht="15">
      <c r="A6075" s="129"/>
      <c r="B6075" s="274" t="s">
        <v>21918</v>
      </c>
      <c r="C6075" s="98"/>
      <c r="D6075" s="98" t="s">
        <v>266</v>
      </c>
      <c r="E6075" s="276"/>
    </row>
    <row r="6076" spans="1:5" ht="15">
      <c r="A6076" s="129"/>
      <c r="B6076" s="274" t="s">
        <v>21919</v>
      </c>
      <c r="C6076" s="98"/>
      <c r="D6076" s="98" t="s">
        <v>266</v>
      </c>
      <c r="E6076" s="276"/>
    </row>
    <row r="6077" spans="1:5" ht="15">
      <c r="A6077" s="129"/>
      <c r="B6077" s="274" t="s">
        <v>21920</v>
      </c>
      <c r="C6077" s="98"/>
      <c r="D6077" s="98" t="s">
        <v>266</v>
      </c>
      <c r="E6077" s="276"/>
    </row>
    <row r="6078" spans="1:5" ht="15">
      <c r="A6078" s="129"/>
      <c r="B6078" s="274" t="s">
        <v>21921</v>
      </c>
      <c r="C6078" s="98"/>
      <c r="D6078" s="98" t="s">
        <v>266</v>
      </c>
      <c r="E6078" s="276"/>
    </row>
    <row r="6079" spans="1:5" ht="15">
      <c r="A6079" s="129"/>
      <c r="B6079" s="274" t="s">
        <v>21922</v>
      </c>
      <c r="C6079" s="98"/>
      <c r="D6079" s="98" t="s">
        <v>266</v>
      </c>
      <c r="E6079" s="276"/>
    </row>
    <row r="6080" spans="1:5" ht="15">
      <c r="A6080" s="129"/>
      <c r="B6080" s="274" t="s">
        <v>21923</v>
      </c>
      <c r="C6080" s="98"/>
      <c r="D6080" s="98" t="s">
        <v>266</v>
      </c>
      <c r="E6080" s="276"/>
    </row>
    <row r="6081" spans="1:5" ht="15">
      <c r="A6081" s="129"/>
      <c r="B6081" s="274" t="s">
        <v>21924</v>
      </c>
      <c r="C6081" s="98"/>
      <c r="D6081" s="98" t="s">
        <v>266</v>
      </c>
      <c r="E6081" s="276"/>
    </row>
    <row r="6082" spans="1:5" ht="15">
      <c r="A6082" s="129"/>
      <c r="B6082" s="274" t="s">
        <v>21925</v>
      </c>
      <c r="C6082" s="98"/>
      <c r="D6082" s="98" t="s">
        <v>266</v>
      </c>
      <c r="E6082" s="276"/>
    </row>
    <row r="6083" spans="1:5" ht="15">
      <c r="A6083" s="129"/>
      <c r="B6083" s="274" t="s">
        <v>21926</v>
      </c>
      <c r="C6083" s="98"/>
      <c r="D6083" s="98" t="s">
        <v>266</v>
      </c>
      <c r="E6083" s="276"/>
    </row>
    <row r="6084" spans="1:5" ht="15">
      <c r="A6084" s="129"/>
      <c r="B6084" s="274" t="s">
        <v>21927</v>
      </c>
      <c r="C6084" s="98"/>
      <c r="D6084" s="98" t="s">
        <v>266</v>
      </c>
      <c r="E6084" s="276"/>
    </row>
    <row r="6085" spans="1:5" ht="15">
      <c r="A6085" s="129"/>
      <c r="B6085" s="274" t="s">
        <v>21928</v>
      </c>
      <c r="C6085" s="98"/>
      <c r="D6085" s="98" t="s">
        <v>266</v>
      </c>
      <c r="E6085" s="276"/>
    </row>
    <row r="6086" spans="1:5" ht="15">
      <c r="A6086" s="129"/>
      <c r="B6086" s="274" t="s">
        <v>21929</v>
      </c>
      <c r="C6086" s="98"/>
      <c r="D6086" s="98" t="s">
        <v>266</v>
      </c>
      <c r="E6086" s="276"/>
    </row>
    <row r="6087" spans="1:5" ht="15">
      <c r="A6087" s="129"/>
      <c r="B6087" s="274" t="s">
        <v>21930</v>
      </c>
      <c r="C6087" s="98"/>
      <c r="D6087" s="98" t="s">
        <v>266</v>
      </c>
      <c r="E6087" s="276"/>
    </row>
    <row r="6088" spans="1:5" ht="15">
      <c r="A6088" s="129"/>
      <c r="B6088" s="274" t="s">
        <v>21931</v>
      </c>
      <c r="C6088" s="98"/>
      <c r="D6088" s="98" t="s">
        <v>266</v>
      </c>
      <c r="E6088" s="276"/>
    </row>
    <row r="6089" spans="1:5" ht="15">
      <c r="A6089" s="129"/>
      <c r="B6089" s="274" t="s">
        <v>21932</v>
      </c>
      <c r="C6089" s="98"/>
      <c r="D6089" s="98" t="s">
        <v>266</v>
      </c>
      <c r="E6089" s="276"/>
    </row>
    <row r="6090" spans="1:5" ht="15">
      <c r="A6090" s="129"/>
      <c r="B6090" s="274" t="s">
        <v>21933</v>
      </c>
      <c r="C6090" s="98"/>
      <c r="D6090" s="98" t="s">
        <v>266</v>
      </c>
      <c r="E6090" s="276"/>
    </row>
    <row r="6091" spans="1:5" ht="15">
      <c r="A6091" s="129"/>
      <c r="B6091" s="274" t="s">
        <v>21934</v>
      </c>
      <c r="C6091" s="98"/>
      <c r="D6091" s="98" t="s">
        <v>266</v>
      </c>
      <c r="E6091" s="276"/>
    </row>
    <row r="6092" spans="1:5" ht="15">
      <c r="A6092" s="129"/>
      <c r="B6092" s="274" t="s">
        <v>21935</v>
      </c>
      <c r="C6092" s="98"/>
      <c r="D6092" s="98" t="s">
        <v>266</v>
      </c>
      <c r="E6092" s="276"/>
    </row>
    <row r="6093" spans="1:5" ht="15">
      <c r="A6093" s="129"/>
      <c r="B6093" s="274" t="s">
        <v>21936</v>
      </c>
      <c r="C6093" s="98"/>
      <c r="D6093" s="98" t="s">
        <v>266</v>
      </c>
      <c r="E6093" s="276"/>
    </row>
    <row r="6094" spans="1:5" ht="15">
      <c r="A6094" s="129"/>
      <c r="B6094" s="274" t="s">
        <v>21937</v>
      </c>
      <c r="C6094" s="98"/>
      <c r="D6094" s="98" t="s">
        <v>266</v>
      </c>
      <c r="E6094" s="276"/>
    </row>
    <row r="6095" spans="1:5" ht="15">
      <c r="A6095" s="129"/>
      <c r="B6095" s="274" t="s">
        <v>21938</v>
      </c>
      <c r="C6095" s="98"/>
      <c r="D6095" s="98" t="s">
        <v>266</v>
      </c>
      <c r="E6095" s="276"/>
    </row>
    <row r="6096" spans="1:5" ht="15">
      <c r="A6096" s="129"/>
      <c r="B6096" s="274" t="s">
        <v>21939</v>
      </c>
      <c r="C6096" s="98"/>
      <c r="D6096" s="98" t="s">
        <v>266</v>
      </c>
      <c r="E6096" s="276"/>
    </row>
    <row r="6097" spans="1:5" ht="15">
      <c r="A6097" s="129"/>
      <c r="B6097" s="274" t="s">
        <v>21940</v>
      </c>
      <c r="C6097" s="98"/>
      <c r="D6097" s="98" t="s">
        <v>266</v>
      </c>
      <c r="E6097" s="276"/>
    </row>
    <row r="6098" spans="1:5" ht="15">
      <c r="A6098" s="129"/>
      <c r="B6098" s="274" t="s">
        <v>21941</v>
      </c>
      <c r="C6098" s="98"/>
      <c r="D6098" s="98" t="s">
        <v>266</v>
      </c>
      <c r="E6098" s="276"/>
    </row>
    <row r="6099" spans="1:5" ht="15">
      <c r="A6099" s="129"/>
      <c r="B6099" s="274" t="s">
        <v>21942</v>
      </c>
      <c r="C6099" s="98"/>
      <c r="D6099" s="98" t="s">
        <v>266</v>
      </c>
      <c r="E6099" s="276"/>
    </row>
    <row r="6100" spans="1:5" ht="15">
      <c r="A6100" s="129"/>
      <c r="B6100" s="274" t="s">
        <v>21943</v>
      </c>
      <c r="C6100" s="98"/>
      <c r="D6100" s="98" t="s">
        <v>266</v>
      </c>
      <c r="E6100" s="276"/>
    </row>
    <row r="6101" spans="1:5" ht="15">
      <c r="A6101" s="129"/>
      <c r="B6101" s="274" t="s">
        <v>21944</v>
      </c>
      <c r="C6101" s="98"/>
      <c r="D6101" s="98" t="s">
        <v>266</v>
      </c>
      <c r="E6101" s="276"/>
    </row>
    <row r="6102" spans="1:5" ht="15">
      <c r="A6102" s="129"/>
      <c r="B6102" s="274" t="s">
        <v>21945</v>
      </c>
      <c r="C6102" s="98"/>
      <c r="D6102" s="98" t="s">
        <v>266</v>
      </c>
      <c r="E6102" s="276"/>
    </row>
    <row r="6103" spans="1:5" ht="15">
      <c r="A6103" s="129"/>
      <c r="B6103" s="274" t="s">
        <v>21946</v>
      </c>
      <c r="C6103" s="98"/>
      <c r="D6103" s="98" t="s">
        <v>266</v>
      </c>
      <c r="E6103" s="276"/>
    </row>
    <row r="6104" spans="1:5" ht="15">
      <c r="A6104" s="129"/>
      <c r="B6104" s="274" t="s">
        <v>21947</v>
      </c>
      <c r="C6104" s="98"/>
      <c r="D6104" s="98" t="s">
        <v>266</v>
      </c>
      <c r="E6104" s="276"/>
    </row>
    <row r="6105" spans="1:5" ht="15">
      <c r="A6105" s="129"/>
      <c r="B6105" s="274" t="s">
        <v>21948</v>
      </c>
      <c r="C6105" s="98"/>
      <c r="D6105" s="98" t="s">
        <v>266</v>
      </c>
      <c r="E6105" s="276"/>
    </row>
    <row r="6106" spans="1:5" ht="15">
      <c r="A6106" s="129"/>
      <c r="B6106" s="274" t="s">
        <v>21949</v>
      </c>
      <c r="C6106" s="98"/>
      <c r="D6106" s="98" t="s">
        <v>266</v>
      </c>
      <c r="E6106" s="276"/>
    </row>
    <row r="6107" spans="1:5" ht="15">
      <c r="A6107" s="129"/>
      <c r="B6107" s="274" t="s">
        <v>21950</v>
      </c>
      <c r="C6107" s="98"/>
      <c r="D6107" s="98" t="s">
        <v>266</v>
      </c>
      <c r="E6107" s="276"/>
    </row>
    <row r="6108" spans="1:5" ht="15">
      <c r="A6108" s="129"/>
      <c r="B6108" s="274" t="s">
        <v>21951</v>
      </c>
      <c r="C6108" s="98"/>
      <c r="D6108" s="98" t="s">
        <v>266</v>
      </c>
      <c r="E6108" s="276"/>
    </row>
    <row r="6109" spans="1:5" ht="15">
      <c r="A6109" s="129"/>
      <c r="B6109" s="274" t="s">
        <v>21952</v>
      </c>
      <c r="C6109" s="98"/>
      <c r="D6109" s="98" t="s">
        <v>266</v>
      </c>
      <c r="E6109" s="276"/>
    </row>
    <row r="6110" spans="1:5" ht="15">
      <c r="A6110" s="129"/>
      <c r="B6110" s="274" t="s">
        <v>21953</v>
      </c>
      <c r="C6110" s="98"/>
      <c r="D6110" s="98" t="s">
        <v>266</v>
      </c>
      <c r="E6110" s="276"/>
    </row>
    <row r="6111" spans="1:5" ht="15">
      <c r="A6111" s="129"/>
      <c r="B6111" s="274" t="s">
        <v>21954</v>
      </c>
      <c r="C6111" s="98"/>
      <c r="D6111" s="98" t="s">
        <v>266</v>
      </c>
      <c r="E6111" s="276"/>
    </row>
    <row r="6112" spans="1:5" ht="15">
      <c r="A6112" s="129"/>
      <c r="B6112" s="274" t="s">
        <v>21955</v>
      </c>
      <c r="C6112" s="98"/>
      <c r="D6112" s="98" t="s">
        <v>266</v>
      </c>
      <c r="E6112" s="276"/>
    </row>
    <row r="6113" spans="1:5" ht="15">
      <c r="A6113" s="129"/>
      <c r="B6113" s="274" t="s">
        <v>21956</v>
      </c>
      <c r="C6113" s="98"/>
      <c r="D6113" s="98" t="s">
        <v>266</v>
      </c>
      <c r="E6113" s="276"/>
    </row>
    <row r="6114" spans="1:5" ht="15">
      <c r="A6114" s="129"/>
      <c r="B6114" s="274" t="s">
        <v>21957</v>
      </c>
      <c r="C6114" s="98"/>
      <c r="D6114" s="98" t="s">
        <v>266</v>
      </c>
      <c r="E6114" s="276"/>
    </row>
    <row r="6115" spans="1:5" ht="15">
      <c r="A6115" s="129"/>
      <c r="B6115" s="274" t="s">
        <v>21958</v>
      </c>
      <c r="C6115" s="98"/>
      <c r="D6115" s="98" t="s">
        <v>266</v>
      </c>
      <c r="E6115" s="276"/>
    </row>
    <row r="6116" spans="1:5" ht="15">
      <c r="A6116" s="129"/>
      <c r="B6116" s="274" t="s">
        <v>21959</v>
      </c>
      <c r="C6116" s="98"/>
      <c r="D6116" s="98" t="s">
        <v>266</v>
      </c>
      <c r="E6116" s="276"/>
    </row>
    <row r="6117" spans="1:5" ht="15">
      <c r="A6117" s="129"/>
      <c r="B6117" s="274" t="s">
        <v>21960</v>
      </c>
      <c r="C6117" s="98"/>
      <c r="D6117" s="98" t="s">
        <v>266</v>
      </c>
      <c r="E6117" s="276"/>
    </row>
    <row r="6118" spans="1:5" ht="15">
      <c r="A6118" s="129"/>
      <c r="B6118" s="274" t="s">
        <v>21961</v>
      </c>
      <c r="C6118" s="98"/>
      <c r="D6118" s="98" t="s">
        <v>266</v>
      </c>
      <c r="E6118" s="276"/>
    </row>
    <row r="6119" spans="1:5" ht="15">
      <c r="A6119" s="129"/>
      <c r="B6119" s="274" t="s">
        <v>21962</v>
      </c>
      <c r="C6119" s="98"/>
      <c r="D6119" s="98" t="s">
        <v>266</v>
      </c>
      <c r="E6119" s="276"/>
    </row>
    <row r="6120" spans="1:5" ht="15">
      <c r="A6120" s="129"/>
      <c r="B6120" s="274" t="s">
        <v>21963</v>
      </c>
      <c r="C6120" s="98"/>
      <c r="D6120" s="98" t="s">
        <v>266</v>
      </c>
      <c r="E6120" s="276"/>
    </row>
    <row r="6121" spans="1:5" ht="15">
      <c r="A6121" s="129"/>
      <c r="B6121" s="274" t="s">
        <v>21964</v>
      </c>
      <c r="C6121" s="98"/>
      <c r="D6121" s="98" t="s">
        <v>266</v>
      </c>
      <c r="E6121" s="276"/>
    </row>
    <row r="6122" spans="1:5" ht="15">
      <c r="A6122" s="129"/>
      <c r="B6122" s="274" t="s">
        <v>21965</v>
      </c>
      <c r="C6122" s="98"/>
      <c r="D6122" s="98" t="s">
        <v>266</v>
      </c>
      <c r="E6122" s="276"/>
    </row>
    <row r="6123" spans="1:5" ht="15">
      <c r="A6123" s="129"/>
      <c r="B6123" s="274" t="s">
        <v>21966</v>
      </c>
      <c r="C6123" s="98"/>
      <c r="D6123" s="98" t="s">
        <v>266</v>
      </c>
      <c r="E6123" s="276"/>
    </row>
    <row r="6124" spans="1:5" ht="15">
      <c r="A6124" s="129"/>
      <c r="B6124" s="274" t="s">
        <v>21967</v>
      </c>
      <c r="C6124" s="98"/>
      <c r="D6124" s="98" t="s">
        <v>266</v>
      </c>
      <c r="E6124" s="276"/>
    </row>
    <row r="6125" spans="1:5" ht="15">
      <c r="A6125" s="129"/>
      <c r="B6125" s="274" t="s">
        <v>21968</v>
      </c>
      <c r="C6125" s="98"/>
      <c r="D6125" s="98" t="s">
        <v>266</v>
      </c>
      <c r="E6125" s="276"/>
    </row>
    <row r="6126" spans="1:5" ht="15">
      <c r="A6126" s="129"/>
      <c r="B6126" s="274" t="s">
        <v>21969</v>
      </c>
      <c r="C6126" s="98"/>
      <c r="D6126" s="98" t="s">
        <v>266</v>
      </c>
      <c r="E6126" s="276"/>
    </row>
    <row r="6127" spans="1:5" ht="15">
      <c r="A6127" s="129"/>
      <c r="B6127" s="274" t="s">
        <v>21970</v>
      </c>
      <c r="C6127" s="98"/>
      <c r="D6127" s="98" t="s">
        <v>266</v>
      </c>
      <c r="E6127" s="276"/>
    </row>
    <row r="6128" spans="1:5" ht="15">
      <c r="A6128" s="129"/>
      <c r="B6128" s="274" t="s">
        <v>21971</v>
      </c>
      <c r="C6128" s="98"/>
      <c r="D6128" s="98" t="s">
        <v>266</v>
      </c>
      <c r="E6128" s="276"/>
    </row>
    <row r="6129" spans="1:5" ht="15">
      <c r="A6129" s="129"/>
      <c r="B6129" s="274" t="s">
        <v>21972</v>
      </c>
      <c r="C6129" s="98"/>
      <c r="D6129" s="98" t="s">
        <v>266</v>
      </c>
      <c r="E6129" s="276"/>
    </row>
    <row r="6130" spans="1:5" ht="15">
      <c r="A6130" s="129"/>
      <c r="B6130" s="274" t="s">
        <v>21973</v>
      </c>
      <c r="C6130" s="98"/>
      <c r="D6130" s="98" t="s">
        <v>266</v>
      </c>
      <c r="E6130" s="276"/>
    </row>
    <row r="6131" spans="1:5" ht="15">
      <c r="A6131" s="129"/>
      <c r="B6131" s="274" t="s">
        <v>21974</v>
      </c>
      <c r="C6131" s="98"/>
      <c r="D6131" s="98" t="s">
        <v>266</v>
      </c>
      <c r="E6131" s="276"/>
    </row>
    <row r="6132" spans="1:5" ht="15">
      <c r="A6132" s="129"/>
      <c r="B6132" s="274" t="s">
        <v>21975</v>
      </c>
      <c r="C6132" s="98"/>
      <c r="D6132" s="98" t="s">
        <v>266</v>
      </c>
      <c r="E6132" s="276"/>
    </row>
    <row r="6133" spans="1:5" ht="15">
      <c r="A6133" s="129"/>
      <c r="B6133" s="274" t="s">
        <v>21976</v>
      </c>
      <c r="C6133" s="98"/>
      <c r="D6133" s="98" t="s">
        <v>266</v>
      </c>
      <c r="E6133" s="276"/>
    </row>
    <row r="6134" spans="1:5" ht="15">
      <c r="A6134" s="129"/>
      <c r="B6134" s="274" t="s">
        <v>21977</v>
      </c>
      <c r="C6134" s="98"/>
      <c r="D6134" s="98" t="s">
        <v>266</v>
      </c>
      <c r="E6134" s="276"/>
    </row>
    <row r="6135" spans="1:5" ht="15">
      <c r="A6135" s="129"/>
      <c r="B6135" s="274" t="s">
        <v>21978</v>
      </c>
      <c r="C6135" s="98"/>
      <c r="D6135" s="98" t="s">
        <v>266</v>
      </c>
      <c r="E6135" s="276"/>
    </row>
    <row r="6136" spans="1:5" ht="15">
      <c r="A6136" s="129"/>
      <c r="B6136" s="274" t="s">
        <v>21979</v>
      </c>
      <c r="C6136" s="98"/>
      <c r="D6136" s="98" t="s">
        <v>266</v>
      </c>
      <c r="E6136" s="276"/>
    </row>
    <row r="6137" spans="1:5" ht="15">
      <c r="A6137" s="129"/>
      <c r="B6137" s="274" t="s">
        <v>21980</v>
      </c>
      <c r="C6137" s="98"/>
      <c r="D6137" s="98" t="s">
        <v>266</v>
      </c>
      <c r="E6137" s="276"/>
    </row>
    <row r="6138" spans="1:5" ht="15">
      <c r="A6138" s="129"/>
      <c r="B6138" s="274" t="s">
        <v>21981</v>
      </c>
      <c r="C6138" s="98"/>
      <c r="D6138" s="98" t="s">
        <v>266</v>
      </c>
      <c r="E6138" s="276"/>
    </row>
    <row r="6139" spans="1:5" ht="15">
      <c r="A6139" s="129"/>
      <c r="B6139" s="274" t="s">
        <v>21982</v>
      </c>
      <c r="C6139" s="98"/>
      <c r="D6139" s="98" t="s">
        <v>266</v>
      </c>
      <c r="E6139" s="276"/>
    </row>
    <row r="6140" spans="1:5" ht="15">
      <c r="A6140" s="129"/>
      <c r="B6140" s="274" t="s">
        <v>21983</v>
      </c>
      <c r="C6140" s="98"/>
      <c r="D6140" s="98" t="s">
        <v>266</v>
      </c>
      <c r="E6140" s="276"/>
    </row>
    <row r="6141" spans="1:5" ht="15">
      <c r="A6141" s="129"/>
      <c r="B6141" s="274" t="s">
        <v>21984</v>
      </c>
      <c r="C6141" s="98"/>
      <c r="D6141" s="98" t="s">
        <v>266</v>
      </c>
      <c r="E6141" s="276"/>
    </row>
    <row r="6142" spans="1:5" ht="15">
      <c r="A6142" s="129"/>
      <c r="B6142" s="274" t="s">
        <v>21985</v>
      </c>
      <c r="C6142" s="98"/>
      <c r="D6142" s="98" t="s">
        <v>266</v>
      </c>
      <c r="E6142" s="276"/>
    </row>
    <row r="6143" spans="1:5" ht="15">
      <c r="A6143" s="129"/>
      <c r="B6143" s="274" t="s">
        <v>21986</v>
      </c>
      <c r="C6143" s="98"/>
      <c r="D6143" s="98" t="s">
        <v>266</v>
      </c>
      <c r="E6143" s="276"/>
    </row>
    <row r="6144" spans="1:5" ht="15">
      <c r="A6144" s="129"/>
      <c r="B6144" s="274" t="s">
        <v>21987</v>
      </c>
      <c r="C6144" s="98"/>
      <c r="D6144" s="98" t="s">
        <v>266</v>
      </c>
      <c r="E6144" s="276"/>
    </row>
    <row r="6145" spans="1:5" ht="15">
      <c r="A6145" s="129"/>
      <c r="B6145" s="274" t="s">
        <v>21988</v>
      </c>
      <c r="C6145" s="98"/>
      <c r="D6145" s="98" t="s">
        <v>266</v>
      </c>
      <c r="E6145" s="276"/>
    </row>
    <row r="6146" spans="1:5" ht="15">
      <c r="A6146" s="129"/>
      <c r="B6146" s="274" t="s">
        <v>21989</v>
      </c>
      <c r="C6146" s="98"/>
      <c r="D6146" s="98" t="s">
        <v>266</v>
      </c>
      <c r="E6146" s="276"/>
    </row>
    <row r="6147" spans="1:5" ht="15">
      <c r="A6147" s="129"/>
      <c r="B6147" s="274" t="s">
        <v>21990</v>
      </c>
      <c r="C6147" s="98"/>
      <c r="D6147" s="98" t="s">
        <v>266</v>
      </c>
      <c r="E6147" s="276"/>
    </row>
    <row r="6148" spans="1:5" ht="15">
      <c r="A6148" s="129"/>
      <c r="B6148" s="274" t="s">
        <v>21991</v>
      </c>
      <c r="C6148" s="98"/>
      <c r="D6148" s="98" t="s">
        <v>266</v>
      </c>
      <c r="E6148" s="276"/>
    </row>
    <row r="6149" spans="1:5" ht="15">
      <c r="A6149" s="129"/>
      <c r="B6149" s="274" t="s">
        <v>21992</v>
      </c>
      <c r="C6149" s="98"/>
      <c r="D6149" s="98" t="s">
        <v>266</v>
      </c>
      <c r="E6149" s="276"/>
    </row>
    <row r="6150" spans="1:5" ht="15">
      <c r="A6150" s="129"/>
      <c r="B6150" s="274" t="s">
        <v>21993</v>
      </c>
      <c r="C6150" s="98"/>
      <c r="D6150" s="98" t="s">
        <v>266</v>
      </c>
      <c r="E6150" s="276"/>
    </row>
    <row r="6151" spans="1:5" ht="15">
      <c r="A6151" s="129"/>
      <c r="B6151" s="274" t="s">
        <v>21994</v>
      </c>
      <c r="C6151" s="98"/>
      <c r="D6151" s="98" t="s">
        <v>266</v>
      </c>
      <c r="E6151" s="276"/>
    </row>
    <row r="6152" spans="1:5" ht="15">
      <c r="A6152" s="129"/>
      <c r="B6152" s="274" t="s">
        <v>21995</v>
      </c>
      <c r="C6152" s="98"/>
      <c r="D6152" s="98" t="s">
        <v>266</v>
      </c>
      <c r="E6152" s="276"/>
    </row>
    <row r="6153" spans="1:5" ht="15">
      <c r="A6153" s="129"/>
      <c r="B6153" s="274" t="s">
        <v>21996</v>
      </c>
      <c r="C6153" s="98"/>
      <c r="D6153" s="98" t="s">
        <v>266</v>
      </c>
      <c r="E6153" s="276"/>
    </row>
    <row r="6154" spans="1:5" ht="15">
      <c r="A6154" s="129"/>
      <c r="B6154" s="274" t="s">
        <v>21997</v>
      </c>
      <c r="C6154" s="98"/>
      <c r="D6154" s="98" t="s">
        <v>266</v>
      </c>
      <c r="E6154" s="276"/>
    </row>
    <row r="6155" spans="1:5" ht="15">
      <c r="A6155" s="129"/>
      <c r="B6155" s="274" t="s">
        <v>21998</v>
      </c>
      <c r="C6155" s="98"/>
      <c r="D6155" s="98" t="s">
        <v>266</v>
      </c>
      <c r="E6155" s="276"/>
    </row>
    <row r="6156" spans="1:5" ht="15">
      <c r="A6156" s="129"/>
      <c r="B6156" s="274" t="s">
        <v>21999</v>
      </c>
      <c r="C6156" s="98"/>
      <c r="D6156" s="98" t="s">
        <v>266</v>
      </c>
      <c r="E6156" s="276"/>
    </row>
    <row r="6157" spans="1:5" ht="15">
      <c r="A6157" s="129"/>
      <c r="B6157" s="274" t="s">
        <v>22000</v>
      </c>
      <c r="C6157" s="98"/>
      <c r="D6157" s="98" t="s">
        <v>266</v>
      </c>
      <c r="E6157" s="276"/>
    </row>
    <row r="6158" spans="1:5" ht="15">
      <c r="A6158" s="129"/>
      <c r="B6158" s="274" t="s">
        <v>22001</v>
      </c>
      <c r="C6158" s="98"/>
      <c r="D6158" s="98" t="s">
        <v>266</v>
      </c>
      <c r="E6158" s="276"/>
    </row>
    <row r="6159" spans="1:5" ht="15">
      <c r="A6159" s="129"/>
      <c r="B6159" s="274" t="s">
        <v>22002</v>
      </c>
      <c r="C6159" s="98"/>
      <c r="D6159" s="98" t="s">
        <v>266</v>
      </c>
      <c r="E6159" s="276"/>
    </row>
    <row r="6160" spans="1:5" ht="15">
      <c r="A6160" s="129"/>
      <c r="B6160" s="274" t="s">
        <v>22003</v>
      </c>
      <c r="C6160" s="98"/>
      <c r="D6160" s="98" t="s">
        <v>266</v>
      </c>
      <c r="E6160" s="276"/>
    </row>
    <row r="6161" spans="1:5" ht="15">
      <c r="A6161" s="129"/>
      <c r="B6161" s="274" t="s">
        <v>22004</v>
      </c>
      <c r="C6161" s="98"/>
      <c r="D6161" s="98" t="s">
        <v>266</v>
      </c>
      <c r="E6161" s="276"/>
    </row>
    <row r="6162" spans="1:5" ht="15">
      <c r="A6162" s="129"/>
      <c r="B6162" s="274" t="s">
        <v>22005</v>
      </c>
      <c r="C6162" s="98"/>
      <c r="D6162" s="98" t="s">
        <v>266</v>
      </c>
      <c r="E6162" s="276"/>
    </row>
    <row r="6163" spans="1:5" ht="15">
      <c r="A6163" s="129"/>
      <c r="B6163" s="274" t="s">
        <v>22006</v>
      </c>
      <c r="C6163" s="98"/>
      <c r="D6163" s="98" t="s">
        <v>266</v>
      </c>
      <c r="E6163" s="276"/>
    </row>
    <row r="6164" spans="1:5" ht="15">
      <c r="A6164" s="129"/>
      <c r="B6164" s="274" t="s">
        <v>22007</v>
      </c>
      <c r="C6164" s="98"/>
      <c r="D6164" s="98" t="s">
        <v>266</v>
      </c>
      <c r="E6164" s="276"/>
    </row>
    <row r="6165" spans="1:5" ht="15">
      <c r="A6165" s="129"/>
      <c r="B6165" s="274" t="s">
        <v>22008</v>
      </c>
      <c r="C6165" s="98"/>
      <c r="D6165" s="98" t="s">
        <v>266</v>
      </c>
      <c r="E6165" s="276"/>
    </row>
    <row r="6166" spans="1:5" ht="15">
      <c r="A6166" s="129"/>
      <c r="B6166" s="274" t="s">
        <v>22009</v>
      </c>
      <c r="C6166" s="98"/>
      <c r="D6166" s="98" t="s">
        <v>266</v>
      </c>
      <c r="E6166" s="276"/>
    </row>
    <row r="6167" spans="1:5" ht="15">
      <c r="A6167" s="129"/>
      <c r="B6167" s="274" t="s">
        <v>22010</v>
      </c>
      <c r="C6167" s="98"/>
      <c r="D6167" s="98" t="s">
        <v>266</v>
      </c>
      <c r="E6167" s="276"/>
    </row>
    <row r="6168" spans="1:5" ht="15">
      <c r="A6168" s="129"/>
      <c r="B6168" s="274" t="s">
        <v>22011</v>
      </c>
      <c r="C6168" s="98"/>
      <c r="D6168" s="98" t="s">
        <v>266</v>
      </c>
      <c r="E6168" s="276"/>
    </row>
    <row r="6169" spans="1:5" ht="15">
      <c r="A6169" s="129"/>
      <c r="B6169" s="274" t="s">
        <v>22012</v>
      </c>
      <c r="C6169" s="98"/>
      <c r="D6169" s="98" t="s">
        <v>266</v>
      </c>
      <c r="E6169" s="276"/>
    </row>
    <row r="6170" spans="1:5" ht="15">
      <c r="A6170" s="129"/>
      <c r="B6170" s="274" t="s">
        <v>22013</v>
      </c>
      <c r="C6170" s="98"/>
      <c r="D6170" s="98" t="s">
        <v>266</v>
      </c>
      <c r="E6170" s="276"/>
    </row>
    <row r="6171" spans="1:5" ht="15">
      <c r="A6171" s="129"/>
      <c r="B6171" s="274" t="s">
        <v>22014</v>
      </c>
      <c r="C6171" s="98"/>
      <c r="D6171" s="98" t="s">
        <v>266</v>
      </c>
      <c r="E6171" s="276"/>
    </row>
    <row r="6172" spans="1:5" ht="15">
      <c r="A6172" s="129"/>
      <c r="B6172" s="274" t="s">
        <v>22015</v>
      </c>
      <c r="C6172" s="98"/>
      <c r="D6172" s="98" t="s">
        <v>266</v>
      </c>
      <c r="E6172" s="276"/>
    </row>
    <row r="6173" spans="1:5" ht="15">
      <c r="A6173" s="129"/>
      <c r="B6173" s="274" t="s">
        <v>22016</v>
      </c>
      <c r="C6173" s="98"/>
      <c r="D6173" s="98" t="s">
        <v>266</v>
      </c>
      <c r="E6173" s="276"/>
    </row>
    <row r="6174" spans="1:5" ht="15">
      <c r="A6174" s="129"/>
      <c r="B6174" s="274" t="s">
        <v>22017</v>
      </c>
      <c r="C6174" s="98"/>
      <c r="D6174" s="98" t="s">
        <v>266</v>
      </c>
      <c r="E6174" s="276"/>
    </row>
    <row r="6175" spans="1:5" ht="15">
      <c r="A6175" s="129"/>
      <c r="B6175" s="274" t="s">
        <v>22018</v>
      </c>
      <c r="C6175" s="98"/>
      <c r="D6175" s="98" t="s">
        <v>266</v>
      </c>
      <c r="E6175" s="276"/>
    </row>
    <row r="6176" spans="1:5" ht="15">
      <c r="A6176" s="129"/>
      <c r="B6176" s="274" t="s">
        <v>22019</v>
      </c>
      <c r="C6176" s="98"/>
      <c r="D6176" s="98" t="s">
        <v>266</v>
      </c>
      <c r="E6176" s="276"/>
    </row>
    <row r="6177" spans="1:5" ht="15">
      <c r="A6177" s="129"/>
      <c r="B6177" s="274" t="s">
        <v>22020</v>
      </c>
      <c r="C6177" s="98"/>
      <c r="D6177" s="98" t="s">
        <v>266</v>
      </c>
      <c r="E6177" s="276"/>
    </row>
    <row r="6178" spans="1:5" ht="15">
      <c r="A6178" s="129"/>
      <c r="B6178" s="274" t="s">
        <v>22021</v>
      </c>
      <c r="C6178" s="98"/>
      <c r="D6178" s="98" t="s">
        <v>266</v>
      </c>
      <c r="E6178" s="276"/>
    </row>
    <row r="6179" spans="1:5" ht="15">
      <c r="A6179" s="129"/>
      <c r="B6179" s="274" t="s">
        <v>22022</v>
      </c>
      <c r="C6179" s="98"/>
      <c r="D6179" s="98" t="s">
        <v>266</v>
      </c>
      <c r="E6179" s="276"/>
    </row>
    <row r="6180" spans="1:5" ht="15">
      <c r="A6180" s="129"/>
      <c r="B6180" s="274" t="s">
        <v>22023</v>
      </c>
      <c r="C6180" s="98"/>
      <c r="D6180" s="98" t="s">
        <v>266</v>
      </c>
      <c r="E6180" s="276"/>
    </row>
    <row r="6181" spans="1:5" ht="15">
      <c r="A6181" s="129"/>
      <c r="B6181" s="274" t="s">
        <v>22024</v>
      </c>
      <c r="C6181" s="98"/>
      <c r="D6181" s="98" t="s">
        <v>266</v>
      </c>
      <c r="E6181" s="276"/>
    </row>
    <row r="6182" spans="1:5" ht="15">
      <c r="A6182" s="129"/>
      <c r="B6182" s="274" t="s">
        <v>22025</v>
      </c>
      <c r="C6182" s="98"/>
      <c r="D6182" s="98" t="s">
        <v>266</v>
      </c>
      <c r="E6182" s="276"/>
    </row>
    <row r="6183" spans="1:5" ht="15">
      <c r="A6183" s="129"/>
      <c r="B6183" s="274" t="s">
        <v>22026</v>
      </c>
      <c r="C6183" s="98"/>
      <c r="D6183" s="98" t="s">
        <v>266</v>
      </c>
      <c r="E6183" s="276"/>
    </row>
    <row r="6184" spans="1:5" ht="15">
      <c r="A6184" s="129"/>
      <c r="B6184" s="274" t="s">
        <v>22027</v>
      </c>
      <c r="C6184" s="98"/>
      <c r="D6184" s="98" t="s">
        <v>266</v>
      </c>
      <c r="E6184" s="276"/>
    </row>
    <row r="6185" spans="1:5" ht="15">
      <c r="A6185" s="129"/>
      <c r="B6185" s="274" t="s">
        <v>22028</v>
      </c>
      <c r="C6185" s="98"/>
      <c r="D6185" s="98" t="s">
        <v>266</v>
      </c>
      <c r="E6185" s="276"/>
    </row>
    <row r="6186" spans="1:5" ht="15">
      <c r="A6186" s="129"/>
      <c r="B6186" s="274" t="s">
        <v>22029</v>
      </c>
      <c r="C6186" s="98"/>
      <c r="D6186" s="98" t="s">
        <v>266</v>
      </c>
      <c r="E6186" s="276"/>
    </row>
    <row r="6187" spans="1:5" ht="15">
      <c r="A6187" s="129"/>
      <c r="B6187" s="274" t="s">
        <v>22030</v>
      </c>
      <c r="C6187" s="98"/>
      <c r="D6187" s="98" t="s">
        <v>266</v>
      </c>
      <c r="E6187" s="276"/>
    </row>
    <row r="6188" spans="1:5" ht="15">
      <c r="A6188" s="129"/>
      <c r="B6188" s="274" t="s">
        <v>22031</v>
      </c>
      <c r="C6188" s="98"/>
      <c r="D6188" s="98" t="s">
        <v>266</v>
      </c>
      <c r="E6188" s="276"/>
    </row>
    <row r="6189" spans="1:5" ht="15">
      <c r="A6189" s="129"/>
      <c r="B6189" s="274" t="s">
        <v>22032</v>
      </c>
      <c r="C6189" s="98"/>
      <c r="D6189" s="98" t="s">
        <v>266</v>
      </c>
      <c r="E6189" s="276"/>
    </row>
    <row r="6190" spans="1:5" ht="15">
      <c r="A6190" s="129"/>
      <c r="B6190" s="274" t="s">
        <v>22033</v>
      </c>
      <c r="C6190" s="98"/>
      <c r="D6190" s="98" t="s">
        <v>266</v>
      </c>
      <c r="E6190" s="276"/>
    </row>
    <row r="6191" spans="1:5" ht="15">
      <c r="A6191" s="129"/>
      <c r="B6191" s="274" t="s">
        <v>22034</v>
      </c>
      <c r="C6191" s="98"/>
      <c r="D6191" s="98" t="s">
        <v>266</v>
      </c>
      <c r="E6191" s="276"/>
    </row>
    <row r="6192" spans="1:5" ht="15">
      <c r="A6192" s="129"/>
      <c r="B6192" s="274" t="s">
        <v>22035</v>
      </c>
      <c r="C6192" s="98"/>
      <c r="D6192" s="98" t="s">
        <v>266</v>
      </c>
      <c r="E6192" s="276"/>
    </row>
    <row r="6193" spans="1:5" ht="15">
      <c r="A6193" s="129"/>
      <c r="B6193" s="274" t="s">
        <v>22036</v>
      </c>
      <c r="C6193" s="98"/>
      <c r="D6193" s="98" t="s">
        <v>266</v>
      </c>
      <c r="E6193" s="276"/>
    </row>
    <row r="6194" spans="1:5" ht="15">
      <c r="A6194" s="129"/>
      <c r="B6194" s="274" t="s">
        <v>22037</v>
      </c>
      <c r="C6194" s="98"/>
      <c r="D6194" s="98" t="s">
        <v>266</v>
      </c>
      <c r="E6194" s="276"/>
    </row>
    <row r="6195" spans="1:5" ht="15">
      <c r="A6195" s="129"/>
      <c r="B6195" s="274" t="s">
        <v>22038</v>
      </c>
      <c r="C6195" s="98"/>
      <c r="D6195" s="98" t="s">
        <v>266</v>
      </c>
      <c r="E6195" s="276"/>
    </row>
    <row r="6196" spans="1:5" ht="15">
      <c r="A6196" s="129"/>
      <c r="B6196" s="274" t="s">
        <v>22039</v>
      </c>
      <c r="C6196" s="98"/>
      <c r="D6196" s="98" t="s">
        <v>266</v>
      </c>
      <c r="E6196" s="276"/>
    </row>
    <row r="6197" spans="1:5" ht="15">
      <c r="A6197" s="129"/>
      <c r="B6197" s="274" t="s">
        <v>22040</v>
      </c>
      <c r="C6197" s="98"/>
      <c r="D6197" s="98" t="s">
        <v>266</v>
      </c>
      <c r="E6197" s="276"/>
    </row>
    <row r="6198" spans="1:5" ht="15">
      <c r="A6198" s="129"/>
      <c r="B6198" s="274" t="s">
        <v>22041</v>
      </c>
      <c r="C6198" s="98"/>
      <c r="D6198" s="98" t="s">
        <v>266</v>
      </c>
      <c r="E6198" s="276"/>
    </row>
    <row r="6199" spans="1:5" ht="15">
      <c r="A6199" s="129"/>
      <c r="B6199" s="274" t="s">
        <v>22042</v>
      </c>
      <c r="C6199" s="98"/>
      <c r="D6199" s="98" t="s">
        <v>266</v>
      </c>
      <c r="E6199" s="276"/>
    </row>
    <row r="6200" spans="1:5" ht="15">
      <c r="A6200" s="129"/>
      <c r="B6200" s="274" t="s">
        <v>22043</v>
      </c>
      <c r="C6200" s="98"/>
      <c r="D6200" s="98" t="s">
        <v>266</v>
      </c>
      <c r="E6200" s="276"/>
    </row>
    <row r="6201" spans="1:5" ht="15">
      <c r="A6201" s="129"/>
      <c r="B6201" s="274" t="s">
        <v>22044</v>
      </c>
      <c r="C6201" s="98"/>
      <c r="D6201" s="98" t="s">
        <v>266</v>
      </c>
      <c r="E6201" s="276"/>
    </row>
    <row r="6202" spans="1:5" ht="15">
      <c r="A6202" s="129"/>
      <c r="B6202" s="274" t="s">
        <v>22045</v>
      </c>
      <c r="C6202" s="98"/>
      <c r="D6202" s="98" t="s">
        <v>266</v>
      </c>
      <c r="E6202" s="276"/>
    </row>
    <row r="6203" spans="1:5" ht="15">
      <c r="A6203" s="129"/>
      <c r="B6203" s="274" t="s">
        <v>22046</v>
      </c>
      <c r="C6203" s="98"/>
      <c r="D6203" s="98" t="s">
        <v>266</v>
      </c>
      <c r="E6203" s="276"/>
    </row>
    <row r="6204" spans="1:5" ht="15">
      <c r="A6204" s="129"/>
      <c r="B6204" s="274" t="s">
        <v>22047</v>
      </c>
      <c r="C6204" s="98"/>
      <c r="D6204" s="98" t="s">
        <v>266</v>
      </c>
      <c r="E6204" s="276"/>
    </row>
    <row r="6205" spans="1:5" ht="15">
      <c r="A6205" s="129"/>
      <c r="B6205" s="274" t="s">
        <v>22048</v>
      </c>
      <c r="C6205" s="98"/>
      <c r="D6205" s="98" t="s">
        <v>266</v>
      </c>
      <c r="E6205" s="276"/>
    </row>
    <row r="6206" spans="1:5" ht="15">
      <c r="A6206" s="129"/>
      <c r="B6206" s="274" t="s">
        <v>22049</v>
      </c>
      <c r="C6206" s="98"/>
      <c r="D6206" s="98" t="s">
        <v>266</v>
      </c>
      <c r="E6206" s="276"/>
    </row>
    <row r="6207" spans="1:5" ht="15">
      <c r="A6207" s="129"/>
      <c r="B6207" s="274" t="s">
        <v>22050</v>
      </c>
      <c r="C6207" s="98"/>
      <c r="D6207" s="98" t="s">
        <v>266</v>
      </c>
      <c r="E6207" s="276"/>
    </row>
    <row r="6208" spans="1:5" ht="15">
      <c r="A6208" s="129"/>
      <c r="B6208" s="274" t="s">
        <v>22051</v>
      </c>
      <c r="C6208" s="98"/>
      <c r="D6208" s="98" t="s">
        <v>266</v>
      </c>
      <c r="E6208" s="276"/>
    </row>
    <row r="6209" spans="1:5" ht="15">
      <c r="A6209" s="129"/>
      <c r="B6209" s="274" t="s">
        <v>22052</v>
      </c>
      <c r="C6209" s="98"/>
      <c r="D6209" s="98" t="s">
        <v>266</v>
      </c>
      <c r="E6209" s="276"/>
    </row>
    <row r="6210" spans="1:5" ht="15">
      <c r="A6210" s="129"/>
      <c r="B6210" s="274" t="s">
        <v>22053</v>
      </c>
      <c r="C6210" s="98"/>
      <c r="D6210" s="98" t="s">
        <v>266</v>
      </c>
      <c r="E6210" s="276"/>
    </row>
    <row r="6211" spans="1:5" ht="15">
      <c r="A6211" s="129"/>
      <c r="B6211" s="274" t="s">
        <v>22054</v>
      </c>
      <c r="C6211" s="98"/>
      <c r="D6211" s="98" t="s">
        <v>266</v>
      </c>
      <c r="E6211" s="276"/>
    </row>
    <row r="6212" spans="1:5" ht="15">
      <c r="A6212" s="129"/>
      <c r="B6212" s="274" t="s">
        <v>22055</v>
      </c>
      <c r="C6212" s="98"/>
      <c r="D6212" s="98" t="s">
        <v>266</v>
      </c>
      <c r="E6212" s="276"/>
    </row>
    <row r="6213" spans="1:5" ht="15">
      <c r="A6213" s="129"/>
      <c r="B6213" s="274" t="s">
        <v>22056</v>
      </c>
      <c r="C6213" s="98"/>
      <c r="D6213" s="98" t="s">
        <v>266</v>
      </c>
      <c r="E6213" s="276"/>
    </row>
    <row r="6214" spans="1:5" ht="15">
      <c r="A6214" s="129"/>
      <c r="B6214" s="274" t="s">
        <v>22057</v>
      </c>
      <c r="C6214" s="98"/>
      <c r="D6214" s="98" t="s">
        <v>266</v>
      </c>
      <c r="E6214" s="276"/>
    </row>
    <row r="6215" spans="1:5" ht="15">
      <c r="A6215" s="129"/>
      <c r="B6215" s="274" t="s">
        <v>22058</v>
      </c>
      <c r="C6215" s="98"/>
      <c r="D6215" s="98" t="s">
        <v>266</v>
      </c>
      <c r="E6215" s="276"/>
    </row>
    <row r="6216" spans="1:5" ht="15">
      <c r="A6216" s="129"/>
      <c r="B6216" s="274" t="s">
        <v>22059</v>
      </c>
      <c r="C6216" s="98"/>
      <c r="D6216" s="98" t="s">
        <v>266</v>
      </c>
      <c r="E6216" s="276"/>
    </row>
    <row r="6217" spans="1:5" ht="15">
      <c r="A6217" s="129"/>
      <c r="B6217" s="274" t="s">
        <v>22060</v>
      </c>
      <c r="C6217" s="98"/>
      <c r="D6217" s="98" t="s">
        <v>266</v>
      </c>
      <c r="E6217" s="276"/>
    </row>
    <row r="6218" spans="1:5" ht="15">
      <c r="A6218" s="129"/>
      <c r="B6218" s="274" t="s">
        <v>22061</v>
      </c>
      <c r="C6218" s="98"/>
      <c r="D6218" s="98" t="s">
        <v>266</v>
      </c>
      <c r="E6218" s="276"/>
    </row>
    <row r="6219" spans="1:5" ht="15">
      <c r="A6219" s="129"/>
      <c r="B6219" s="274" t="s">
        <v>22062</v>
      </c>
      <c r="C6219" s="98"/>
      <c r="D6219" s="98" t="s">
        <v>266</v>
      </c>
      <c r="E6219" s="276"/>
    </row>
    <row r="6220" spans="1:5" ht="15">
      <c r="A6220" s="129"/>
      <c r="B6220" s="274" t="s">
        <v>22063</v>
      </c>
      <c r="C6220" s="98"/>
      <c r="D6220" s="98" t="s">
        <v>266</v>
      </c>
      <c r="E6220" s="276"/>
    </row>
    <row r="6221" spans="1:5" ht="15">
      <c r="A6221" s="129"/>
      <c r="B6221" s="274" t="s">
        <v>22064</v>
      </c>
      <c r="C6221" s="98"/>
      <c r="D6221" s="98" t="s">
        <v>266</v>
      </c>
      <c r="E6221" s="276"/>
    </row>
    <row r="6222" spans="1:5" ht="15">
      <c r="A6222" s="129"/>
      <c r="B6222" s="274" t="s">
        <v>22065</v>
      </c>
      <c r="C6222" s="98"/>
      <c r="D6222" s="98" t="s">
        <v>266</v>
      </c>
      <c r="E6222" s="276"/>
    </row>
    <row r="6223" spans="1:5" ht="15">
      <c r="A6223" s="129"/>
      <c r="B6223" s="274" t="s">
        <v>22066</v>
      </c>
      <c r="C6223" s="98"/>
      <c r="D6223" s="98" t="s">
        <v>266</v>
      </c>
      <c r="E6223" s="276"/>
    </row>
    <row r="6224" spans="1:5" ht="15">
      <c r="A6224" s="129"/>
      <c r="B6224" s="274" t="s">
        <v>22067</v>
      </c>
      <c r="C6224" s="98"/>
      <c r="D6224" s="98" t="s">
        <v>266</v>
      </c>
      <c r="E6224" s="276"/>
    </row>
    <row r="6225" spans="1:5" ht="15">
      <c r="A6225" s="129"/>
      <c r="B6225" s="274" t="s">
        <v>22068</v>
      </c>
      <c r="C6225" s="98"/>
      <c r="D6225" s="98" t="s">
        <v>266</v>
      </c>
      <c r="E6225" s="276"/>
    </row>
    <row r="6226" spans="1:5" ht="15">
      <c r="A6226" s="129"/>
      <c r="B6226" s="274" t="s">
        <v>22069</v>
      </c>
      <c r="C6226" s="98"/>
      <c r="D6226" s="98" t="s">
        <v>266</v>
      </c>
      <c r="E6226" s="276"/>
    </row>
    <row r="6227" spans="1:5" ht="15">
      <c r="A6227" s="129"/>
      <c r="B6227" s="274" t="s">
        <v>22070</v>
      </c>
      <c r="C6227" s="98"/>
      <c r="D6227" s="98" t="s">
        <v>266</v>
      </c>
      <c r="E6227" s="276"/>
    </row>
    <row r="6228" spans="1:5" ht="15">
      <c r="A6228" s="129"/>
      <c r="B6228" s="274" t="s">
        <v>22071</v>
      </c>
      <c r="C6228" s="98"/>
      <c r="D6228" s="98" t="s">
        <v>266</v>
      </c>
      <c r="E6228" s="276"/>
    </row>
    <row r="6229" spans="1:5" ht="15">
      <c r="A6229" s="129"/>
      <c r="B6229" s="274" t="s">
        <v>22072</v>
      </c>
      <c r="C6229" s="98"/>
      <c r="D6229" s="98" t="s">
        <v>266</v>
      </c>
      <c r="E6229" s="276"/>
    </row>
    <row r="6230" spans="1:5" ht="15">
      <c r="A6230" s="129"/>
      <c r="B6230" s="274" t="s">
        <v>22073</v>
      </c>
      <c r="C6230" s="98"/>
      <c r="D6230" s="98" t="s">
        <v>266</v>
      </c>
      <c r="E6230" s="276"/>
    </row>
    <row r="6231" spans="1:5" ht="15">
      <c r="A6231" s="129"/>
      <c r="B6231" s="274" t="s">
        <v>22074</v>
      </c>
      <c r="C6231" s="98"/>
      <c r="D6231" s="98" t="s">
        <v>266</v>
      </c>
      <c r="E6231" s="276"/>
    </row>
    <row r="6232" spans="1:5" ht="15">
      <c r="A6232" s="129"/>
      <c r="B6232" s="274" t="s">
        <v>22075</v>
      </c>
      <c r="C6232" s="98"/>
      <c r="D6232" s="98" t="s">
        <v>266</v>
      </c>
      <c r="E6232" s="276"/>
    </row>
    <row r="6233" spans="1:5" ht="15">
      <c r="A6233" s="129"/>
      <c r="B6233" s="274" t="s">
        <v>22076</v>
      </c>
      <c r="C6233" s="98"/>
      <c r="D6233" s="98" t="s">
        <v>266</v>
      </c>
      <c r="E6233" s="276"/>
    </row>
    <row r="6234" spans="1:5" ht="15">
      <c r="A6234" s="129"/>
      <c r="B6234" s="274" t="s">
        <v>22077</v>
      </c>
      <c r="C6234" s="98"/>
      <c r="D6234" s="98" t="s">
        <v>266</v>
      </c>
      <c r="E6234" s="276"/>
    </row>
    <row r="6235" spans="1:5" ht="15">
      <c r="A6235" s="129"/>
      <c r="B6235" s="274" t="s">
        <v>22078</v>
      </c>
      <c r="C6235" s="98"/>
      <c r="D6235" s="98" t="s">
        <v>266</v>
      </c>
      <c r="E6235" s="276"/>
    </row>
    <row r="6236" spans="1:5" ht="15">
      <c r="A6236" s="129"/>
      <c r="B6236" s="274" t="s">
        <v>22079</v>
      </c>
      <c r="C6236" s="98"/>
      <c r="D6236" s="98" t="s">
        <v>266</v>
      </c>
      <c r="E6236" s="276"/>
    </row>
    <row r="6237" spans="1:5" ht="15">
      <c r="A6237" s="129"/>
      <c r="B6237" s="274" t="s">
        <v>22080</v>
      </c>
      <c r="C6237" s="98"/>
      <c r="D6237" s="98" t="s">
        <v>266</v>
      </c>
      <c r="E6237" s="276"/>
    </row>
    <row r="6238" spans="1:5" ht="15">
      <c r="A6238" s="129"/>
      <c r="B6238" s="274" t="s">
        <v>22081</v>
      </c>
      <c r="C6238" s="98"/>
      <c r="D6238" s="98" t="s">
        <v>266</v>
      </c>
      <c r="E6238" s="276"/>
    </row>
    <row r="6239" spans="1:5" ht="15">
      <c r="A6239" s="129"/>
      <c r="B6239" s="274" t="s">
        <v>22082</v>
      </c>
      <c r="C6239" s="98"/>
      <c r="D6239" s="98" t="s">
        <v>266</v>
      </c>
      <c r="E6239" s="276"/>
    </row>
    <row r="6240" spans="1:5" ht="15">
      <c r="A6240" s="129"/>
      <c r="B6240" s="274" t="s">
        <v>22083</v>
      </c>
      <c r="C6240" s="98"/>
      <c r="D6240" s="98" t="s">
        <v>266</v>
      </c>
      <c r="E6240" s="276"/>
    </row>
    <row r="6241" spans="1:5" ht="15">
      <c r="A6241" s="129"/>
      <c r="B6241" s="274" t="s">
        <v>22084</v>
      </c>
      <c r="C6241" s="98"/>
      <c r="D6241" s="98" t="s">
        <v>266</v>
      </c>
      <c r="E6241" s="276"/>
    </row>
    <row r="6242" spans="1:5" ht="15">
      <c r="A6242" s="129"/>
      <c r="B6242" s="274" t="s">
        <v>22085</v>
      </c>
      <c r="C6242" s="98"/>
      <c r="D6242" s="98" t="s">
        <v>266</v>
      </c>
      <c r="E6242" s="276"/>
    </row>
    <row r="6243" spans="1:5" ht="15">
      <c r="A6243" s="129"/>
      <c r="B6243" s="274" t="s">
        <v>22086</v>
      </c>
      <c r="C6243" s="98"/>
      <c r="D6243" s="98" t="s">
        <v>266</v>
      </c>
      <c r="E6243" s="276"/>
    </row>
    <row r="6244" spans="1:5" ht="15">
      <c r="A6244" s="129"/>
      <c r="B6244" s="274" t="s">
        <v>22087</v>
      </c>
      <c r="C6244" s="98"/>
      <c r="D6244" s="98" t="s">
        <v>266</v>
      </c>
      <c r="E6244" s="276"/>
    </row>
    <row r="6245" spans="1:5" ht="15">
      <c r="A6245" s="129"/>
      <c r="B6245" s="274" t="s">
        <v>22088</v>
      </c>
      <c r="C6245" s="98"/>
      <c r="D6245" s="98" t="s">
        <v>266</v>
      </c>
      <c r="E6245" s="276"/>
    </row>
    <row r="6246" spans="1:5" ht="15">
      <c r="A6246" s="129"/>
      <c r="B6246" s="274" t="s">
        <v>22089</v>
      </c>
      <c r="C6246" s="98"/>
      <c r="D6246" s="98" t="s">
        <v>266</v>
      </c>
      <c r="E6246" s="276"/>
    </row>
    <row r="6247" spans="1:5" ht="15">
      <c r="A6247" s="129"/>
      <c r="B6247" s="274" t="s">
        <v>22090</v>
      </c>
      <c r="C6247" s="98"/>
      <c r="D6247" s="98" t="s">
        <v>266</v>
      </c>
      <c r="E6247" s="276"/>
    </row>
    <row r="6248" spans="1:5" ht="15">
      <c r="A6248" s="129"/>
      <c r="B6248" s="274" t="s">
        <v>22091</v>
      </c>
      <c r="C6248" s="98"/>
      <c r="D6248" s="98" t="s">
        <v>266</v>
      </c>
      <c r="E6248" s="276"/>
    </row>
    <row r="6249" spans="1:5" ht="15">
      <c r="A6249" s="129"/>
      <c r="B6249" s="274" t="s">
        <v>22092</v>
      </c>
      <c r="C6249" s="98"/>
      <c r="D6249" s="98" t="s">
        <v>266</v>
      </c>
      <c r="E6249" s="276"/>
    </row>
    <row r="6250" spans="1:5" ht="15">
      <c r="A6250" s="129"/>
      <c r="B6250" s="274" t="s">
        <v>22093</v>
      </c>
      <c r="C6250" s="98"/>
      <c r="D6250" s="98" t="s">
        <v>266</v>
      </c>
      <c r="E6250" s="276"/>
    </row>
    <row r="6251" spans="1:5" ht="15">
      <c r="A6251" s="129"/>
      <c r="B6251" s="274" t="s">
        <v>22094</v>
      </c>
      <c r="C6251" s="98"/>
      <c r="D6251" s="98" t="s">
        <v>266</v>
      </c>
      <c r="E6251" s="276"/>
    </row>
    <row r="6252" spans="1:5" ht="15">
      <c r="A6252" s="129"/>
      <c r="B6252" s="274" t="s">
        <v>22095</v>
      </c>
      <c r="C6252" s="98"/>
      <c r="D6252" s="98" t="s">
        <v>266</v>
      </c>
      <c r="E6252" s="276"/>
    </row>
    <row r="6253" spans="1:5" ht="15">
      <c r="A6253" s="129"/>
      <c r="B6253" s="274" t="s">
        <v>22096</v>
      </c>
      <c r="C6253" s="98"/>
      <c r="D6253" s="98" t="s">
        <v>266</v>
      </c>
      <c r="E6253" s="276"/>
    </row>
    <row r="6254" spans="1:5" ht="15">
      <c r="A6254" s="129"/>
      <c r="B6254" s="274" t="s">
        <v>22097</v>
      </c>
      <c r="C6254" s="98"/>
      <c r="D6254" s="98" t="s">
        <v>266</v>
      </c>
      <c r="E6254" s="276"/>
    </row>
    <row r="6255" spans="1:5" ht="15">
      <c r="A6255" s="129"/>
      <c r="B6255" s="274" t="s">
        <v>22098</v>
      </c>
      <c r="C6255" s="98"/>
      <c r="D6255" s="98" t="s">
        <v>266</v>
      </c>
      <c r="E6255" s="276"/>
    </row>
    <row r="6256" spans="1:5" ht="15">
      <c r="A6256" s="129"/>
      <c r="B6256" s="274" t="s">
        <v>22099</v>
      </c>
      <c r="C6256" s="98"/>
      <c r="D6256" s="98" t="s">
        <v>266</v>
      </c>
      <c r="E6256" s="276"/>
    </row>
    <row r="6257" spans="1:5" ht="15">
      <c r="A6257" s="129"/>
      <c r="B6257" s="274" t="s">
        <v>22100</v>
      </c>
      <c r="C6257" s="98"/>
      <c r="D6257" s="98" t="s">
        <v>266</v>
      </c>
      <c r="E6257" s="276"/>
    </row>
    <row r="6258" spans="1:5" ht="15">
      <c r="A6258" s="129"/>
      <c r="B6258" s="274" t="s">
        <v>22101</v>
      </c>
      <c r="C6258" s="98"/>
      <c r="D6258" s="98" t="s">
        <v>266</v>
      </c>
      <c r="E6258" s="276"/>
    </row>
    <row r="6259" spans="1:5" ht="15">
      <c r="A6259" s="129"/>
      <c r="B6259" s="274" t="s">
        <v>22102</v>
      </c>
      <c r="C6259" s="98"/>
      <c r="D6259" s="98" t="s">
        <v>266</v>
      </c>
      <c r="E6259" s="276"/>
    </row>
    <row r="6260" spans="1:5" ht="15">
      <c r="A6260" s="129"/>
      <c r="B6260" s="274" t="s">
        <v>22103</v>
      </c>
      <c r="C6260" s="98"/>
      <c r="D6260" s="98" t="s">
        <v>266</v>
      </c>
      <c r="E6260" s="276"/>
    </row>
    <row r="6261" spans="1:5" ht="15">
      <c r="A6261" s="129"/>
      <c r="B6261" s="274" t="s">
        <v>22104</v>
      </c>
      <c r="C6261" s="98"/>
      <c r="D6261" s="98" t="s">
        <v>266</v>
      </c>
      <c r="E6261" s="276"/>
    </row>
    <row r="6262" spans="1:5" ht="15">
      <c r="A6262" s="129"/>
      <c r="B6262" s="274" t="s">
        <v>22105</v>
      </c>
      <c r="C6262" s="98"/>
      <c r="D6262" s="98" t="s">
        <v>266</v>
      </c>
      <c r="E6262" s="276"/>
    </row>
    <row r="6263" spans="1:5" ht="15">
      <c r="A6263" s="129"/>
      <c r="B6263" s="274" t="s">
        <v>22106</v>
      </c>
      <c r="C6263" s="98"/>
      <c r="D6263" s="98" t="s">
        <v>266</v>
      </c>
      <c r="E6263" s="276"/>
    </row>
    <row r="6264" spans="1:5" ht="15">
      <c r="A6264" s="129"/>
      <c r="B6264" s="274" t="s">
        <v>22107</v>
      </c>
      <c r="C6264" s="98"/>
      <c r="D6264" s="98" t="s">
        <v>266</v>
      </c>
      <c r="E6264" s="276"/>
    </row>
    <row r="6265" spans="1:5" ht="15">
      <c r="A6265" s="129"/>
      <c r="B6265" s="274" t="s">
        <v>22108</v>
      </c>
      <c r="C6265" s="98"/>
      <c r="D6265" s="98" t="s">
        <v>266</v>
      </c>
      <c r="E6265" s="276"/>
    </row>
    <row r="6266" spans="1:5" ht="15">
      <c r="A6266" s="129"/>
      <c r="B6266" s="274" t="s">
        <v>22109</v>
      </c>
      <c r="C6266" s="98"/>
      <c r="D6266" s="98" t="s">
        <v>266</v>
      </c>
      <c r="E6266" s="276"/>
    </row>
    <row r="6267" spans="1:5" ht="15">
      <c r="A6267" s="129"/>
      <c r="B6267" s="274" t="s">
        <v>22110</v>
      </c>
      <c r="C6267" s="98"/>
      <c r="D6267" s="98" t="s">
        <v>266</v>
      </c>
      <c r="E6267" s="276"/>
    </row>
    <row r="6268" spans="1:5" ht="15">
      <c r="A6268" s="129"/>
      <c r="B6268" s="274" t="s">
        <v>22111</v>
      </c>
      <c r="C6268" s="98"/>
      <c r="D6268" s="98" t="s">
        <v>266</v>
      </c>
      <c r="E6268" s="276"/>
    </row>
    <row r="6269" spans="1:5" ht="15">
      <c r="A6269" s="129"/>
      <c r="B6269" s="274" t="s">
        <v>22112</v>
      </c>
      <c r="C6269" s="98"/>
      <c r="D6269" s="98" t="s">
        <v>266</v>
      </c>
      <c r="E6269" s="276"/>
    </row>
    <row r="6270" spans="1:5" ht="15">
      <c r="A6270" s="129"/>
      <c r="B6270" s="274" t="s">
        <v>22113</v>
      </c>
      <c r="C6270" s="98"/>
      <c r="D6270" s="98" t="s">
        <v>266</v>
      </c>
      <c r="E6270" s="276"/>
    </row>
    <row r="6271" spans="1:5" ht="15">
      <c r="A6271" s="129"/>
      <c r="B6271" s="274" t="s">
        <v>22114</v>
      </c>
      <c r="C6271" s="98"/>
      <c r="D6271" s="98" t="s">
        <v>266</v>
      </c>
      <c r="E6271" s="276"/>
    </row>
    <row r="6272" spans="1:5" ht="15">
      <c r="A6272" s="129"/>
      <c r="B6272" s="274" t="s">
        <v>22115</v>
      </c>
      <c r="C6272" s="98"/>
      <c r="D6272" s="98" t="s">
        <v>266</v>
      </c>
      <c r="E6272" s="276"/>
    </row>
    <row r="6273" spans="1:5" ht="15">
      <c r="A6273" s="129"/>
      <c r="B6273" s="274" t="s">
        <v>22116</v>
      </c>
      <c r="C6273" s="98"/>
      <c r="D6273" s="98" t="s">
        <v>266</v>
      </c>
      <c r="E6273" s="276"/>
    </row>
    <row r="6274" spans="1:5" ht="15">
      <c r="A6274" s="129"/>
      <c r="B6274" s="274" t="s">
        <v>22117</v>
      </c>
      <c r="C6274" s="98"/>
      <c r="D6274" s="98" t="s">
        <v>266</v>
      </c>
      <c r="E6274" s="276"/>
    </row>
    <row r="6275" spans="1:5" ht="15">
      <c r="A6275" s="129"/>
      <c r="B6275" s="274" t="s">
        <v>22118</v>
      </c>
      <c r="C6275" s="98"/>
      <c r="D6275" s="98" t="s">
        <v>266</v>
      </c>
      <c r="E6275" s="276"/>
    </row>
    <row r="6276" spans="1:5" ht="15">
      <c r="A6276" s="129"/>
      <c r="B6276" s="274" t="s">
        <v>22119</v>
      </c>
      <c r="C6276" s="98"/>
      <c r="D6276" s="98" t="s">
        <v>266</v>
      </c>
      <c r="E6276" s="276"/>
    </row>
    <row r="6277" spans="1:5" ht="15">
      <c r="A6277" s="129"/>
      <c r="B6277" s="274" t="s">
        <v>22120</v>
      </c>
      <c r="C6277" s="98"/>
      <c r="D6277" s="98" t="s">
        <v>266</v>
      </c>
      <c r="E6277" s="276"/>
    </row>
    <row r="6278" spans="1:5" ht="15">
      <c r="A6278" s="129"/>
      <c r="B6278" s="274" t="s">
        <v>22121</v>
      </c>
      <c r="C6278" s="98"/>
      <c r="D6278" s="98" t="s">
        <v>266</v>
      </c>
      <c r="E6278" s="276"/>
    </row>
    <row r="6279" spans="1:5" ht="15">
      <c r="A6279" s="129"/>
      <c r="B6279" s="274" t="s">
        <v>22122</v>
      </c>
      <c r="C6279" s="98"/>
      <c r="D6279" s="98" t="s">
        <v>266</v>
      </c>
      <c r="E6279" s="276"/>
    </row>
    <row r="6280" spans="1:5" ht="15">
      <c r="A6280" s="129"/>
      <c r="B6280" s="274" t="s">
        <v>22123</v>
      </c>
      <c r="C6280" s="98"/>
      <c r="D6280" s="98" t="s">
        <v>266</v>
      </c>
      <c r="E6280" s="276"/>
    </row>
    <row r="6281" spans="1:5" ht="15">
      <c r="A6281" s="129"/>
      <c r="B6281" s="274" t="s">
        <v>22124</v>
      </c>
      <c r="C6281" s="98"/>
      <c r="D6281" s="98" t="s">
        <v>266</v>
      </c>
      <c r="E6281" s="276"/>
    </row>
    <row r="6282" spans="1:5" ht="15">
      <c r="A6282" s="129"/>
      <c r="B6282" s="274" t="s">
        <v>22125</v>
      </c>
      <c r="C6282" s="98"/>
      <c r="D6282" s="98" t="s">
        <v>266</v>
      </c>
      <c r="E6282" s="276"/>
    </row>
    <row r="6283" spans="1:5" ht="15">
      <c r="A6283" s="129"/>
      <c r="B6283" s="274" t="s">
        <v>22126</v>
      </c>
      <c r="C6283" s="98"/>
      <c r="D6283" s="98" t="s">
        <v>266</v>
      </c>
      <c r="E6283" s="276"/>
    </row>
    <row r="6284" spans="1:5" ht="15">
      <c r="A6284" s="129"/>
      <c r="B6284" s="274" t="s">
        <v>22127</v>
      </c>
      <c r="C6284" s="98"/>
      <c r="D6284" s="98" t="s">
        <v>266</v>
      </c>
      <c r="E6284" s="276"/>
    </row>
    <row r="6285" spans="1:5" ht="15">
      <c r="A6285" s="129"/>
      <c r="B6285" s="274" t="s">
        <v>22128</v>
      </c>
      <c r="C6285" s="98"/>
      <c r="D6285" s="98" t="s">
        <v>266</v>
      </c>
      <c r="E6285" s="276"/>
    </row>
    <row r="6286" spans="1:5" ht="15">
      <c r="A6286" s="129"/>
      <c r="B6286" s="274" t="s">
        <v>22129</v>
      </c>
      <c r="C6286" s="98"/>
      <c r="D6286" s="98" t="s">
        <v>266</v>
      </c>
      <c r="E6286" s="276"/>
    </row>
    <row r="6287" spans="1:5" ht="15">
      <c r="A6287" s="129"/>
      <c r="B6287" s="274" t="s">
        <v>22130</v>
      </c>
      <c r="C6287" s="98"/>
      <c r="D6287" s="98" t="s">
        <v>266</v>
      </c>
      <c r="E6287" s="276"/>
    </row>
    <row r="6288" spans="1:5" ht="15">
      <c r="A6288" s="129"/>
      <c r="B6288" s="274" t="s">
        <v>22131</v>
      </c>
      <c r="C6288" s="98"/>
      <c r="D6288" s="98" t="s">
        <v>266</v>
      </c>
      <c r="E6288" s="276"/>
    </row>
    <row r="6289" spans="1:5" ht="15">
      <c r="A6289" s="129"/>
      <c r="B6289" s="274" t="s">
        <v>22132</v>
      </c>
      <c r="C6289" s="98"/>
      <c r="D6289" s="98" t="s">
        <v>266</v>
      </c>
      <c r="E6289" s="276"/>
    </row>
    <row r="6290" spans="1:5" ht="15">
      <c r="A6290" s="129"/>
      <c r="B6290" s="274" t="s">
        <v>22133</v>
      </c>
      <c r="C6290" s="98"/>
      <c r="D6290" s="98" t="s">
        <v>266</v>
      </c>
      <c r="E6290" s="276"/>
    </row>
    <row r="6291" spans="1:5" ht="15">
      <c r="A6291" s="129"/>
      <c r="B6291" s="274" t="s">
        <v>22134</v>
      </c>
      <c r="C6291" s="98"/>
      <c r="D6291" s="98" t="s">
        <v>266</v>
      </c>
      <c r="E6291" s="276"/>
    </row>
    <row r="6292" spans="1:5" ht="15">
      <c r="A6292" s="129"/>
      <c r="B6292" s="274" t="s">
        <v>22135</v>
      </c>
      <c r="C6292" s="98"/>
      <c r="D6292" s="98" t="s">
        <v>266</v>
      </c>
      <c r="E6292" s="276"/>
    </row>
    <row r="6293" spans="1:5" ht="15">
      <c r="A6293" s="129"/>
      <c r="B6293" s="274" t="s">
        <v>22136</v>
      </c>
      <c r="C6293" s="98"/>
      <c r="D6293" s="98" t="s">
        <v>266</v>
      </c>
      <c r="E6293" s="276"/>
    </row>
    <row r="6294" spans="1:5" ht="15">
      <c r="A6294" s="129"/>
      <c r="B6294" s="274" t="s">
        <v>22137</v>
      </c>
      <c r="C6294" s="98"/>
      <c r="D6294" s="98" t="s">
        <v>266</v>
      </c>
      <c r="E6294" s="276"/>
    </row>
    <row r="6295" spans="1:5" ht="15">
      <c r="A6295" s="129"/>
      <c r="B6295" s="274" t="s">
        <v>22138</v>
      </c>
      <c r="C6295" s="98"/>
      <c r="D6295" s="98" t="s">
        <v>266</v>
      </c>
      <c r="E6295" s="276"/>
    </row>
    <row r="6296" spans="1:5" ht="15">
      <c r="A6296" s="129"/>
      <c r="B6296" s="274" t="s">
        <v>22139</v>
      </c>
      <c r="C6296" s="98"/>
      <c r="D6296" s="98" t="s">
        <v>266</v>
      </c>
      <c r="E6296" s="276"/>
    </row>
    <row r="6297" spans="1:5" ht="15">
      <c r="A6297" s="129"/>
      <c r="B6297" s="274" t="s">
        <v>22140</v>
      </c>
      <c r="C6297" s="98"/>
      <c r="D6297" s="98" t="s">
        <v>266</v>
      </c>
      <c r="E6297" s="276"/>
    </row>
    <row r="6298" spans="1:5" ht="15">
      <c r="A6298" s="129"/>
      <c r="B6298" s="274" t="s">
        <v>22141</v>
      </c>
      <c r="C6298" s="98"/>
      <c r="D6298" s="98" t="s">
        <v>266</v>
      </c>
      <c r="E6298" s="276"/>
    </row>
    <row r="6299" spans="1:5" ht="15">
      <c r="A6299" s="129"/>
      <c r="B6299" s="274" t="s">
        <v>22142</v>
      </c>
      <c r="C6299" s="98"/>
      <c r="D6299" s="98" t="s">
        <v>266</v>
      </c>
      <c r="E6299" s="276"/>
    </row>
    <row r="6300" spans="1:5" ht="15">
      <c r="A6300" s="129"/>
      <c r="B6300" s="274" t="s">
        <v>22143</v>
      </c>
      <c r="C6300" s="98"/>
      <c r="D6300" s="98" t="s">
        <v>266</v>
      </c>
      <c r="E6300" s="276"/>
    </row>
    <row r="6301" spans="1:5" ht="15">
      <c r="A6301" s="129"/>
      <c r="B6301" s="274" t="s">
        <v>22144</v>
      </c>
      <c r="C6301" s="98"/>
      <c r="D6301" s="98" t="s">
        <v>266</v>
      </c>
      <c r="E6301" s="276"/>
    </row>
    <row r="6302" spans="1:5" ht="15">
      <c r="A6302" s="129"/>
      <c r="B6302" s="274" t="s">
        <v>22145</v>
      </c>
      <c r="C6302" s="98"/>
      <c r="D6302" s="98" t="s">
        <v>266</v>
      </c>
      <c r="E6302" s="276"/>
    </row>
    <row r="6303" spans="1:5" ht="15">
      <c r="A6303" s="129"/>
      <c r="B6303" s="274" t="s">
        <v>22146</v>
      </c>
      <c r="C6303" s="98"/>
      <c r="D6303" s="98" t="s">
        <v>266</v>
      </c>
      <c r="E6303" s="276"/>
    </row>
    <row r="6304" spans="1:5" ht="15">
      <c r="A6304" s="129"/>
      <c r="B6304" s="274" t="s">
        <v>22147</v>
      </c>
      <c r="C6304" s="98"/>
      <c r="D6304" s="98" t="s">
        <v>266</v>
      </c>
      <c r="E6304" s="276"/>
    </row>
    <row r="6305" spans="1:5" ht="15">
      <c r="A6305" s="129"/>
      <c r="B6305" s="274" t="s">
        <v>22148</v>
      </c>
      <c r="C6305" s="98"/>
      <c r="D6305" s="98" t="s">
        <v>266</v>
      </c>
      <c r="E6305" s="276"/>
    </row>
    <row r="6306" spans="1:5" ht="15">
      <c r="A6306" s="129"/>
      <c r="B6306" s="274" t="s">
        <v>22149</v>
      </c>
      <c r="C6306" s="98"/>
      <c r="D6306" s="98" t="s">
        <v>266</v>
      </c>
      <c r="E6306" s="276"/>
    </row>
    <row r="6307" spans="1:5" ht="15">
      <c r="A6307" s="129"/>
      <c r="B6307" s="274" t="s">
        <v>22150</v>
      </c>
      <c r="C6307" s="98"/>
      <c r="D6307" s="98" t="s">
        <v>266</v>
      </c>
      <c r="E6307" s="276"/>
    </row>
    <row r="6308" spans="1:5" ht="15">
      <c r="A6308" s="129"/>
      <c r="B6308" s="274" t="s">
        <v>22151</v>
      </c>
      <c r="C6308" s="98"/>
      <c r="D6308" s="98" t="s">
        <v>266</v>
      </c>
      <c r="E6308" s="276"/>
    </row>
    <row r="6309" spans="1:5" ht="15">
      <c r="A6309" s="129"/>
      <c r="B6309" s="274" t="s">
        <v>22152</v>
      </c>
      <c r="C6309" s="98"/>
      <c r="D6309" s="98" t="s">
        <v>266</v>
      </c>
      <c r="E6309" s="276"/>
    </row>
    <row r="6310" spans="1:5" ht="15">
      <c r="A6310" s="129"/>
      <c r="B6310" s="274" t="s">
        <v>22153</v>
      </c>
      <c r="C6310" s="98"/>
      <c r="D6310" s="98" t="s">
        <v>266</v>
      </c>
      <c r="E6310" s="276"/>
    </row>
    <row r="6311" spans="1:5" ht="15">
      <c r="A6311" s="129"/>
      <c r="B6311" s="274" t="s">
        <v>22154</v>
      </c>
      <c r="C6311" s="98"/>
      <c r="D6311" s="98" t="s">
        <v>266</v>
      </c>
      <c r="E6311" s="276"/>
    </row>
    <row r="6312" spans="1:5" ht="15">
      <c r="A6312" s="129"/>
      <c r="B6312" s="274" t="s">
        <v>22155</v>
      </c>
      <c r="C6312" s="98"/>
      <c r="D6312" s="98" t="s">
        <v>266</v>
      </c>
      <c r="E6312" s="276"/>
    </row>
    <row r="6313" spans="1:5" ht="15">
      <c r="A6313" s="129"/>
      <c r="B6313" s="274" t="s">
        <v>22156</v>
      </c>
      <c r="C6313" s="98"/>
      <c r="D6313" s="98" t="s">
        <v>266</v>
      </c>
      <c r="E6313" s="276"/>
    </row>
    <row r="6314" spans="1:5" ht="15">
      <c r="A6314" s="129"/>
      <c r="B6314" s="274" t="s">
        <v>22157</v>
      </c>
      <c r="C6314" s="98"/>
      <c r="D6314" s="98" t="s">
        <v>266</v>
      </c>
      <c r="E6314" s="276"/>
    </row>
    <row r="6315" spans="1:5" ht="15">
      <c r="A6315" s="129"/>
      <c r="B6315" s="274" t="s">
        <v>22158</v>
      </c>
      <c r="C6315" s="98"/>
      <c r="D6315" s="98" t="s">
        <v>266</v>
      </c>
      <c r="E6315" s="276"/>
    </row>
    <row r="6316" spans="1:5" ht="15">
      <c r="A6316" s="129"/>
      <c r="B6316" s="274" t="s">
        <v>22159</v>
      </c>
      <c r="C6316" s="98"/>
      <c r="D6316" s="98" t="s">
        <v>266</v>
      </c>
      <c r="E6316" s="276"/>
    </row>
    <row r="6317" spans="1:5" ht="15">
      <c r="A6317" s="129"/>
      <c r="B6317" s="274" t="s">
        <v>22160</v>
      </c>
      <c r="C6317" s="98"/>
      <c r="D6317" s="98" t="s">
        <v>266</v>
      </c>
      <c r="E6317" s="276"/>
    </row>
    <row r="6318" spans="1:5" ht="15">
      <c r="A6318" s="129"/>
      <c r="B6318" s="274" t="s">
        <v>22161</v>
      </c>
      <c r="C6318" s="98"/>
      <c r="D6318" s="98" t="s">
        <v>266</v>
      </c>
      <c r="E6318" s="276"/>
    </row>
    <row r="6319" spans="1:5" ht="15">
      <c r="A6319" s="129"/>
      <c r="B6319" s="274" t="s">
        <v>22162</v>
      </c>
      <c r="C6319" s="98"/>
      <c r="D6319" s="98" t="s">
        <v>266</v>
      </c>
      <c r="E6319" s="276"/>
    </row>
    <row r="6320" spans="1:5" ht="15">
      <c r="A6320" s="129"/>
      <c r="B6320" s="274" t="s">
        <v>22163</v>
      </c>
      <c r="C6320" s="98"/>
      <c r="D6320" s="98" t="s">
        <v>266</v>
      </c>
      <c r="E6320" s="276"/>
    </row>
    <row r="6321" spans="1:5" ht="15">
      <c r="A6321" s="129"/>
      <c r="B6321" s="274" t="s">
        <v>22164</v>
      </c>
      <c r="C6321" s="98"/>
      <c r="D6321" s="98" t="s">
        <v>266</v>
      </c>
      <c r="E6321" s="276"/>
    </row>
    <row r="6322" spans="1:5" ht="15">
      <c r="A6322" s="129"/>
      <c r="B6322" s="274" t="s">
        <v>22165</v>
      </c>
      <c r="C6322" s="98"/>
      <c r="D6322" s="98" t="s">
        <v>266</v>
      </c>
      <c r="E6322" s="276"/>
    </row>
    <row r="6323" spans="1:5" ht="15">
      <c r="A6323" s="129"/>
      <c r="B6323" s="274" t="s">
        <v>22166</v>
      </c>
      <c r="C6323" s="98"/>
      <c r="D6323" s="98" t="s">
        <v>266</v>
      </c>
      <c r="E6323" s="276"/>
    </row>
    <row r="6324" spans="1:5" ht="15">
      <c r="A6324" s="129"/>
      <c r="B6324" s="274" t="s">
        <v>22167</v>
      </c>
      <c r="C6324" s="98"/>
      <c r="D6324" s="98" t="s">
        <v>266</v>
      </c>
      <c r="E6324" s="276"/>
    </row>
    <row r="6325" spans="1:5" ht="15">
      <c r="A6325" s="129"/>
      <c r="B6325" s="274" t="s">
        <v>22168</v>
      </c>
      <c r="C6325" s="98"/>
      <c r="D6325" s="98" t="s">
        <v>266</v>
      </c>
      <c r="E6325" s="276"/>
    </row>
    <row r="6326" spans="1:5" ht="15">
      <c r="A6326" s="129"/>
      <c r="B6326" s="274" t="s">
        <v>22169</v>
      </c>
      <c r="C6326" s="98"/>
      <c r="D6326" s="98" t="s">
        <v>266</v>
      </c>
      <c r="E6326" s="276"/>
    </row>
    <row r="6327" spans="1:5" ht="15">
      <c r="A6327" s="129"/>
      <c r="B6327" s="274" t="s">
        <v>22170</v>
      </c>
      <c r="C6327" s="98"/>
      <c r="D6327" s="98" t="s">
        <v>266</v>
      </c>
      <c r="E6327" s="276"/>
    </row>
    <row r="6328" spans="1:5" ht="15">
      <c r="A6328" s="129"/>
      <c r="B6328" s="274" t="s">
        <v>22171</v>
      </c>
      <c r="C6328" s="98"/>
      <c r="D6328" s="98" t="s">
        <v>266</v>
      </c>
      <c r="E6328" s="276"/>
    </row>
    <row r="6329" spans="1:5" ht="15">
      <c r="A6329" s="129"/>
      <c r="B6329" s="274" t="s">
        <v>22172</v>
      </c>
      <c r="C6329" s="98"/>
      <c r="D6329" s="98" t="s">
        <v>266</v>
      </c>
      <c r="E6329" s="276"/>
    </row>
    <row r="6330" spans="1:5" ht="15">
      <c r="A6330" s="129"/>
      <c r="B6330" s="274" t="s">
        <v>22173</v>
      </c>
      <c r="C6330" s="98"/>
      <c r="D6330" s="98" t="s">
        <v>266</v>
      </c>
      <c r="E6330" s="276"/>
    </row>
    <row r="6331" spans="1:5" ht="15">
      <c r="A6331" s="129"/>
      <c r="B6331" s="274" t="s">
        <v>22174</v>
      </c>
      <c r="C6331" s="98"/>
      <c r="D6331" s="98" t="s">
        <v>266</v>
      </c>
      <c r="E6331" s="276"/>
    </row>
    <row r="6332" spans="1:5" ht="15">
      <c r="A6332" s="129"/>
      <c r="B6332" s="274" t="s">
        <v>22175</v>
      </c>
      <c r="C6332" s="98"/>
      <c r="D6332" s="98" t="s">
        <v>266</v>
      </c>
      <c r="E6332" s="276"/>
    </row>
    <row r="6333" spans="1:5" ht="15">
      <c r="A6333" s="129"/>
      <c r="B6333" s="274" t="s">
        <v>22176</v>
      </c>
      <c r="C6333" s="98"/>
      <c r="D6333" s="98" t="s">
        <v>266</v>
      </c>
      <c r="E6333" s="276"/>
    </row>
    <row r="6334" spans="1:5" ht="15">
      <c r="A6334" s="129"/>
      <c r="B6334" s="274" t="s">
        <v>22177</v>
      </c>
      <c r="C6334" s="98"/>
      <c r="D6334" s="98" t="s">
        <v>266</v>
      </c>
      <c r="E6334" s="276"/>
    </row>
    <row r="6335" spans="1:5" ht="15">
      <c r="A6335" s="129"/>
      <c r="B6335" s="274" t="s">
        <v>22178</v>
      </c>
      <c r="C6335" s="98"/>
      <c r="D6335" s="98" t="s">
        <v>266</v>
      </c>
      <c r="E6335" s="276"/>
    </row>
    <row r="6336" spans="1:5" ht="15">
      <c r="A6336" s="129"/>
      <c r="B6336" s="274" t="s">
        <v>22179</v>
      </c>
      <c r="C6336" s="98"/>
      <c r="D6336" s="98" t="s">
        <v>266</v>
      </c>
      <c r="E6336" s="276"/>
    </row>
    <row r="6337" spans="1:5" ht="15">
      <c r="A6337" s="129"/>
      <c r="B6337" s="274" t="s">
        <v>22180</v>
      </c>
      <c r="C6337" s="98"/>
      <c r="D6337" s="98" t="s">
        <v>266</v>
      </c>
      <c r="E6337" s="276"/>
    </row>
    <row r="6338" spans="1:5" ht="15">
      <c r="A6338" s="129"/>
      <c r="B6338" s="274" t="s">
        <v>22181</v>
      </c>
      <c r="C6338" s="98"/>
      <c r="D6338" s="98" t="s">
        <v>266</v>
      </c>
      <c r="E6338" s="276"/>
    </row>
    <row r="6339" spans="1:5" ht="15">
      <c r="A6339" s="129"/>
      <c r="B6339" s="274" t="s">
        <v>22182</v>
      </c>
      <c r="C6339" s="98"/>
      <c r="D6339" s="98" t="s">
        <v>266</v>
      </c>
      <c r="E6339" s="276"/>
    </row>
    <row r="6340" spans="1:5" ht="15">
      <c r="A6340" s="129"/>
      <c r="B6340" s="274" t="s">
        <v>22183</v>
      </c>
      <c r="C6340" s="98"/>
      <c r="D6340" s="98" t="s">
        <v>266</v>
      </c>
      <c r="E6340" s="276"/>
    </row>
    <row r="6341" spans="1:5" ht="15">
      <c r="A6341" s="129"/>
      <c r="B6341" s="274" t="s">
        <v>22184</v>
      </c>
      <c r="C6341" s="98"/>
      <c r="D6341" s="98" t="s">
        <v>266</v>
      </c>
      <c r="E6341" s="276"/>
    </row>
    <row r="6342" spans="1:5" ht="15">
      <c r="A6342" s="129"/>
      <c r="B6342" s="274" t="s">
        <v>22185</v>
      </c>
      <c r="C6342" s="98"/>
      <c r="D6342" s="98" t="s">
        <v>266</v>
      </c>
      <c r="E6342" s="276"/>
    </row>
    <row r="6343" spans="1:5" ht="15">
      <c r="A6343" s="129"/>
      <c r="B6343" s="274" t="s">
        <v>22186</v>
      </c>
      <c r="C6343" s="98"/>
      <c r="D6343" s="98" t="s">
        <v>266</v>
      </c>
      <c r="E6343" s="276"/>
    </row>
    <row r="6344" spans="1:5" ht="15">
      <c r="A6344" s="129"/>
      <c r="B6344" s="274" t="s">
        <v>22187</v>
      </c>
      <c r="C6344" s="98"/>
      <c r="D6344" s="98" t="s">
        <v>266</v>
      </c>
      <c r="E6344" s="276"/>
    </row>
    <row r="6345" spans="1:5" ht="15">
      <c r="A6345" s="129"/>
      <c r="B6345" s="274" t="s">
        <v>22188</v>
      </c>
      <c r="C6345" s="98"/>
      <c r="D6345" s="98" t="s">
        <v>266</v>
      </c>
      <c r="E6345" s="276"/>
    </row>
    <row r="6346" spans="1:5" ht="15">
      <c r="A6346" s="129"/>
      <c r="B6346" s="274" t="s">
        <v>22189</v>
      </c>
      <c r="C6346" s="98"/>
      <c r="D6346" s="98" t="s">
        <v>266</v>
      </c>
      <c r="E6346" s="276"/>
    </row>
    <row r="6347" spans="1:5" ht="15">
      <c r="A6347" s="129"/>
      <c r="B6347" s="274" t="s">
        <v>22190</v>
      </c>
      <c r="C6347" s="98"/>
      <c r="D6347" s="98" t="s">
        <v>266</v>
      </c>
      <c r="E6347" s="276"/>
    </row>
    <row r="6348" spans="1:5" ht="15">
      <c r="A6348" s="129"/>
      <c r="B6348" s="274" t="s">
        <v>22191</v>
      </c>
      <c r="C6348" s="98"/>
      <c r="D6348" s="98" t="s">
        <v>266</v>
      </c>
      <c r="E6348" s="276"/>
    </row>
    <row r="6349" spans="1:5" ht="15">
      <c r="A6349" s="129"/>
      <c r="B6349" s="274" t="s">
        <v>22192</v>
      </c>
      <c r="C6349" s="98"/>
      <c r="D6349" s="98" t="s">
        <v>266</v>
      </c>
      <c r="E6349" s="276"/>
    </row>
    <row r="6350" spans="1:5" ht="15">
      <c r="A6350" s="129"/>
      <c r="B6350" s="274" t="s">
        <v>22193</v>
      </c>
      <c r="C6350" s="98"/>
      <c r="D6350" s="98" t="s">
        <v>266</v>
      </c>
      <c r="E6350" s="276"/>
    </row>
    <row r="6351" spans="1:5" ht="15">
      <c r="A6351" s="129"/>
      <c r="B6351" s="274" t="s">
        <v>22194</v>
      </c>
      <c r="C6351" s="98"/>
      <c r="D6351" s="98" t="s">
        <v>266</v>
      </c>
      <c r="E6351" s="276"/>
    </row>
    <row r="6352" spans="1:5" ht="15">
      <c r="A6352" s="129"/>
      <c r="B6352" s="274" t="s">
        <v>22195</v>
      </c>
      <c r="C6352" s="98"/>
      <c r="D6352" s="98" t="s">
        <v>266</v>
      </c>
      <c r="E6352" s="276"/>
    </row>
    <row r="6353" spans="1:5" ht="15">
      <c r="A6353" s="129"/>
      <c r="B6353" s="274" t="s">
        <v>22196</v>
      </c>
      <c r="C6353" s="98"/>
      <c r="D6353" s="98" t="s">
        <v>266</v>
      </c>
      <c r="E6353" s="276"/>
    </row>
    <row r="6354" spans="1:5" ht="15">
      <c r="A6354" s="129"/>
      <c r="B6354" s="274" t="s">
        <v>22197</v>
      </c>
      <c r="C6354" s="98"/>
      <c r="D6354" s="98" t="s">
        <v>266</v>
      </c>
      <c r="E6354" s="276"/>
    </row>
    <row r="6355" spans="1:5" ht="15">
      <c r="A6355" s="129"/>
      <c r="B6355" s="274" t="s">
        <v>22198</v>
      </c>
      <c r="C6355" s="98"/>
      <c r="D6355" s="98" t="s">
        <v>266</v>
      </c>
      <c r="E6355" s="276"/>
    </row>
    <row r="6356" spans="1:5" ht="15">
      <c r="A6356" s="129"/>
      <c r="B6356" s="274" t="s">
        <v>22199</v>
      </c>
      <c r="C6356" s="98"/>
      <c r="D6356" s="98" t="s">
        <v>266</v>
      </c>
      <c r="E6356" s="276"/>
    </row>
    <row r="6357" spans="1:5" ht="15">
      <c r="A6357" s="129"/>
      <c r="B6357" s="274" t="s">
        <v>22200</v>
      </c>
      <c r="C6357" s="98"/>
      <c r="D6357" s="98" t="s">
        <v>266</v>
      </c>
      <c r="E6357" s="276"/>
    </row>
    <row r="6358" spans="1:5" ht="15">
      <c r="A6358" s="129"/>
      <c r="B6358" s="274" t="s">
        <v>22201</v>
      </c>
      <c r="C6358" s="98"/>
      <c r="D6358" s="98" t="s">
        <v>266</v>
      </c>
      <c r="E6358" s="276"/>
    </row>
    <row r="6359" spans="1:5" ht="15">
      <c r="A6359" s="129"/>
      <c r="B6359" s="274" t="s">
        <v>22202</v>
      </c>
      <c r="C6359" s="98"/>
      <c r="D6359" s="98" t="s">
        <v>266</v>
      </c>
      <c r="E6359" s="276"/>
    </row>
    <row r="6360" spans="1:5" ht="15">
      <c r="A6360" s="129"/>
      <c r="B6360" s="274" t="s">
        <v>22203</v>
      </c>
      <c r="C6360" s="98"/>
      <c r="D6360" s="98" t="s">
        <v>266</v>
      </c>
      <c r="E6360" s="276"/>
    </row>
    <row r="6361" spans="1:5" ht="15">
      <c r="A6361" s="129"/>
      <c r="B6361" s="274" t="s">
        <v>22204</v>
      </c>
      <c r="C6361" s="98"/>
      <c r="D6361" s="98" t="s">
        <v>266</v>
      </c>
      <c r="E6361" s="276"/>
    </row>
    <row r="6362" spans="1:5" ht="15">
      <c r="A6362" s="129"/>
      <c r="B6362" s="274" t="s">
        <v>22205</v>
      </c>
      <c r="C6362" s="98"/>
      <c r="D6362" s="98" t="s">
        <v>266</v>
      </c>
      <c r="E6362" s="276"/>
    </row>
    <row r="6363" spans="1:5" ht="15">
      <c r="A6363" s="129"/>
      <c r="B6363" s="274" t="s">
        <v>22206</v>
      </c>
      <c r="C6363" s="98"/>
      <c r="D6363" s="98" t="s">
        <v>266</v>
      </c>
      <c r="E6363" s="276"/>
    </row>
    <row r="6364" spans="1:5" ht="15">
      <c r="A6364" s="129"/>
      <c r="B6364" s="274" t="s">
        <v>22207</v>
      </c>
      <c r="C6364" s="98"/>
      <c r="D6364" s="98" t="s">
        <v>266</v>
      </c>
      <c r="E6364" s="276"/>
    </row>
    <row r="6365" spans="1:5" ht="15">
      <c r="A6365" s="129"/>
      <c r="B6365" s="274" t="s">
        <v>22208</v>
      </c>
      <c r="C6365" s="98"/>
      <c r="D6365" s="98" t="s">
        <v>266</v>
      </c>
      <c r="E6365" s="276"/>
    </row>
    <row r="6366" spans="1:5" ht="15">
      <c r="A6366" s="129"/>
      <c r="B6366" s="274" t="s">
        <v>22209</v>
      </c>
      <c r="C6366" s="98"/>
      <c r="D6366" s="98" t="s">
        <v>266</v>
      </c>
      <c r="E6366" s="276"/>
    </row>
    <row r="6367" spans="1:5" ht="15">
      <c r="A6367" s="129"/>
      <c r="B6367" s="274" t="s">
        <v>22210</v>
      </c>
      <c r="C6367" s="98"/>
      <c r="D6367" s="98" t="s">
        <v>266</v>
      </c>
      <c r="E6367" s="276"/>
    </row>
    <row r="6368" spans="1:5" ht="15">
      <c r="A6368" s="129"/>
      <c r="B6368" s="274" t="s">
        <v>22211</v>
      </c>
      <c r="C6368" s="98"/>
      <c r="D6368" s="98" t="s">
        <v>266</v>
      </c>
      <c r="E6368" s="276"/>
    </row>
    <row r="6369" spans="1:5" ht="15">
      <c r="A6369" s="129"/>
      <c r="B6369" s="274" t="s">
        <v>22212</v>
      </c>
      <c r="C6369" s="98"/>
      <c r="D6369" s="98" t="s">
        <v>266</v>
      </c>
      <c r="E6369" s="276"/>
    </row>
    <row r="6370" spans="1:5" ht="15">
      <c r="A6370" s="129"/>
      <c r="B6370" s="274" t="s">
        <v>22213</v>
      </c>
      <c r="C6370" s="98"/>
      <c r="D6370" s="98" t="s">
        <v>266</v>
      </c>
      <c r="E6370" s="276"/>
    </row>
    <row r="6371" spans="1:5" ht="15">
      <c r="A6371" s="129"/>
      <c r="B6371" s="274" t="s">
        <v>22214</v>
      </c>
      <c r="C6371" s="98"/>
      <c r="D6371" s="98" t="s">
        <v>266</v>
      </c>
      <c r="E6371" s="276"/>
    </row>
    <row r="6372" spans="1:5" ht="15">
      <c r="A6372" s="129"/>
      <c r="B6372" s="274" t="s">
        <v>22215</v>
      </c>
      <c r="C6372" s="98"/>
      <c r="D6372" s="98" t="s">
        <v>266</v>
      </c>
      <c r="E6372" s="276"/>
    </row>
    <row r="6373" spans="1:5" ht="15">
      <c r="A6373" s="129"/>
      <c r="B6373" s="274" t="s">
        <v>22216</v>
      </c>
      <c r="C6373" s="98"/>
      <c r="D6373" s="98" t="s">
        <v>266</v>
      </c>
      <c r="E6373" s="276"/>
    </row>
    <row r="6374" spans="1:5" ht="15">
      <c r="A6374" s="129"/>
      <c r="B6374" s="274" t="s">
        <v>22217</v>
      </c>
      <c r="C6374" s="98"/>
      <c r="D6374" s="98" t="s">
        <v>266</v>
      </c>
      <c r="E6374" s="276"/>
    </row>
    <row r="6375" spans="1:5" ht="15">
      <c r="A6375" s="129"/>
      <c r="B6375" s="274" t="s">
        <v>22218</v>
      </c>
      <c r="C6375" s="98"/>
      <c r="D6375" s="98" t="s">
        <v>266</v>
      </c>
      <c r="E6375" s="276"/>
    </row>
    <row r="6376" spans="1:5" ht="15">
      <c r="A6376" s="129"/>
      <c r="B6376" s="274" t="s">
        <v>22219</v>
      </c>
      <c r="C6376" s="98"/>
      <c r="D6376" s="98" t="s">
        <v>266</v>
      </c>
      <c r="E6376" s="276"/>
    </row>
    <row r="6377" spans="1:5" ht="15">
      <c r="A6377" s="129"/>
      <c r="B6377" s="274" t="s">
        <v>22220</v>
      </c>
      <c r="C6377" s="98"/>
      <c r="D6377" s="98" t="s">
        <v>266</v>
      </c>
      <c r="E6377" s="276"/>
    </row>
    <row r="6378" spans="1:5" ht="15">
      <c r="A6378" s="129"/>
      <c r="B6378" s="274" t="s">
        <v>22221</v>
      </c>
      <c r="C6378" s="98"/>
      <c r="D6378" s="98" t="s">
        <v>266</v>
      </c>
      <c r="E6378" s="276"/>
    </row>
    <row r="6379" spans="1:5" ht="15">
      <c r="A6379" s="129"/>
      <c r="B6379" s="274" t="s">
        <v>22222</v>
      </c>
      <c r="C6379" s="98"/>
      <c r="D6379" s="98" t="s">
        <v>266</v>
      </c>
      <c r="E6379" s="276"/>
    </row>
    <row r="6380" spans="1:5" ht="15">
      <c r="A6380" s="129"/>
      <c r="B6380" s="274" t="s">
        <v>22223</v>
      </c>
      <c r="C6380" s="98"/>
      <c r="D6380" s="98" t="s">
        <v>266</v>
      </c>
      <c r="E6380" s="276"/>
    </row>
    <row r="6381" spans="1:5" ht="15">
      <c r="A6381" s="129"/>
      <c r="B6381" s="274" t="s">
        <v>22224</v>
      </c>
      <c r="C6381" s="98"/>
      <c r="D6381" s="98" t="s">
        <v>266</v>
      </c>
      <c r="E6381" s="276"/>
    </row>
    <row r="6382" spans="1:5" ht="15">
      <c r="A6382" s="129"/>
      <c r="B6382" s="274" t="s">
        <v>22225</v>
      </c>
      <c r="C6382" s="98"/>
      <c r="D6382" s="98" t="s">
        <v>266</v>
      </c>
      <c r="E6382" s="276"/>
    </row>
    <row r="6383" spans="1:5" ht="15">
      <c r="A6383" s="129"/>
      <c r="B6383" s="274" t="s">
        <v>22226</v>
      </c>
      <c r="C6383" s="98"/>
      <c r="D6383" s="98" t="s">
        <v>266</v>
      </c>
      <c r="E6383" s="276"/>
    </row>
    <row r="6384" spans="1:5" ht="15">
      <c r="A6384" s="129"/>
      <c r="B6384" s="274" t="s">
        <v>22227</v>
      </c>
      <c r="C6384" s="98"/>
      <c r="D6384" s="98" t="s">
        <v>266</v>
      </c>
      <c r="E6384" s="276"/>
    </row>
    <row r="6385" spans="1:5" ht="15">
      <c r="A6385" s="129"/>
      <c r="B6385" s="274" t="s">
        <v>22228</v>
      </c>
      <c r="C6385" s="98"/>
      <c r="D6385" s="98" t="s">
        <v>266</v>
      </c>
      <c r="E6385" s="276"/>
    </row>
    <row r="6386" spans="1:5" ht="15">
      <c r="A6386" s="129"/>
      <c r="B6386" s="274" t="s">
        <v>22229</v>
      </c>
      <c r="C6386" s="98"/>
      <c r="D6386" s="98" t="s">
        <v>266</v>
      </c>
      <c r="E6386" s="276"/>
    </row>
    <row r="6387" spans="1:5" ht="15">
      <c r="A6387" s="129"/>
      <c r="B6387" s="274" t="s">
        <v>22230</v>
      </c>
      <c r="C6387" s="98"/>
      <c r="D6387" s="98" t="s">
        <v>266</v>
      </c>
      <c r="E6387" s="276"/>
    </row>
    <row r="6388" spans="1:5" ht="15">
      <c r="A6388" s="129"/>
      <c r="B6388" s="274" t="s">
        <v>22231</v>
      </c>
      <c r="C6388" s="98"/>
      <c r="D6388" s="98" t="s">
        <v>266</v>
      </c>
      <c r="E6388" s="276"/>
    </row>
    <row r="6389" spans="1:5" ht="15">
      <c r="A6389" s="129"/>
      <c r="B6389" s="274" t="s">
        <v>22232</v>
      </c>
      <c r="C6389" s="98"/>
      <c r="D6389" s="98" t="s">
        <v>266</v>
      </c>
      <c r="E6389" s="276"/>
    </row>
    <row r="6390" spans="1:5" ht="15">
      <c r="A6390" s="129"/>
      <c r="B6390" s="274" t="s">
        <v>22233</v>
      </c>
      <c r="C6390" s="98"/>
      <c r="D6390" s="98" t="s">
        <v>266</v>
      </c>
      <c r="E6390" s="276"/>
    </row>
    <row r="6391" spans="1:5" ht="15">
      <c r="A6391" s="129"/>
      <c r="B6391" s="274" t="s">
        <v>22234</v>
      </c>
      <c r="C6391" s="98"/>
      <c r="D6391" s="98" t="s">
        <v>266</v>
      </c>
      <c r="E6391" s="276"/>
    </row>
    <row r="6392" spans="1:5" ht="15">
      <c r="A6392" s="129"/>
      <c r="B6392" s="274" t="s">
        <v>22235</v>
      </c>
      <c r="C6392" s="98"/>
      <c r="D6392" s="98" t="s">
        <v>266</v>
      </c>
      <c r="E6392" s="276"/>
    </row>
    <row r="6393" spans="1:5" ht="15">
      <c r="A6393" s="129"/>
      <c r="B6393" s="274" t="s">
        <v>22236</v>
      </c>
      <c r="C6393" s="98"/>
      <c r="D6393" s="98" t="s">
        <v>266</v>
      </c>
      <c r="E6393" s="276"/>
    </row>
    <row r="6394" spans="1:5" ht="15">
      <c r="A6394" s="129"/>
      <c r="B6394" s="274" t="s">
        <v>22237</v>
      </c>
      <c r="C6394" s="98"/>
      <c r="D6394" s="98" t="s">
        <v>266</v>
      </c>
      <c r="E6394" s="276"/>
    </row>
    <row r="6395" spans="1:5" ht="15">
      <c r="A6395" s="129"/>
      <c r="B6395" s="274" t="s">
        <v>22238</v>
      </c>
      <c r="C6395" s="98"/>
      <c r="D6395" s="98" t="s">
        <v>266</v>
      </c>
      <c r="E6395" s="276"/>
    </row>
    <row r="6396" spans="1:5" ht="15">
      <c r="A6396" s="129"/>
      <c r="B6396" s="274" t="s">
        <v>22239</v>
      </c>
      <c r="C6396" s="98"/>
      <c r="D6396" s="98" t="s">
        <v>266</v>
      </c>
      <c r="E6396" s="276"/>
    </row>
    <row r="6397" spans="1:5" ht="15">
      <c r="A6397" s="129"/>
      <c r="B6397" s="274" t="s">
        <v>22240</v>
      </c>
      <c r="C6397" s="98"/>
      <c r="D6397" s="98" t="s">
        <v>266</v>
      </c>
      <c r="E6397" s="276"/>
    </row>
    <row r="6398" spans="1:5" ht="15">
      <c r="A6398" s="129"/>
      <c r="B6398" s="274" t="s">
        <v>22241</v>
      </c>
      <c r="C6398" s="98"/>
      <c r="D6398" s="98" t="s">
        <v>266</v>
      </c>
      <c r="E6398" s="276"/>
    </row>
    <row r="6399" spans="1:5" ht="15">
      <c r="A6399" s="129"/>
      <c r="B6399" s="274" t="s">
        <v>22242</v>
      </c>
      <c r="C6399" s="98"/>
      <c r="D6399" s="98" t="s">
        <v>266</v>
      </c>
      <c r="E6399" s="276"/>
    </row>
    <row r="6400" spans="1:5" ht="15">
      <c r="A6400" s="129"/>
      <c r="B6400" s="274" t="s">
        <v>22243</v>
      </c>
      <c r="C6400" s="98"/>
      <c r="D6400" s="98" t="s">
        <v>266</v>
      </c>
      <c r="E6400" s="276"/>
    </row>
    <row r="6401" spans="1:5" ht="15">
      <c r="A6401" s="129"/>
      <c r="B6401" s="274" t="s">
        <v>22244</v>
      </c>
      <c r="C6401" s="98"/>
      <c r="D6401" s="98" t="s">
        <v>266</v>
      </c>
      <c r="E6401" s="276"/>
    </row>
    <row r="6402" spans="1:5" ht="15">
      <c r="A6402" s="129"/>
      <c r="B6402" s="274" t="s">
        <v>22245</v>
      </c>
      <c r="C6402" s="98"/>
      <c r="D6402" s="98" t="s">
        <v>266</v>
      </c>
      <c r="E6402" s="276"/>
    </row>
    <row r="6403" spans="1:5" ht="15">
      <c r="A6403" s="129"/>
      <c r="B6403" s="274" t="s">
        <v>22246</v>
      </c>
      <c r="C6403" s="98"/>
      <c r="D6403" s="98" t="s">
        <v>266</v>
      </c>
      <c r="E6403" s="276"/>
    </row>
    <row r="6404" spans="1:5" ht="15">
      <c r="A6404" s="129"/>
      <c r="B6404" s="274" t="s">
        <v>22247</v>
      </c>
      <c r="C6404" s="98"/>
      <c r="D6404" s="98" t="s">
        <v>266</v>
      </c>
      <c r="E6404" s="276"/>
    </row>
    <row r="6405" spans="1:5" ht="15">
      <c r="A6405" s="129"/>
      <c r="B6405" s="274" t="s">
        <v>22248</v>
      </c>
      <c r="C6405" s="98"/>
      <c r="D6405" s="98" t="s">
        <v>266</v>
      </c>
      <c r="E6405" s="276"/>
    </row>
    <row r="6406" spans="1:5" ht="15">
      <c r="A6406" s="129"/>
      <c r="B6406" s="274" t="s">
        <v>22249</v>
      </c>
      <c r="C6406" s="98"/>
      <c r="D6406" s="98" t="s">
        <v>266</v>
      </c>
      <c r="E6406" s="276"/>
    </row>
    <row r="6407" spans="1:5" ht="15">
      <c r="A6407" s="129"/>
      <c r="B6407" s="274" t="s">
        <v>22250</v>
      </c>
      <c r="C6407" s="98"/>
      <c r="D6407" s="98" t="s">
        <v>266</v>
      </c>
      <c r="E6407" s="276"/>
    </row>
    <row r="6408" spans="1:5" ht="15">
      <c r="A6408" s="129"/>
      <c r="B6408" s="274" t="s">
        <v>22251</v>
      </c>
      <c r="C6408" s="98"/>
      <c r="D6408" s="98" t="s">
        <v>266</v>
      </c>
      <c r="E6408" s="276"/>
    </row>
    <row r="6409" spans="1:5" ht="15">
      <c r="A6409" s="129"/>
      <c r="B6409" s="274" t="s">
        <v>22252</v>
      </c>
      <c r="C6409" s="98"/>
      <c r="D6409" s="98" t="s">
        <v>266</v>
      </c>
      <c r="E6409" s="276"/>
    </row>
    <row r="6410" spans="1:5" ht="15">
      <c r="A6410" s="129"/>
      <c r="B6410" s="274" t="s">
        <v>22253</v>
      </c>
      <c r="C6410" s="98"/>
      <c r="D6410" s="98" t="s">
        <v>266</v>
      </c>
      <c r="E6410" s="276"/>
    </row>
    <row r="6411" spans="1:5" ht="15">
      <c r="A6411" s="129"/>
      <c r="B6411" s="274" t="s">
        <v>22254</v>
      </c>
      <c r="C6411" s="98"/>
      <c r="D6411" s="98" t="s">
        <v>266</v>
      </c>
      <c r="E6411" s="276"/>
    </row>
    <row r="6412" spans="1:5" ht="15">
      <c r="A6412" s="129"/>
      <c r="B6412" s="274" t="s">
        <v>22255</v>
      </c>
      <c r="C6412" s="98"/>
      <c r="D6412" s="98" t="s">
        <v>266</v>
      </c>
      <c r="E6412" s="276"/>
    </row>
    <row r="6413" spans="1:5" ht="15">
      <c r="A6413" s="129"/>
      <c r="B6413" s="274" t="s">
        <v>22256</v>
      </c>
      <c r="C6413" s="98"/>
      <c r="D6413" s="98" t="s">
        <v>266</v>
      </c>
      <c r="E6413" s="276"/>
    </row>
    <row r="6414" spans="1:5" ht="15">
      <c r="A6414" s="129"/>
      <c r="B6414" s="274" t="s">
        <v>22257</v>
      </c>
      <c r="C6414" s="98"/>
      <c r="D6414" s="98" t="s">
        <v>266</v>
      </c>
      <c r="E6414" s="276"/>
    </row>
    <row r="6415" spans="1:5" ht="15">
      <c r="A6415" s="129"/>
      <c r="B6415" s="274" t="s">
        <v>22258</v>
      </c>
      <c r="C6415" s="98"/>
      <c r="D6415" s="98" t="s">
        <v>266</v>
      </c>
      <c r="E6415" s="276"/>
    </row>
    <row r="6416" spans="1:5" ht="15">
      <c r="A6416" s="129"/>
      <c r="B6416" s="274" t="s">
        <v>22259</v>
      </c>
      <c r="C6416" s="98"/>
      <c r="D6416" s="98" t="s">
        <v>266</v>
      </c>
      <c r="E6416" s="276"/>
    </row>
    <row r="6417" spans="1:5" ht="15">
      <c r="A6417" s="129"/>
      <c r="B6417" s="274" t="s">
        <v>22260</v>
      </c>
      <c r="C6417" s="98"/>
      <c r="D6417" s="98" t="s">
        <v>266</v>
      </c>
      <c r="E6417" s="276"/>
    </row>
    <row r="6418" spans="1:5" ht="15">
      <c r="A6418" s="129"/>
      <c r="B6418" s="274" t="s">
        <v>22261</v>
      </c>
      <c r="C6418" s="98"/>
      <c r="D6418" s="98" t="s">
        <v>266</v>
      </c>
      <c r="E6418" s="276"/>
    </row>
    <row r="6419" spans="1:5" ht="15">
      <c r="A6419" s="129"/>
      <c r="B6419" s="274" t="s">
        <v>22262</v>
      </c>
      <c r="C6419" s="98"/>
      <c r="D6419" s="98" t="s">
        <v>266</v>
      </c>
      <c r="E6419" s="276"/>
    </row>
    <row r="6420" spans="1:5" ht="15">
      <c r="A6420" s="129"/>
      <c r="B6420" s="274" t="s">
        <v>22263</v>
      </c>
      <c r="C6420" s="98"/>
      <c r="D6420" s="98" t="s">
        <v>266</v>
      </c>
      <c r="E6420" s="276"/>
    </row>
    <row r="6421" spans="1:5" ht="15">
      <c r="A6421" s="129"/>
      <c r="B6421" s="274" t="s">
        <v>22264</v>
      </c>
      <c r="C6421" s="98"/>
      <c r="D6421" s="98" t="s">
        <v>266</v>
      </c>
      <c r="E6421" s="276"/>
    </row>
    <row r="6422" spans="1:5" ht="15">
      <c r="A6422" s="129"/>
      <c r="B6422" s="274" t="s">
        <v>22265</v>
      </c>
      <c r="C6422" s="98"/>
      <c r="D6422" s="98" t="s">
        <v>266</v>
      </c>
      <c r="E6422" s="276"/>
    </row>
    <row r="6423" spans="1:5" ht="15">
      <c r="A6423" s="129"/>
      <c r="B6423" s="274" t="s">
        <v>22266</v>
      </c>
      <c r="C6423" s="98"/>
      <c r="D6423" s="98" t="s">
        <v>266</v>
      </c>
      <c r="E6423" s="276"/>
    </row>
    <row r="6424" spans="1:5" ht="15">
      <c r="A6424" s="129"/>
      <c r="B6424" s="274" t="s">
        <v>22267</v>
      </c>
      <c r="C6424" s="98"/>
      <c r="D6424" s="98" t="s">
        <v>266</v>
      </c>
      <c r="E6424" s="276"/>
    </row>
    <row r="6425" spans="1:5" ht="15">
      <c r="A6425" s="129"/>
      <c r="B6425" s="274" t="s">
        <v>22268</v>
      </c>
      <c r="C6425" s="98"/>
      <c r="D6425" s="98" t="s">
        <v>266</v>
      </c>
      <c r="E6425" s="276"/>
    </row>
    <row r="6426" spans="1:5" ht="15">
      <c r="A6426" s="129"/>
      <c r="B6426" s="274" t="s">
        <v>22269</v>
      </c>
      <c r="C6426" s="98"/>
      <c r="D6426" s="98" t="s">
        <v>266</v>
      </c>
      <c r="E6426" s="276"/>
    </row>
    <row r="6427" spans="1:5" ht="15">
      <c r="A6427" s="129"/>
      <c r="B6427" s="274" t="s">
        <v>22270</v>
      </c>
      <c r="C6427" s="98"/>
      <c r="D6427" s="98" t="s">
        <v>266</v>
      </c>
      <c r="E6427" s="276"/>
    </row>
    <row r="6428" spans="1:5" ht="15">
      <c r="A6428" s="129"/>
      <c r="B6428" s="274" t="s">
        <v>22271</v>
      </c>
      <c r="C6428" s="98"/>
      <c r="D6428" s="98" t="s">
        <v>266</v>
      </c>
      <c r="E6428" s="276"/>
    </row>
    <row r="6429" spans="1:5" ht="15">
      <c r="A6429" s="129"/>
      <c r="B6429" s="274" t="s">
        <v>22272</v>
      </c>
      <c r="C6429" s="98"/>
      <c r="D6429" s="98" t="s">
        <v>266</v>
      </c>
      <c r="E6429" s="276"/>
    </row>
    <row r="6430" spans="1:5" ht="15">
      <c r="A6430" s="129"/>
      <c r="B6430" s="274" t="s">
        <v>22273</v>
      </c>
      <c r="C6430" s="98"/>
      <c r="D6430" s="98" t="s">
        <v>266</v>
      </c>
      <c r="E6430" s="276"/>
    </row>
    <row r="6431" spans="1:5" ht="15">
      <c r="A6431" s="129"/>
      <c r="B6431" s="274" t="s">
        <v>22274</v>
      </c>
      <c r="C6431" s="98"/>
      <c r="D6431" s="98" t="s">
        <v>266</v>
      </c>
      <c r="E6431" s="276"/>
    </row>
    <row r="6432" spans="1:5" ht="15">
      <c r="A6432" s="129"/>
      <c r="B6432" s="274" t="s">
        <v>22275</v>
      </c>
      <c r="C6432" s="98"/>
      <c r="D6432" s="98" t="s">
        <v>266</v>
      </c>
      <c r="E6432" s="276"/>
    </row>
    <row r="6433" spans="1:5" ht="15">
      <c r="A6433" s="129"/>
      <c r="B6433" s="274" t="s">
        <v>22276</v>
      </c>
      <c r="C6433" s="98"/>
      <c r="D6433" s="98" t="s">
        <v>266</v>
      </c>
      <c r="E6433" s="276"/>
    </row>
    <row r="6434" spans="1:5" ht="15">
      <c r="A6434" s="129"/>
      <c r="B6434" s="274" t="s">
        <v>22277</v>
      </c>
      <c r="C6434" s="98"/>
      <c r="D6434" s="98" t="s">
        <v>266</v>
      </c>
      <c r="E6434" s="276"/>
    </row>
    <row r="6435" spans="1:5" ht="15">
      <c r="A6435" s="129"/>
      <c r="B6435" s="274" t="s">
        <v>22278</v>
      </c>
      <c r="C6435" s="98"/>
      <c r="D6435" s="98" t="s">
        <v>266</v>
      </c>
      <c r="E6435" s="276"/>
    </row>
    <row r="6436" spans="1:5" ht="15">
      <c r="A6436" s="129"/>
      <c r="B6436" s="274" t="s">
        <v>22279</v>
      </c>
      <c r="C6436" s="98"/>
      <c r="D6436" s="98" t="s">
        <v>266</v>
      </c>
      <c r="E6436" s="276"/>
    </row>
    <row r="6437" spans="1:5" ht="15">
      <c r="A6437" s="129"/>
      <c r="B6437" s="274" t="s">
        <v>22280</v>
      </c>
      <c r="C6437" s="98"/>
      <c r="D6437" s="98" t="s">
        <v>266</v>
      </c>
      <c r="E6437" s="276"/>
    </row>
    <row r="6438" spans="1:5" ht="15">
      <c r="A6438" s="129"/>
      <c r="B6438" s="274" t="s">
        <v>22281</v>
      </c>
      <c r="C6438" s="98"/>
      <c r="D6438" s="98" t="s">
        <v>266</v>
      </c>
      <c r="E6438" s="276"/>
    </row>
    <row r="6439" spans="1:5" ht="15">
      <c r="A6439" s="129"/>
      <c r="B6439" s="274" t="s">
        <v>22282</v>
      </c>
      <c r="C6439" s="98"/>
      <c r="D6439" s="98" t="s">
        <v>266</v>
      </c>
      <c r="E6439" s="276"/>
    </row>
    <row r="6440" spans="1:5" ht="15">
      <c r="A6440" s="129"/>
      <c r="B6440" s="274" t="s">
        <v>22283</v>
      </c>
      <c r="C6440" s="98"/>
      <c r="D6440" s="98" t="s">
        <v>266</v>
      </c>
      <c r="E6440" s="276"/>
    </row>
    <row r="6441" spans="1:5" ht="15">
      <c r="A6441" s="129"/>
      <c r="B6441" s="274" t="s">
        <v>22284</v>
      </c>
      <c r="C6441" s="98"/>
      <c r="D6441" s="98" t="s">
        <v>266</v>
      </c>
      <c r="E6441" s="276"/>
    </row>
    <row r="6442" spans="1:5" ht="15">
      <c r="A6442" s="129"/>
      <c r="B6442" s="274" t="s">
        <v>22285</v>
      </c>
      <c r="C6442" s="98"/>
      <c r="D6442" s="98" t="s">
        <v>266</v>
      </c>
      <c r="E6442" s="276"/>
    </row>
    <row r="6443" spans="1:5" ht="15">
      <c r="A6443" s="129"/>
      <c r="B6443" s="274" t="s">
        <v>22286</v>
      </c>
      <c r="C6443" s="98"/>
      <c r="D6443" s="98" t="s">
        <v>266</v>
      </c>
      <c r="E6443" s="276"/>
    </row>
    <row r="6444" spans="1:5" ht="15">
      <c r="A6444" s="129"/>
      <c r="B6444" s="274" t="s">
        <v>22287</v>
      </c>
      <c r="C6444" s="98"/>
      <c r="D6444" s="98" t="s">
        <v>266</v>
      </c>
      <c r="E6444" s="276"/>
    </row>
    <row r="6445" spans="1:5" ht="15">
      <c r="A6445" s="129"/>
      <c r="B6445" s="274" t="s">
        <v>22288</v>
      </c>
      <c r="C6445" s="98"/>
      <c r="D6445" s="98" t="s">
        <v>266</v>
      </c>
      <c r="E6445" s="276"/>
    </row>
    <row r="6446" spans="1:5" ht="15">
      <c r="A6446" s="129"/>
      <c r="B6446" s="274" t="s">
        <v>22289</v>
      </c>
      <c r="C6446" s="98"/>
      <c r="D6446" s="98" t="s">
        <v>266</v>
      </c>
      <c r="E6446" s="276"/>
    </row>
    <row r="6447" spans="1:5" ht="15">
      <c r="A6447" s="129"/>
      <c r="B6447" s="274" t="s">
        <v>22290</v>
      </c>
      <c r="C6447" s="98"/>
      <c r="D6447" s="98" t="s">
        <v>266</v>
      </c>
      <c r="E6447" s="276"/>
    </row>
    <row r="6448" spans="1:5" ht="15">
      <c r="A6448" s="129"/>
      <c r="B6448" s="274" t="s">
        <v>22291</v>
      </c>
      <c r="C6448" s="98"/>
      <c r="D6448" s="98" t="s">
        <v>266</v>
      </c>
      <c r="E6448" s="276"/>
    </row>
    <row r="6449" spans="1:5" ht="15">
      <c r="A6449" s="129"/>
      <c r="B6449" s="274" t="s">
        <v>22292</v>
      </c>
      <c r="C6449" s="98"/>
      <c r="D6449" s="98" t="s">
        <v>266</v>
      </c>
      <c r="E6449" s="276"/>
    </row>
    <row r="6450" spans="1:5" ht="15">
      <c r="A6450" s="129"/>
      <c r="B6450" s="274" t="s">
        <v>22293</v>
      </c>
      <c r="C6450" s="98"/>
      <c r="D6450" s="98" t="s">
        <v>266</v>
      </c>
      <c r="E6450" s="276"/>
    </row>
    <row r="6451" spans="1:5" ht="15">
      <c r="A6451" s="129"/>
      <c r="B6451" s="274" t="s">
        <v>22294</v>
      </c>
      <c r="C6451" s="98"/>
      <c r="D6451" s="98" t="s">
        <v>266</v>
      </c>
      <c r="E6451" s="276"/>
    </row>
    <row r="6452" spans="1:5" ht="15">
      <c r="A6452" s="129"/>
      <c r="B6452" s="274" t="s">
        <v>22295</v>
      </c>
      <c r="C6452" s="98"/>
      <c r="D6452" s="98" t="s">
        <v>266</v>
      </c>
      <c r="E6452" s="276"/>
    </row>
    <row r="6453" spans="1:5" ht="15">
      <c r="A6453" s="129"/>
      <c r="B6453" s="274" t="s">
        <v>22296</v>
      </c>
      <c r="C6453" s="98"/>
      <c r="D6453" s="98" t="s">
        <v>266</v>
      </c>
      <c r="E6453" s="276"/>
    </row>
    <row r="6454" spans="1:5" ht="15">
      <c r="A6454" s="129"/>
      <c r="B6454" s="274" t="s">
        <v>22297</v>
      </c>
      <c r="C6454" s="98"/>
      <c r="D6454" s="98" t="s">
        <v>266</v>
      </c>
      <c r="E6454" s="276"/>
    </row>
    <row r="6455" spans="1:5" ht="15">
      <c r="A6455" s="129"/>
      <c r="B6455" s="274" t="s">
        <v>22298</v>
      </c>
      <c r="C6455" s="98"/>
      <c r="D6455" s="98" t="s">
        <v>266</v>
      </c>
      <c r="E6455" s="276"/>
    </row>
    <row r="6456" spans="1:5" ht="15">
      <c r="A6456" s="129"/>
      <c r="B6456" s="274" t="s">
        <v>22299</v>
      </c>
      <c r="C6456" s="98"/>
      <c r="D6456" s="98" t="s">
        <v>266</v>
      </c>
      <c r="E6456" s="276"/>
    </row>
    <row r="6457" spans="1:5" ht="15">
      <c r="A6457" s="129"/>
      <c r="B6457" s="274" t="s">
        <v>22300</v>
      </c>
      <c r="C6457" s="98"/>
      <c r="D6457" s="98" t="s">
        <v>266</v>
      </c>
      <c r="E6457" s="276"/>
    </row>
    <row r="6458" spans="1:5" ht="15">
      <c r="A6458" s="129"/>
      <c r="B6458" s="274" t="s">
        <v>22301</v>
      </c>
      <c r="C6458" s="98"/>
      <c r="D6458" s="98" t="s">
        <v>266</v>
      </c>
      <c r="E6458" s="276"/>
    </row>
    <row r="6459" spans="1:5" ht="15">
      <c r="A6459" s="129"/>
      <c r="B6459" s="274" t="s">
        <v>22302</v>
      </c>
      <c r="C6459" s="98"/>
      <c r="D6459" s="98" t="s">
        <v>266</v>
      </c>
      <c r="E6459" s="276"/>
    </row>
    <row r="6460" spans="1:5" ht="15">
      <c r="A6460" s="129"/>
      <c r="B6460" s="274" t="s">
        <v>22303</v>
      </c>
      <c r="C6460" s="98"/>
      <c r="D6460" s="98" t="s">
        <v>266</v>
      </c>
      <c r="E6460" s="276"/>
    </row>
    <row r="6461" spans="1:5" ht="15">
      <c r="A6461" s="129"/>
      <c r="B6461" s="274" t="s">
        <v>22304</v>
      </c>
      <c r="C6461" s="98"/>
      <c r="D6461" s="98" t="s">
        <v>266</v>
      </c>
      <c r="E6461" s="276"/>
    </row>
    <row r="6462" spans="1:5" ht="15">
      <c r="A6462" s="129"/>
      <c r="B6462" s="274" t="s">
        <v>22305</v>
      </c>
      <c r="C6462" s="98"/>
      <c r="D6462" s="98" t="s">
        <v>266</v>
      </c>
      <c r="E6462" s="276"/>
    </row>
    <row r="6463" spans="1:5" ht="15">
      <c r="A6463" s="129"/>
      <c r="B6463" s="274" t="s">
        <v>22306</v>
      </c>
      <c r="C6463" s="98"/>
      <c r="D6463" s="98" t="s">
        <v>266</v>
      </c>
      <c r="E6463" s="276"/>
    </row>
    <row r="6464" spans="1:5" ht="15">
      <c r="A6464" s="129"/>
      <c r="B6464" s="274" t="s">
        <v>22307</v>
      </c>
      <c r="C6464" s="98"/>
      <c r="D6464" s="98" t="s">
        <v>266</v>
      </c>
      <c r="E6464" s="276"/>
    </row>
    <row r="6465" spans="1:5" ht="15">
      <c r="A6465" s="129"/>
      <c r="B6465" s="274" t="s">
        <v>22308</v>
      </c>
      <c r="C6465" s="98"/>
      <c r="D6465" s="98" t="s">
        <v>266</v>
      </c>
      <c r="E6465" s="276"/>
    </row>
    <row r="6466" spans="1:5" ht="15">
      <c r="A6466" s="129"/>
      <c r="B6466" s="274" t="s">
        <v>22309</v>
      </c>
      <c r="C6466" s="98"/>
      <c r="D6466" s="98" t="s">
        <v>266</v>
      </c>
      <c r="E6466" s="276"/>
    </row>
    <row r="6467" spans="1:5" ht="15">
      <c r="A6467" s="129"/>
      <c r="B6467" s="274" t="s">
        <v>22310</v>
      </c>
      <c r="C6467" s="98"/>
      <c r="D6467" s="98" t="s">
        <v>266</v>
      </c>
      <c r="E6467" s="276"/>
    </row>
    <row r="6468" spans="1:5" ht="15">
      <c r="A6468" s="129"/>
      <c r="B6468" s="274" t="s">
        <v>22311</v>
      </c>
      <c r="C6468" s="98"/>
      <c r="D6468" s="98" t="s">
        <v>266</v>
      </c>
      <c r="E6468" s="276"/>
    </row>
    <row r="6469" spans="1:5" ht="15">
      <c r="A6469" s="129"/>
      <c r="B6469" s="274" t="s">
        <v>22312</v>
      </c>
      <c r="C6469" s="98"/>
      <c r="D6469" s="98" t="s">
        <v>266</v>
      </c>
      <c r="E6469" s="276"/>
    </row>
    <row r="6470" spans="1:5" ht="15">
      <c r="A6470" s="129"/>
      <c r="B6470" s="274" t="s">
        <v>22313</v>
      </c>
      <c r="C6470" s="98"/>
      <c r="D6470" s="98" t="s">
        <v>266</v>
      </c>
      <c r="E6470" s="276"/>
    </row>
    <row r="6471" spans="1:5" ht="15">
      <c r="A6471" s="129"/>
      <c r="B6471" s="274" t="s">
        <v>22314</v>
      </c>
      <c r="C6471" s="98"/>
      <c r="D6471" s="98" t="s">
        <v>266</v>
      </c>
      <c r="E6471" s="276"/>
    </row>
    <row r="6472" spans="1:5" ht="15">
      <c r="A6472" s="129"/>
      <c r="B6472" s="274" t="s">
        <v>22315</v>
      </c>
      <c r="C6472" s="98"/>
      <c r="D6472" s="98" t="s">
        <v>266</v>
      </c>
      <c r="E6472" s="276"/>
    </row>
    <row r="6473" spans="1:5" ht="15">
      <c r="A6473" s="129"/>
      <c r="B6473" s="274" t="s">
        <v>22316</v>
      </c>
      <c r="C6473" s="98"/>
      <c r="D6473" s="98" t="s">
        <v>266</v>
      </c>
      <c r="E6473" s="276"/>
    </row>
    <row r="6474" spans="1:5" ht="15">
      <c r="A6474" s="129"/>
      <c r="B6474" s="274" t="s">
        <v>22317</v>
      </c>
      <c r="C6474" s="98"/>
      <c r="D6474" s="98" t="s">
        <v>266</v>
      </c>
      <c r="E6474" s="276"/>
    </row>
    <row r="6475" spans="1:5" ht="15">
      <c r="A6475" s="129"/>
      <c r="B6475" s="274" t="s">
        <v>22318</v>
      </c>
      <c r="C6475" s="98"/>
      <c r="D6475" s="98" t="s">
        <v>266</v>
      </c>
      <c r="E6475" s="276"/>
    </row>
    <row r="6476" spans="1:5" ht="15">
      <c r="A6476" s="129"/>
      <c r="B6476" s="274" t="s">
        <v>22319</v>
      </c>
      <c r="C6476" s="98"/>
      <c r="D6476" s="98" t="s">
        <v>266</v>
      </c>
      <c r="E6476" s="276"/>
    </row>
    <row r="6477" spans="1:5" ht="15">
      <c r="A6477" s="129"/>
      <c r="B6477" s="274" t="s">
        <v>22320</v>
      </c>
      <c r="C6477" s="98"/>
      <c r="D6477" s="98" t="s">
        <v>266</v>
      </c>
      <c r="E6477" s="276"/>
    </row>
    <row r="6478" spans="1:5" ht="15">
      <c r="A6478" s="129"/>
      <c r="B6478" s="274" t="s">
        <v>22321</v>
      </c>
      <c r="C6478" s="98"/>
      <c r="D6478" s="98" t="s">
        <v>266</v>
      </c>
      <c r="E6478" s="276"/>
    </row>
    <row r="6479" spans="1:5" ht="15">
      <c r="A6479" s="129"/>
      <c r="B6479" s="274" t="s">
        <v>22322</v>
      </c>
      <c r="C6479" s="98"/>
      <c r="D6479" s="98" t="s">
        <v>266</v>
      </c>
      <c r="E6479" s="276"/>
    </row>
    <row r="6480" spans="1:5" ht="15">
      <c r="A6480" s="129"/>
      <c r="B6480" s="274" t="s">
        <v>22323</v>
      </c>
      <c r="C6480" s="98"/>
      <c r="D6480" s="98" t="s">
        <v>266</v>
      </c>
      <c r="E6480" s="276"/>
    </row>
    <row r="6481" spans="1:5" ht="15">
      <c r="A6481" s="129"/>
      <c r="B6481" s="274" t="s">
        <v>22324</v>
      </c>
      <c r="C6481" s="98"/>
      <c r="D6481" s="98" t="s">
        <v>266</v>
      </c>
      <c r="E6481" s="276"/>
    </row>
    <row r="6482" spans="1:5" ht="15">
      <c r="A6482" s="129"/>
      <c r="B6482" s="274" t="s">
        <v>22325</v>
      </c>
      <c r="C6482" s="98"/>
      <c r="D6482" s="98" t="s">
        <v>266</v>
      </c>
      <c r="E6482" s="276"/>
    </row>
    <row r="6483" spans="1:5" ht="15">
      <c r="A6483" s="129"/>
      <c r="B6483" s="274" t="s">
        <v>22326</v>
      </c>
      <c r="C6483" s="98"/>
      <c r="D6483" s="98" t="s">
        <v>266</v>
      </c>
      <c r="E6483" s="276"/>
    </row>
    <row r="6484" spans="1:5" ht="15">
      <c r="A6484" s="129"/>
      <c r="B6484" s="274" t="s">
        <v>22327</v>
      </c>
      <c r="C6484" s="98"/>
      <c r="D6484" s="98" t="s">
        <v>266</v>
      </c>
      <c r="E6484" s="276"/>
    </row>
    <row r="6485" spans="1:5" ht="15">
      <c r="A6485" s="129"/>
      <c r="B6485" s="274" t="s">
        <v>22328</v>
      </c>
      <c r="C6485" s="98"/>
      <c r="D6485" s="98" t="s">
        <v>266</v>
      </c>
      <c r="E6485" s="276"/>
    </row>
    <row r="6486" spans="1:5" ht="15">
      <c r="A6486" s="129"/>
      <c r="B6486" s="274" t="s">
        <v>22329</v>
      </c>
      <c r="C6486" s="98"/>
      <c r="D6486" s="98" t="s">
        <v>266</v>
      </c>
      <c r="E6486" s="276"/>
    </row>
    <row r="6487" spans="1:5" ht="15">
      <c r="A6487" s="129"/>
      <c r="B6487" s="274" t="s">
        <v>22330</v>
      </c>
      <c r="C6487" s="98"/>
      <c r="D6487" s="98" t="s">
        <v>266</v>
      </c>
      <c r="E6487" s="276"/>
    </row>
    <row r="6488" spans="1:5" ht="15">
      <c r="A6488" s="129"/>
      <c r="B6488" s="274" t="s">
        <v>22331</v>
      </c>
      <c r="C6488" s="98"/>
      <c r="D6488" s="98" t="s">
        <v>266</v>
      </c>
      <c r="E6488" s="276"/>
    </row>
    <row r="6489" spans="1:5" ht="15">
      <c r="A6489" s="129"/>
      <c r="B6489" s="274" t="s">
        <v>22332</v>
      </c>
      <c r="C6489" s="98"/>
      <c r="D6489" s="98" t="s">
        <v>266</v>
      </c>
      <c r="E6489" s="276"/>
    </row>
    <row r="6490" spans="1:5" ht="15">
      <c r="A6490" s="129"/>
      <c r="B6490" s="274" t="s">
        <v>22333</v>
      </c>
      <c r="C6490" s="98"/>
      <c r="D6490" s="98" t="s">
        <v>266</v>
      </c>
      <c r="E6490" s="276"/>
    </row>
    <row r="6491" spans="1:5" ht="15">
      <c r="A6491" s="129"/>
      <c r="B6491" s="274" t="s">
        <v>22334</v>
      </c>
      <c r="C6491" s="98"/>
      <c r="D6491" s="98" t="s">
        <v>266</v>
      </c>
      <c r="E6491" s="276"/>
    </row>
    <row r="6492" spans="1:5" ht="15">
      <c r="A6492" s="129"/>
      <c r="B6492" s="274" t="s">
        <v>22335</v>
      </c>
      <c r="C6492" s="98"/>
      <c r="D6492" s="98" t="s">
        <v>266</v>
      </c>
      <c r="E6492" s="276"/>
    </row>
    <row r="6493" spans="1:5" ht="15">
      <c r="A6493" s="129"/>
      <c r="B6493" s="274" t="s">
        <v>22336</v>
      </c>
      <c r="C6493" s="98"/>
      <c r="D6493" s="98" t="s">
        <v>266</v>
      </c>
      <c r="E6493" s="276"/>
    </row>
    <row r="6494" spans="1:5" ht="15">
      <c r="A6494" s="129"/>
      <c r="B6494" s="274" t="s">
        <v>22337</v>
      </c>
      <c r="C6494" s="98"/>
      <c r="D6494" s="98" t="s">
        <v>266</v>
      </c>
      <c r="E6494" s="276"/>
    </row>
    <row r="6495" spans="1:5" ht="15">
      <c r="A6495" s="129"/>
      <c r="B6495" s="274" t="s">
        <v>22338</v>
      </c>
      <c r="C6495" s="98"/>
      <c r="D6495" s="98" t="s">
        <v>266</v>
      </c>
      <c r="E6495" s="276"/>
    </row>
    <row r="6496" spans="1:5" ht="15">
      <c r="A6496" s="129"/>
      <c r="B6496" s="274" t="s">
        <v>22339</v>
      </c>
      <c r="C6496" s="98"/>
      <c r="D6496" s="98" t="s">
        <v>266</v>
      </c>
      <c r="E6496" s="276"/>
    </row>
    <row r="6497" spans="1:5" ht="15">
      <c r="A6497" s="129"/>
      <c r="B6497" s="274" t="s">
        <v>22340</v>
      </c>
      <c r="C6497" s="98"/>
      <c r="D6497" s="98" t="s">
        <v>266</v>
      </c>
      <c r="E6497" s="276"/>
    </row>
    <row r="6498" spans="1:5" ht="15">
      <c r="A6498" s="129"/>
      <c r="B6498" s="274" t="s">
        <v>22341</v>
      </c>
      <c r="C6498" s="98"/>
      <c r="D6498" s="98" t="s">
        <v>266</v>
      </c>
      <c r="E6498" s="276"/>
    </row>
    <row r="6499" spans="1:5" ht="15">
      <c r="A6499" s="129"/>
      <c r="B6499" s="274" t="s">
        <v>22342</v>
      </c>
      <c r="C6499" s="98"/>
      <c r="D6499" s="98" t="s">
        <v>266</v>
      </c>
      <c r="E6499" s="276"/>
    </row>
    <row r="6500" spans="1:5" ht="15">
      <c r="A6500" s="129"/>
      <c r="B6500" s="274" t="s">
        <v>22343</v>
      </c>
      <c r="C6500" s="98"/>
      <c r="D6500" s="98" t="s">
        <v>266</v>
      </c>
      <c r="E6500" s="276"/>
    </row>
    <row r="6501" spans="1:5" ht="15">
      <c r="A6501" s="129"/>
      <c r="B6501" s="274" t="s">
        <v>22344</v>
      </c>
      <c r="C6501" s="98"/>
      <c r="D6501" s="98" t="s">
        <v>266</v>
      </c>
      <c r="E6501" s="276"/>
    </row>
    <row r="6502" spans="1:5" ht="15">
      <c r="A6502" s="129"/>
      <c r="B6502" s="274" t="s">
        <v>22345</v>
      </c>
      <c r="C6502" s="98"/>
      <c r="D6502" s="98" t="s">
        <v>266</v>
      </c>
      <c r="E6502" s="276"/>
    </row>
    <row r="6503" spans="1:5" ht="15">
      <c r="A6503" s="129"/>
      <c r="B6503" s="274" t="s">
        <v>22346</v>
      </c>
      <c r="C6503" s="98"/>
      <c r="D6503" s="98" t="s">
        <v>266</v>
      </c>
      <c r="E6503" s="276"/>
    </row>
    <row r="6504" spans="1:5" ht="15">
      <c r="A6504" s="129"/>
      <c r="B6504" s="274" t="s">
        <v>22347</v>
      </c>
      <c r="C6504" s="98"/>
      <c r="D6504" s="98" t="s">
        <v>266</v>
      </c>
      <c r="E6504" s="276"/>
    </row>
    <row r="6505" spans="1:5" ht="15">
      <c r="A6505" s="129"/>
      <c r="B6505" s="274" t="s">
        <v>22348</v>
      </c>
      <c r="C6505" s="98"/>
      <c r="D6505" s="98" t="s">
        <v>266</v>
      </c>
      <c r="E6505" s="276"/>
    </row>
    <row r="6506" spans="1:5" ht="15">
      <c r="A6506" s="129"/>
      <c r="B6506" s="274" t="s">
        <v>22349</v>
      </c>
      <c r="C6506" s="98"/>
      <c r="D6506" s="98" t="s">
        <v>266</v>
      </c>
      <c r="E6506" s="276"/>
    </row>
    <row r="6507" spans="1:5" ht="15">
      <c r="A6507" s="129"/>
      <c r="B6507" s="274" t="s">
        <v>22350</v>
      </c>
      <c r="C6507" s="98"/>
      <c r="D6507" s="98" t="s">
        <v>266</v>
      </c>
      <c r="E6507" s="276"/>
    </row>
    <row r="6508" spans="1:5" ht="15">
      <c r="A6508" s="129"/>
      <c r="B6508" s="274" t="s">
        <v>22351</v>
      </c>
      <c r="C6508" s="98"/>
      <c r="D6508" s="98" t="s">
        <v>266</v>
      </c>
      <c r="E6508" s="276"/>
    </row>
    <row r="6509" spans="1:5" ht="15">
      <c r="A6509" s="129"/>
      <c r="B6509" s="274" t="s">
        <v>22352</v>
      </c>
      <c r="C6509" s="98"/>
      <c r="D6509" s="98" t="s">
        <v>266</v>
      </c>
      <c r="E6509" s="276"/>
    </row>
    <row r="6510" spans="1:5" ht="15">
      <c r="A6510" s="129"/>
      <c r="B6510" s="274" t="s">
        <v>22353</v>
      </c>
      <c r="C6510" s="98"/>
      <c r="D6510" s="98" t="s">
        <v>266</v>
      </c>
      <c r="E6510" s="276"/>
    </row>
    <row r="6511" spans="1:5" ht="15">
      <c r="A6511" s="129"/>
      <c r="B6511" s="274" t="s">
        <v>22354</v>
      </c>
      <c r="C6511" s="98"/>
      <c r="D6511" s="98" t="s">
        <v>266</v>
      </c>
      <c r="E6511" s="276"/>
    </row>
    <row r="6512" spans="1:5" ht="15">
      <c r="A6512" s="129"/>
      <c r="B6512" s="274" t="s">
        <v>22355</v>
      </c>
      <c r="C6512" s="98"/>
      <c r="D6512" s="98" t="s">
        <v>266</v>
      </c>
      <c r="E6512" s="276"/>
    </row>
    <row r="6513" spans="1:5" ht="15">
      <c r="A6513" s="129"/>
      <c r="B6513" s="274" t="s">
        <v>22356</v>
      </c>
      <c r="C6513" s="98"/>
      <c r="D6513" s="98" t="s">
        <v>266</v>
      </c>
      <c r="E6513" s="276"/>
    </row>
    <row r="6514" spans="1:5" ht="15">
      <c r="A6514" s="129"/>
      <c r="B6514" s="274" t="s">
        <v>22357</v>
      </c>
      <c r="C6514" s="98"/>
      <c r="D6514" s="98" t="s">
        <v>266</v>
      </c>
      <c r="E6514" s="276"/>
    </row>
    <row r="6515" spans="1:5" ht="15">
      <c r="A6515" s="129"/>
      <c r="B6515" s="274" t="s">
        <v>22358</v>
      </c>
      <c r="C6515" s="98"/>
      <c r="D6515" s="98" t="s">
        <v>266</v>
      </c>
      <c r="E6515" s="276"/>
    </row>
    <row r="6516" spans="1:5" ht="15">
      <c r="A6516" s="129"/>
      <c r="B6516" s="274" t="s">
        <v>22359</v>
      </c>
      <c r="C6516" s="98"/>
      <c r="D6516" s="98" t="s">
        <v>266</v>
      </c>
      <c r="E6516" s="276"/>
    </row>
    <row r="6517" spans="1:5" ht="15">
      <c r="A6517" s="129"/>
      <c r="B6517" s="274" t="s">
        <v>22360</v>
      </c>
      <c r="C6517" s="98"/>
      <c r="D6517" s="98" t="s">
        <v>266</v>
      </c>
      <c r="E6517" s="276"/>
    </row>
    <row r="6518" spans="1:5" ht="15">
      <c r="A6518" s="129"/>
      <c r="B6518" s="274" t="s">
        <v>22361</v>
      </c>
      <c r="C6518" s="98"/>
      <c r="D6518" s="98" t="s">
        <v>266</v>
      </c>
      <c r="E6518" s="276"/>
    </row>
    <row r="6519" spans="1:5" ht="15">
      <c r="A6519" s="129"/>
      <c r="B6519" s="274" t="s">
        <v>22362</v>
      </c>
      <c r="C6519" s="98"/>
      <c r="D6519" s="98" t="s">
        <v>266</v>
      </c>
      <c r="E6519" s="276"/>
    </row>
    <row r="6520" spans="1:5" ht="15">
      <c r="A6520" s="129"/>
      <c r="B6520" s="274" t="s">
        <v>22363</v>
      </c>
      <c r="C6520" s="98"/>
      <c r="D6520" s="98" t="s">
        <v>266</v>
      </c>
      <c r="E6520" s="276"/>
    </row>
    <row r="6521" spans="1:5" ht="15">
      <c r="A6521" s="129"/>
      <c r="B6521" s="274" t="s">
        <v>22364</v>
      </c>
      <c r="C6521" s="98"/>
      <c r="D6521" s="98" t="s">
        <v>266</v>
      </c>
      <c r="E6521" s="276"/>
    </row>
    <row r="6522" spans="1:5" ht="15">
      <c r="A6522" s="129"/>
      <c r="B6522" s="274" t="s">
        <v>22365</v>
      </c>
      <c r="C6522" s="98"/>
      <c r="D6522" s="98" t="s">
        <v>266</v>
      </c>
      <c r="E6522" s="276"/>
    </row>
    <row r="6523" spans="1:5" ht="15">
      <c r="A6523" s="129"/>
      <c r="B6523" s="274" t="s">
        <v>22366</v>
      </c>
      <c r="C6523" s="98"/>
      <c r="D6523" s="98" t="s">
        <v>266</v>
      </c>
      <c r="E6523" s="276"/>
    </row>
    <row r="6524" spans="1:5" ht="15">
      <c r="A6524" s="129"/>
      <c r="B6524" s="274" t="s">
        <v>22367</v>
      </c>
      <c r="C6524" s="98"/>
      <c r="D6524" s="98" t="s">
        <v>266</v>
      </c>
      <c r="E6524" s="276"/>
    </row>
    <row r="6525" spans="1:5" ht="15">
      <c r="A6525" s="129"/>
      <c r="B6525" s="274" t="s">
        <v>22368</v>
      </c>
      <c r="C6525" s="98"/>
      <c r="D6525" s="98" t="s">
        <v>266</v>
      </c>
      <c r="E6525" s="276"/>
    </row>
    <row r="6526" spans="1:5" ht="15">
      <c r="A6526" s="129"/>
      <c r="B6526" s="274" t="s">
        <v>22369</v>
      </c>
      <c r="C6526" s="98"/>
      <c r="D6526" s="98" t="s">
        <v>266</v>
      </c>
      <c r="E6526" s="276"/>
    </row>
    <row r="6527" spans="1:5" ht="15">
      <c r="A6527" s="129"/>
      <c r="B6527" s="274" t="s">
        <v>22370</v>
      </c>
      <c r="C6527" s="98"/>
      <c r="D6527" s="98" t="s">
        <v>266</v>
      </c>
      <c r="E6527" s="276"/>
    </row>
    <row r="6528" spans="1:5" ht="15">
      <c r="A6528" s="129"/>
      <c r="B6528" s="274" t="s">
        <v>22371</v>
      </c>
      <c r="C6528" s="98"/>
      <c r="D6528" s="98" t="s">
        <v>266</v>
      </c>
      <c r="E6528" s="276"/>
    </row>
    <row r="6529" spans="1:5" ht="15">
      <c r="A6529" s="129"/>
      <c r="B6529" s="274" t="s">
        <v>22372</v>
      </c>
      <c r="C6529" s="98"/>
      <c r="D6529" s="98" t="s">
        <v>266</v>
      </c>
      <c r="E6529" s="276"/>
    </row>
    <row r="6530" spans="1:5" ht="15">
      <c r="A6530" s="129"/>
      <c r="B6530" s="274" t="s">
        <v>22373</v>
      </c>
      <c r="C6530" s="98"/>
      <c r="D6530" s="98" t="s">
        <v>266</v>
      </c>
      <c r="E6530" s="276"/>
    </row>
    <row r="6531" spans="1:5" ht="15">
      <c r="A6531" s="129"/>
      <c r="B6531" s="274" t="s">
        <v>22374</v>
      </c>
      <c r="C6531" s="98"/>
      <c r="D6531" s="98" t="s">
        <v>266</v>
      </c>
      <c r="E6531" s="276"/>
    </row>
    <row r="6532" spans="1:5" ht="15">
      <c r="A6532" s="129"/>
      <c r="B6532" s="274" t="s">
        <v>22375</v>
      </c>
      <c r="C6532" s="98"/>
      <c r="D6532" s="98" t="s">
        <v>266</v>
      </c>
      <c r="E6532" s="276"/>
    </row>
    <row r="6533" spans="1:5" ht="15">
      <c r="A6533" s="129"/>
      <c r="B6533" s="274" t="s">
        <v>22376</v>
      </c>
      <c r="C6533" s="98"/>
      <c r="D6533" s="98" t="s">
        <v>266</v>
      </c>
      <c r="E6533" s="276"/>
    </row>
    <row r="6534" spans="1:5" ht="15">
      <c r="A6534" s="129"/>
      <c r="B6534" s="274" t="s">
        <v>22377</v>
      </c>
      <c r="C6534" s="98"/>
      <c r="D6534" s="98" t="s">
        <v>266</v>
      </c>
      <c r="E6534" s="276"/>
    </row>
    <row r="6535" spans="1:5" ht="15">
      <c r="A6535" s="129"/>
      <c r="B6535" s="274" t="s">
        <v>22378</v>
      </c>
      <c r="C6535" s="98"/>
      <c r="D6535" s="98" t="s">
        <v>266</v>
      </c>
      <c r="E6535" s="276"/>
    </row>
    <row r="6536" spans="1:5" ht="15">
      <c r="A6536" s="129"/>
      <c r="B6536" s="274" t="s">
        <v>22379</v>
      </c>
      <c r="C6536" s="98"/>
      <c r="D6536" s="98" t="s">
        <v>266</v>
      </c>
      <c r="E6536" s="276"/>
    </row>
    <row r="6537" spans="1:5" ht="15">
      <c r="A6537" s="129"/>
      <c r="B6537" s="274" t="s">
        <v>22380</v>
      </c>
      <c r="C6537" s="98"/>
      <c r="D6537" s="98" t="s">
        <v>266</v>
      </c>
      <c r="E6537" s="276"/>
    </row>
    <row r="6538" spans="1:5" ht="15">
      <c r="A6538" s="129"/>
      <c r="B6538" s="274" t="s">
        <v>22381</v>
      </c>
      <c r="C6538" s="98"/>
      <c r="D6538" s="98" t="s">
        <v>266</v>
      </c>
      <c r="E6538" s="276"/>
    </row>
    <row r="6539" spans="1:5" ht="15">
      <c r="A6539" s="129"/>
      <c r="B6539" s="274" t="s">
        <v>22382</v>
      </c>
      <c r="C6539" s="98"/>
      <c r="D6539" s="98" t="s">
        <v>266</v>
      </c>
      <c r="E6539" s="276"/>
    </row>
    <row r="6540" spans="1:5" ht="15">
      <c r="A6540" s="129"/>
      <c r="B6540" s="274" t="s">
        <v>22383</v>
      </c>
      <c r="C6540" s="98"/>
      <c r="D6540" s="98" t="s">
        <v>266</v>
      </c>
      <c r="E6540" s="276"/>
    </row>
    <row r="6541" spans="1:5" ht="15">
      <c r="A6541" s="129"/>
      <c r="B6541" s="274" t="s">
        <v>22384</v>
      </c>
      <c r="C6541" s="98"/>
      <c r="D6541" s="98" t="s">
        <v>266</v>
      </c>
      <c r="E6541" s="276"/>
    </row>
    <row r="6542" spans="1:5" ht="15">
      <c r="A6542" s="129"/>
      <c r="B6542" s="274" t="s">
        <v>22385</v>
      </c>
      <c r="C6542" s="98"/>
      <c r="D6542" s="98" t="s">
        <v>266</v>
      </c>
      <c r="E6542" s="276"/>
    </row>
    <row r="6543" spans="1:5" ht="15">
      <c r="A6543" s="129"/>
      <c r="B6543" s="274" t="s">
        <v>22386</v>
      </c>
      <c r="C6543" s="98"/>
      <c r="D6543" s="98" t="s">
        <v>266</v>
      </c>
      <c r="E6543" s="276"/>
    </row>
    <row r="6544" spans="1:5" ht="15">
      <c r="A6544" s="129"/>
      <c r="B6544" s="274" t="s">
        <v>22387</v>
      </c>
      <c r="C6544" s="98"/>
      <c r="D6544" s="98" t="s">
        <v>266</v>
      </c>
      <c r="E6544" s="276"/>
    </row>
    <row r="6545" spans="1:5" ht="15">
      <c r="A6545" s="129"/>
      <c r="B6545" s="274" t="s">
        <v>22388</v>
      </c>
      <c r="C6545" s="98"/>
      <c r="D6545" s="98" t="s">
        <v>266</v>
      </c>
      <c r="E6545" s="276"/>
    </row>
    <row r="6546" spans="1:5" ht="15">
      <c r="A6546" s="129"/>
      <c r="B6546" s="274" t="s">
        <v>22389</v>
      </c>
      <c r="C6546" s="98"/>
      <c r="D6546" s="98" t="s">
        <v>266</v>
      </c>
      <c r="E6546" s="276"/>
    </row>
    <row r="6547" spans="1:5" ht="15">
      <c r="A6547" s="129"/>
      <c r="B6547" s="274" t="s">
        <v>22390</v>
      </c>
      <c r="C6547" s="98"/>
      <c r="D6547" s="98" t="s">
        <v>266</v>
      </c>
      <c r="E6547" s="276"/>
    </row>
    <row r="6548" spans="1:5" ht="15">
      <c r="A6548" s="129"/>
      <c r="B6548" s="274" t="s">
        <v>22391</v>
      </c>
      <c r="C6548" s="98"/>
      <c r="D6548" s="98" t="s">
        <v>266</v>
      </c>
      <c r="E6548" s="276"/>
    </row>
    <row r="6549" spans="1:5" ht="15">
      <c r="A6549" s="129"/>
      <c r="B6549" s="274" t="s">
        <v>22392</v>
      </c>
      <c r="C6549" s="98"/>
      <c r="D6549" s="98" t="s">
        <v>266</v>
      </c>
      <c r="E6549" s="276"/>
    </row>
    <row r="6550" spans="1:5" ht="15">
      <c r="A6550" s="129"/>
      <c r="B6550" s="274" t="s">
        <v>22393</v>
      </c>
      <c r="C6550" s="98"/>
      <c r="D6550" s="98" t="s">
        <v>266</v>
      </c>
      <c r="E6550" s="276"/>
    </row>
    <row r="6551" spans="1:5" ht="15">
      <c r="A6551" s="129"/>
      <c r="B6551" s="274" t="s">
        <v>22394</v>
      </c>
      <c r="C6551" s="98"/>
      <c r="D6551" s="98" t="s">
        <v>266</v>
      </c>
      <c r="E6551" s="276"/>
    </row>
    <row r="6552" spans="1:5" ht="15">
      <c r="A6552" s="129"/>
      <c r="B6552" s="274" t="s">
        <v>22395</v>
      </c>
      <c r="C6552" s="98"/>
      <c r="D6552" s="98" t="s">
        <v>266</v>
      </c>
      <c r="E6552" s="276"/>
    </row>
    <row r="6553" spans="1:5" ht="15">
      <c r="A6553" s="129"/>
      <c r="B6553" s="274" t="s">
        <v>22396</v>
      </c>
      <c r="C6553" s="98"/>
      <c r="D6553" s="98" t="s">
        <v>266</v>
      </c>
      <c r="E6553" s="276"/>
    </row>
    <row r="6554" spans="1:5" ht="15">
      <c r="A6554" s="129"/>
      <c r="B6554" s="274" t="s">
        <v>22397</v>
      </c>
      <c r="C6554" s="98"/>
      <c r="D6554" s="98" t="s">
        <v>266</v>
      </c>
      <c r="E6554" s="276"/>
    </row>
    <row r="6555" spans="1:5" ht="15">
      <c r="A6555" s="129"/>
      <c r="B6555" s="274" t="s">
        <v>22398</v>
      </c>
      <c r="C6555" s="98"/>
      <c r="D6555" s="98" t="s">
        <v>266</v>
      </c>
      <c r="E6555" s="276"/>
    </row>
    <row r="6556" spans="1:5" ht="15">
      <c r="A6556" s="129"/>
      <c r="B6556" s="274" t="s">
        <v>22399</v>
      </c>
      <c r="C6556" s="98"/>
      <c r="D6556" s="98" t="s">
        <v>266</v>
      </c>
      <c r="E6556" s="276"/>
    </row>
    <row r="6557" spans="1:5" ht="15">
      <c r="A6557" s="129"/>
      <c r="B6557" s="274" t="s">
        <v>22400</v>
      </c>
      <c r="C6557" s="98"/>
      <c r="D6557" s="98" t="s">
        <v>266</v>
      </c>
      <c r="E6557" s="276"/>
    </row>
    <row r="6558" spans="1:5" ht="15">
      <c r="A6558" s="129"/>
      <c r="B6558" s="274" t="s">
        <v>22401</v>
      </c>
      <c r="C6558" s="98"/>
      <c r="D6558" s="98" t="s">
        <v>266</v>
      </c>
      <c r="E6558" s="276"/>
    </row>
    <row r="6559" spans="1:5" ht="15">
      <c r="A6559" s="129"/>
      <c r="B6559" s="274" t="s">
        <v>22402</v>
      </c>
      <c r="C6559" s="98"/>
      <c r="D6559" s="98" t="s">
        <v>266</v>
      </c>
      <c r="E6559" s="276"/>
    </row>
    <row r="6560" spans="1:5" ht="15">
      <c r="A6560" s="129"/>
      <c r="B6560" s="274" t="s">
        <v>22403</v>
      </c>
      <c r="C6560" s="98"/>
      <c r="D6560" s="98" t="s">
        <v>266</v>
      </c>
      <c r="E6560" s="276"/>
    </row>
    <row r="6561" spans="1:5" ht="15">
      <c r="A6561" s="129"/>
      <c r="B6561" s="274" t="s">
        <v>22404</v>
      </c>
      <c r="C6561" s="98"/>
      <c r="D6561" s="98" t="s">
        <v>266</v>
      </c>
      <c r="E6561" s="276"/>
    </row>
    <row r="6562" spans="1:5" ht="15">
      <c r="A6562" s="129"/>
      <c r="B6562" s="274" t="s">
        <v>22405</v>
      </c>
      <c r="C6562" s="98"/>
      <c r="D6562" s="98" t="s">
        <v>266</v>
      </c>
      <c r="E6562" s="276"/>
    </row>
    <row r="6563" spans="1:5" ht="15">
      <c r="A6563" s="129"/>
      <c r="B6563" s="274" t="s">
        <v>22406</v>
      </c>
      <c r="C6563" s="98"/>
      <c r="D6563" s="98" t="s">
        <v>266</v>
      </c>
      <c r="E6563" s="276"/>
    </row>
    <row r="6564" spans="1:5" ht="15">
      <c r="A6564" s="129"/>
      <c r="B6564" s="274" t="s">
        <v>22407</v>
      </c>
      <c r="C6564" s="98"/>
      <c r="D6564" s="98" t="s">
        <v>266</v>
      </c>
      <c r="E6564" s="276"/>
    </row>
    <row r="6565" spans="1:5" ht="15">
      <c r="A6565" s="129"/>
      <c r="B6565" s="274" t="s">
        <v>22408</v>
      </c>
      <c r="C6565" s="98"/>
      <c r="D6565" s="98" t="s">
        <v>266</v>
      </c>
      <c r="E6565" s="276"/>
    </row>
    <row r="6566" spans="1:5" ht="15">
      <c r="A6566" s="129"/>
      <c r="B6566" s="274" t="s">
        <v>22409</v>
      </c>
      <c r="C6566" s="98"/>
      <c r="D6566" s="98" t="s">
        <v>266</v>
      </c>
      <c r="E6566" s="276"/>
    </row>
    <row r="6567" spans="1:5" ht="15">
      <c r="A6567" s="129"/>
      <c r="B6567" s="274" t="s">
        <v>22410</v>
      </c>
      <c r="C6567" s="98"/>
      <c r="D6567" s="98" t="s">
        <v>266</v>
      </c>
      <c r="E6567" s="276"/>
    </row>
    <row r="6568" spans="1:5" ht="15">
      <c r="A6568" s="129"/>
      <c r="B6568" s="274" t="s">
        <v>22411</v>
      </c>
      <c r="C6568" s="98"/>
      <c r="D6568" s="98" t="s">
        <v>266</v>
      </c>
      <c r="E6568" s="276"/>
    </row>
    <row r="6569" spans="1:5" ht="15">
      <c r="A6569" s="129"/>
      <c r="B6569" s="274" t="s">
        <v>22412</v>
      </c>
      <c r="C6569" s="98"/>
      <c r="D6569" s="98" t="s">
        <v>266</v>
      </c>
      <c r="E6569" s="276"/>
    </row>
    <row r="6570" spans="1:5" ht="15">
      <c r="A6570" s="129"/>
      <c r="B6570" s="274" t="s">
        <v>22413</v>
      </c>
      <c r="C6570" s="98"/>
      <c r="D6570" s="98" t="s">
        <v>266</v>
      </c>
      <c r="E6570" s="276"/>
    </row>
    <row r="6571" spans="1:5" ht="15">
      <c r="A6571" s="129"/>
      <c r="B6571" s="274" t="s">
        <v>22414</v>
      </c>
      <c r="C6571" s="98"/>
      <c r="D6571" s="98" t="s">
        <v>266</v>
      </c>
      <c r="E6571" s="276"/>
    </row>
    <row r="6572" spans="1:5" ht="15">
      <c r="A6572" s="129"/>
      <c r="B6572" s="274" t="s">
        <v>22415</v>
      </c>
      <c r="C6572" s="98"/>
      <c r="D6572" s="98" t="s">
        <v>266</v>
      </c>
      <c r="E6572" s="276"/>
    </row>
    <row r="6573" spans="1:5" ht="15">
      <c r="A6573" s="129"/>
      <c r="B6573" s="274" t="s">
        <v>22416</v>
      </c>
      <c r="C6573" s="98"/>
      <c r="D6573" s="98" t="s">
        <v>266</v>
      </c>
      <c r="E6573" s="276"/>
    </row>
    <row r="6574" spans="1:5" ht="15">
      <c r="A6574" s="129"/>
      <c r="B6574" s="274" t="s">
        <v>22417</v>
      </c>
      <c r="C6574" s="98"/>
      <c r="D6574" s="98" t="s">
        <v>266</v>
      </c>
      <c r="E6574" s="276"/>
    </row>
    <row r="6575" spans="1:5" ht="15">
      <c r="A6575" s="129"/>
      <c r="B6575" s="274" t="s">
        <v>22418</v>
      </c>
      <c r="C6575" s="98"/>
      <c r="D6575" s="98" t="s">
        <v>266</v>
      </c>
      <c r="E6575" s="276"/>
    </row>
    <row r="6576" spans="1:5" ht="15">
      <c r="A6576" s="129"/>
      <c r="B6576" s="274" t="s">
        <v>22419</v>
      </c>
      <c r="C6576" s="98"/>
      <c r="D6576" s="98" t="s">
        <v>266</v>
      </c>
      <c r="E6576" s="276"/>
    </row>
    <row r="6577" spans="1:5" ht="15">
      <c r="A6577" s="129"/>
      <c r="B6577" s="274" t="s">
        <v>22420</v>
      </c>
      <c r="C6577" s="98"/>
      <c r="D6577" s="98" t="s">
        <v>266</v>
      </c>
      <c r="E6577" s="276"/>
    </row>
    <row r="6578" spans="1:5" ht="15">
      <c r="A6578" s="129"/>
      <c r="B6578" s="274" t="s">
        <v>22421</v>
      </c>
      <c r="C6578" s="98"/>
      <c r="D6578" s="98" t="s">
        <v>266</v>
      </c>
      <c r="E6578" s="276"/>
    </row>
    <row r="6579" spans="1:5" ht="15">
      <c r="A6579" s="129"/>
      <c r="B6579" s="274" t="s">
        <v>22422</v>
      </c>
      <c r="C6579" s="98"/>
      <c r="D6579" s="98" t="s">
        <v>266</v>
      </c>
      <c r="E6579" s="276"/>
    </row>
    <row r="6580" spans="1:5" ht="15">
      <c r="A6580" s="129"/>
      <c r="B6580" s="274" t="s">
        <v>22423</v>
      </c>
      <c r="C6580" s="98"/>
      <c r="D6580" s="98" t="s">
        <v>266</v>
      </c>
      <c r="E6580" s="276"/>
    </row>
    <row r="6581" spans="1:5" ht="15">
      <c r="A6581" s="129"/>
      <c r="B6581" s="274" t="s">
        <v>22424</v>
      </c>
      <c r="C6581" s="98"/>
      <c r="D6581" s="98" t="s">
        <v>266</v>
      </c>
      <c r="E6581" s="276"/>
    </row>
    <row r="6582" spans="1:5" ht="15">
      <c r="A6582" s="129"/>
      <c r="B6582" s="274" t="s">
        <v>22425</v>
      </c>
      <c r="C6582" s="98"/>
      <c r="D6582" s="98" t="s">
        <v>266</v>
      </c>
      <c r="E6582" s="276"/>
    </row>
    <row r="6583" spans="1:5" ht="15">
      <c r="A6583" s="129"/>
      <c r="B6583" s="274" t="s">
        <v>22426</v>
      </c>
      <c r="C6583" s="98"/>
      <c r="D6583" s="98" t="s">
        <v>266</v>
      </c>
      <c r="E6583" s="276"/>
    </row>
    <row r="6584" spans="1:5" ht="15">
      <c r="A6584" s="129"/>
      <c r="B6584" s="274" t="s">
        <v>22427</v>
      </c>
      <c r="C6584" s="98"/>
      <c r="D6584" s="98" t="s">
        <v>266</v>
      </c>
      <c r="E6584" s="276"/>
    </row>
    <row r="6585" spans="1:5" ht="15">
      <c r="A6585" s="129"/>
      <c r="B6585" s="274" t="s">
        <v>22428</v>
      </c>
      <c r="C6585" s="98"/>
      <c r="D6585" s="98" t="s">
        <v>266</v>
      </c>
      <c r="E6585" s="276"/>
    </row>
    <row r="6586" spans="1:5" ht="15">
      <c r="A6586" s="129"/>
      <c r="B6586" s="274" t="s">
        <v>22429</v>
      </c>
      <c r="C6586" s="98"/>
      <c r="D6586" s="98" t="s">
        <v>266</v>
      </c>
      <c r="E6586" s="276"/>
    </row>
    <row r="6587" spans="1:5" ht="15">
      <c r="A6587" s="129"/>
      <c r="B6587" s="274" t="s">
        <v>22430</v>
      </c>
      <c r="C6587" s="98"/>
      <c r="D6587" s="98" t="s">
        <v>266</v>
      </c>
      <c r="E6587" s="276"/>
    </row>
    <row r="6588" spans="1:5" ht="15">
      <c r="A6588" s="129"/>
      <c r="B6588" s="274" t="s">
        <v>22431</v>
      </c>
      <c r="C6588" s="98"/>
      <c r="D6588" s="98" t="s">
        <v>266</v>
      </c>
      <c r="E6588" s="276"/>
    </row>
    <row r="6589" spans="1:5" ht="15">
      <c r="A6589" s="129"/>
      <c r="B6589" s="274" t="s">
        <v>22432</v>
      </c>
      <c r="C6589" s="98"/>
      <c r="D6589" s="98" t="s">
        <v>266</v>
      </c>
      <c r="E6589" s="276"/>
    </row>
    <row r="6590" spans="1:5" ht="15">
      <c r="A6590" s="129"/>
      <c r="B6590" s="274" t="s">
        <v>22433</v>
      </c>
      <c r="C6590" s="98"/>
      <c r="D6590" s="98" t="s">
        <v>266</v>
      </c>
      <c r="E6590" s="276"/>
    </row>
    <row r="6591" spans="1:5" ht="15">
      <c r="A6591" s="129"/>
      <c r="B6591" s="274" t="s">
        <v>22434</v>
      </c>
      <c r="C6591" s="98"/>
      <c r="D6591" s="98" t="s">
        <v>266</v>
      </c>
      <c r="E6591" s="276"/>
    </row>
    <row r="6592" spans="1:5" ht="15">
      <c r="A6592" s="129"/>
      <c r="B6592" s="274" t="s">
        <v>22435</v>
      </c>
      <c r="C6592" s="98"/>
      <c r="D6592" s="98" t="s">
        <v>266</v>
      </c>
      <c r="E6592" s="276"/>
    </row>
    <row r="6593" spans="1:5" ht="15">
      <c r="A6593" s="129"/>
      <c r="B6593" s="274" t="s">
        <v>22436</v>
      </c>
      <c r="C6593" s="98"/>
      <c r="D6593" s="98" t="s">
        <v>266</v>
      </c>
      <c r="E6593" s="276"/>
    </row>
    <row r="6594" spans="1:5" ht="15">
      <c r="A6594" s="129"/>
      <c r="B6594" s="274" t="s">
        <v>22437</v>
      </c>
      <c r="C6594" s="98"/>
      <c r="D6594" s="98" t="s">
        <v>266</v>
      </c>
      <c r="E6594" s="276"/>
    </row>
    <row r="6595" spans="1:5" ht="15">
      <c r="A6595" s="129"/>
      <c r="B6595" s="274" t="s">
        <v>22438</v>
      </c>
      <c r="C6595" s="98"/>
      <c r="D6595" s="98" t="s">
        <v>266</v>
      </c>
      <c r="E6595" s="276"/>
    </row>
    <row r="6596" spans="1:5" ht="15">
      <c r="A6596" s="129"/>
      <c r="B6596" s="274" t="s">
        <v>22439</v>
      </c>
      <c r="C6596" s="98"/>
      <c r="D6596" s="98" t="s">
        <v>266</v>
      </c>
      <c r="E6596" s="276"/>
    </row>
    <row r="6597" spans="1:5" ht="15">
      <c r="A6597" s="129"/>
      <c r="B6597" s="274" t="s">
        <v>22440</v>
      </c>
      <c r="C6597" s="98"/>
      <c r="D6597" s="98" t="s">
        <v>266</v>
      </c>
      <c r="E6597" s="276"/>
    </row>
    <row r="6598" spans="1:5" ht="15">
      <c r="A6598" s="129"/>
      <c r="B6598" s="274" t="s">
        <v>22441</v>
      </c>
      <c r="C6598" s="98"/>
      <c r="D6598" s="98" t="s">
        <v>266</v>
      </c>
      <c r="E6598" s="276"/>
    </row>
    <row r="6599" spans="1:5" ht="15">
      <c r="A6599" s="129"/>
      <c r="B6599" s="274" t="s">
        <v>22442</v>
      </c>
      <c r="C6599" s="98"/>
      <c r="D6599" s="98" t="s">
        <v>266</v>
      </c>
      <c r="E6599" s="276"/>
    </row>
    <row r="6600" spans="1:5" ht="15">
      <c r="A6600" s="129"/>
      <c r="B6600" s="274" t="s">
        <v>22443</v>
      </c>
      <c r="C6600" s="98"/>
      <c r="D6600" s="98" t="s">
        <v>266</v>
      </c>
      <c r="E6600" s="276"/>
    </row>
    <row r="6601" spans="1:5" ht="15">
      <c r="A6601" s="129"/>
      <c r="B6601" s="274" t="s">
        <v>22444</v>
      </c>
      <c r="C6601" s="98"/>
      <c r="D6601" s="98" t="s">
        <v>266</v>
      </c>
      <c r="E6601" s="276"/>
    </row>
    <row r="6602" spans="1:5" ht="15">
      <c r="A6602" s="129"/>
      <c r="B6602" s="274" t="s">
        <v>22445</v>
      </c>
      <c r="C6602" s="98"/>
      <c r="D6602" s="98" t="s">
        <v>266</v>
      </c>
      <c r="E6602" s="276"/>
    </row>
    <row r="6603" spans="1:5" ht="15">
      <c r="A6603" s="129"/>
      <c r="B6603" s="274" t="s">
        <v>22446</v>
      </c>
      <c r="C6603" s="98"/>
      <c r="D6603" s="98" t="s">
        <v>266</v>
      </c>
      <c r="E6603" s="276"/>
    </row>
    <row r="6604" spans="1:5" ht="15">
      <c r="A6604" s="129"/>
      <c r="B6604" s="274" t="s">
        <v>22447</v>
      </c>
      <c r="C6604" s="98"/>
      <c r="D6604" s="98" t="s">
        <v>266</v>
      </c>
      <c r="E6604" s="276"/>
    </row>
    <row r="6605" spans="1:5" ht="15">
      <c r="A6605" s="129"/>
      <c r="B6605" s="274" t="s">
        <v>22448</v>
      </c>
      <c r="C6605" s="98"/>
      <c r="D6605" s="98" t="s">
        <v>266</v>
      </c>
      <c r="E6605" s="276"/>
    </row>
    <row r="6606" spans="1:5" ht="15">
      <c r="A6606" s="129"/>
      <c r="B6606" s="274" t="s">
        <v>22449</v>
      </c>
      <c r="C6606" s="98"/>
      <c r="D6606" s="98" t="s">
        <v>266</v>
      </c>
      <c r="E6606" s="276"/>
    </row>
    <row r="6607" spans="1:5" ht="15">
      <c r="A6607" s="129"/>
      <c r="B6607" s="274" t="s">
        <v>22450</v>
      </c>
      <c r="C6607" s="98"/>
      <c r="D6607" s="98" t="s">
        <v>266</v>
      </c>
      <c r="E6607" s="276"/>
    </row>
    <row r="6608" spans="1:5" ht="15">
      <c r="A6608" s="129"/>
      <c r="B6608" s="274" t="s">
        <v>22451</v>
      </c>
      <c r="C6608" s="98"/>
      <c r="D6608" s="98" t="s">
        <v>266</v>
      </c>
      <c r="E6608" s="276"/>
    </row>
    <row r="6609" spans="1:5" ht="15">
      <c r="A6609" s="129"/>
      <c r="B6609" s="274" t="s">
        <v>22452</v>
      </c>
      <c r="C6609" s="98"/>
      <c r="D6609" s="98" t="s">
        <v>266</v>
      </c>
      <c r="E6609" s="276"/>
    </row>
    <row r="6610" spans="1:5" ht="15">
      <c r="A6610" s="129"/>
      <c r="B6610" s="274" t="s">
        <v>22453</v>
      </c>
      <c r="C6610" s="98"/>
      <c r="D6610" s="98" t="s">
        <v>266</v>
      </c>
      <c r="E6610" s="276"/>
    </row>
    <row r="6611" spans="1:5" ht="15">
      <c r="A6611" s="129"/>
      <c r="B6611" s="274" t="s">
        <v>22454</v>
      </c>
      <c r="C6611" s="98"/>
      <c r="D6611" s="98" t="s">
        <v>266</v>
      </c>
      <c r="E6611" s="276"/>
    </row>
    <row r="6612" spans="1:5" ht="15">
      <c r="A6612" s="129"/>
      <c r="B6612" s="274" t="s">
        <v>22455</v>
      </c>
      <c r="C6612" s="98"/>
      <c r="D6612" s="98" t="s">
        <v>266</v>
      </c>
      <c r="E6612" s="276"/>
    </row>
    <row r="6613" spans="1:5" ht="15">
      <c r="A6613" s="129"/>
      <c r="B6613" s="274" t="s">
        <v>22456</v>
      </c>
      <c r="C6613" s="98"/>
      <c r="D6613" s="98" t="s">
        <v>266</v>
      </c>
      <c r="E6613" s="276"/>
    </row>
    <row r="6614" spans="1:5" ht="15">
      <c r="A6614" s="129"/>
      <c r="B6614" s="274" t="s">
        <v>22457</v>
      </c>
      <c r="C6614" s="98"/>
      <c r="D6614" s="98" t="s">
        <v>266</v>
      </c>
      <c r="E6614" s="276"/>
    </row>
    <row r="6615" spans="1:5" ht="15">
      <c r="A6615" s="129"/>
      <c r="B6615" s="274" t="s">
        <v>22458</v>
      </c>
      <c r="C6615" s="98"/>
      <c r="D6615" s="98" t="s">
        <v>266</v>
      </c>
      <c r="E6615" s="276"/>
    </row>
    <row r="6616" spans="1:5" ht="15">
      <c r="A6616" s="129"/>
      <c r="B6616" s="274" t="s">
        <v>22459</v>
      </c>
      <c r="C6616" s="98"/>
      <c r="D6616" s="98" t="s">
        <v>266</v>
      </c>
      <c r="E6616" s="276"/>
    </row>
    <row r="6617" spans="1:5" ht="15">
      <c r="A6617" s="129"/>
      <c r="B6617" s="274" t="s">
        <v>22460</v>
      </c>
      <c r="C6617" s="98"/>
      <c r="D6617" s="98" t="s">
        <v>266</v>
      </c>
      <c r="E6617" s="276"/>
    </row>
    <row r="6618" spans="1:5" ht="15">
      <c r="A6618" s="129"/>
      <c r="B6618" s="274" t="s">
        <v>22461</v>
      </c>
      <c r="C6618" s="98"/>
      <c r="D6618" s="98" t="s">
        <v>266</v>
      </c>
      <c r="E6618" s="276"/>
    </row>
    <row r="6619" spans="1:5" ht="15">
      <c r="A6619" s="129"/>
      <c r="B6619" s="274" t="s">
        <v>22462</v>
      </c>
      <c r="C6619" s="98"/>
      <c r="D6619" s="98" t="s">
        <v>266</v>
      </c>
      <c r="E6619" s="276"/>
    </row>
    <row r="6620" spans="1:5" ht="15">
      <c r="A6620" s="129"/>
      <c r="B6620" s="274" t="s">
        <v>22463</v>
      </c>
      <c r="C6620" s="98"/>
      <c r="D6620" s="98" t="s">
        <v>266</v>
      </c>
      <c r="E6620" s="276"/>
    </row>
    <row r="6621" spans="1:5" ht="15">
      <c r="A6621" s="129"/>
      <c r="B6621" s="274" t="s">
        <v>22464</v>
      </c>
      <c r="C6621" s="98"/>
      <c r="D6621" s="98" t="s">
        <v>266</v>
      </c>
      <c r="E6621" s="276"/>
    </row>
    <row r="6622" spans="1:5" ht="15">
      <c r="A6622" s="129"/>
      <c r="B6622" s="274" t="s">
        <v>22465</v>
      </c>
      <c r="C6622" s="98"/>
      <c r="D6622" s="98" t="s">
        <v>266</v>
      </c>
      <c r="E6622" s="276"/>
    </row>
    <row r="6623" spans="1:5" ht="15">
      <c r="A6623" s="129"/>
      <c r="B6623" s="274" t="s">
        <v>22466</v>
      </c>
      <c r="C6623" s="98"/>
      <c r="D6623" s="98" t="s">
        <v>266</v>
      </c>
      <c r="E6623" s="276"/>
    </row>
    <row r="6624" spans="1:5" ht="15">
      <c r="A6624" s="129"/>
      <c r="B6624" s="274" t="s">
        <v>22467</v>
      </c>
      <c r="C6624" s="98"/>
      <c r="D6624" s="98" t="s">
        <v>266</v>
      </c>
      <c r="E6624" s="276"/>
    </row>
    <row r="6625" spans="1:5" ht="15">
      <c r="A6625" s="129"/>
      <c r="B6625" s="274" t="s">
        <v>22468</v>
      </c>
      <c r="C6625" s="98"/>
      <c r="D6625" s="98" t="s">
        <v>266</v>
      </c>
      <c r="E6625" s="276"/>
    </row>
    <row r="6626" spans="1:5" ht="15">
      <c r="A6626" s="129"/>
      <c r="B6626" s="274" t="s">
        <v>22469</v>
      </c>
      <c r="C6626" s="98"/>
      <c r="D6626" s="98" t="s">
        <v>266</v>
      </c>
      <c r="E6626" s="276"/>
    </row>
    <row r="6627" spans="1:5" ht="15">
      <c r="A6627" s="129"/>
      <c r="B6627" s="274" t="s">
        <v>22470</v>
      </c>
      <c r="C6627" s="98"/>
      <c r="D6627" s="98" t="s">
        <v>266</v>
      </c>
      <c r="E6627" s="276"/>
    </row>
    <row r="6628" spans="1:5" ht="15">
      <c r="A6628" s="129"/>
      <c r="B6628" s="274" t="s">
        <v>22471</v>
      </c>
      <c r="C6628" s="98"/>
      <c r="D6628" s="98" t="s">
        <v>266</v>
      </c>
      <c r="E6628" s="276"/>
    </row>
    <row r="6629" spans="1:5" ht="15">
      <c r="A6629" s="129"/>
      <c r="B6629" s="274" t="s">
        <v>22472</v>
      </c>
      <c r="C6629" s="98"/>
      <c r="D6629" s="98" t="s">
        <v>266</v>
      </c>
      <c r="E6629" s="276"/>
    </row>
    <row r="6630" spans="1:5" ht="15">
      <c r="A6630" s="129"/>
      <c r="B6630" s="274" t="s">
        <v>22473</v>
      </c>
      <c r="C6630" s="98"/>
      <c r="D6630" s="98" t="s">
        <v>266</v>
      </c>
      <c r="E6630" s="276"/>
    </row>
    <row r="6631" spans="1:5" ht="15">
      <c r="A6631" s="129"/>
      <c r="B6631" s="274" t="s">
        <v>22474</v>
      </c>
      <c r="C6631" s="98"/>
      <c r="D6631" s="98" t="s">
        <v>266</v>
      </c>
      <c r="E6631" s="276"/>
    </row>
    <row r="6632" spans="1:5" ht="15">
      <c r="A6632" s="129"/>
      <c r="B6632" s="274" t="s">
        <v>22475</v>
      </c>
      <c r="C6632" s="98"/>
      <c r="D6632" s="98" t="s">
        <v>266</v>
      </c>
      <c r="E6632" s="276"/>
    </row>
    <row r="6633" spans="1:5" ht="15">
      <c r="A6633" s="129"/>
      <c r="B6633" s="274" t="s">
        <v>22476</v>
      </c>
      <c r="C6633" s="98"/>
      <c r="D6633" s="98" t="s">
        <v>266</v>
      </c>
      <c r="E6633" s="276"/>
    </row>
    <row r="6634" spans="1:5" ht="15">
      <c r="A6634" s="129"/>
      <c r="B6634" s="274" t="s">
        <v>22477</v>
      </c>
      <c r="C6634" s="98"/>
      <c r="D6634" s="98" t="s">
        <v>266</v>
      </c>
      <c r="E6634" s="276"/>
    </row>
    <row r="6635" spans="1:5" ht="15">
      <c r="A6635" s="129"/>
      <c r="B6635" s="274" t="s">
        <v>22478</v>
      </c>
      <c r="C6635" s="98"/>
      <c r="D6635" s="98" t="s">
        <v>266</v>
      </c>
      <c r="E6635" s="276"/>
    </row>
    <row r="6636" spans="1:5" ht="15">
      <c r="A6636" s="129"/>
      <c r="B6636" s="274" t="s">
        <v>22479</v>
      </c>
      <c r="C6636" s="98"/>
      <c r="D6636" s="98" t="s">
        <v>266</v>
      </c>
      <c r="E6636" s="276"/>
    </row>
    <row r="6637" spans="1:5" ht="15">
      <c r="A6637" s="129"/>
      <c r="B6637" s="274" t="s">
        <v>22480</v>
      </c>
      <c r="C6637" s="98"/>
      <c r="D6637" s="98" t="s">
        <v>266</v>
      </c>
      <c r="E6637" s="276"/>
    </row>
    <row r="6638" spans="1:5" ht="15">
      <c r="A6638" s="129"/>
      <c r="B6638" s="274" t="s">
        <v>22481</v>
      </c>
      <c r="C6638" s="98"/>
      <c r="D6638" s="98" t="s">
        <v>266</v>
      </c>
      <c r="E6638" s="276"/>
    </row>
    <row r="6639" spans="1:5" ht="15">
      <c r="A6639" s="129"/>
      <c r="B6639" s="274" t="s">
        <v>22482</v>
      </c>
      <c r="C6639" s="98"/>
      <c r="D6639" s="98" t="s">
        <v>266</v>
      </c>
      <c r="E6639" s="276"/>
    </row>
    <row r="6640" spans="1:5" ht="15">
      <c r="A6640" s="129"/>
      <c r="B6640" s="274" t="s">
        <v>22483</v>
      </c>
      <c r="C6640" s="98"/>
      <c r="D6640" s="98" t="s">
        <v>266</v>
      </c>
      <c r="E6640" s="276"/>
    </row>
    <row r="6641" spans="1:5" ht="15">
      <c r="A6641" s="129"/>
      <c r="B6641" s="274" t="s">
        <v>22484</v>
      </c>
      <c r="C6641" s="98"/>
      <c r="D6641" s="98" t="s">
        <v>266</v>
      </c>
      <c r="E6641" s="276"/>
    </row>
    <row r="6642" spans="1:5" ht="15">
      <c r="A6642" s="129"/>
      <c r="B6642" s="274" t="s">
        <v>22485</v>
      </c>
      <c r="C6642" s="98"/>
      <c r="D6642" s="98" t="s">
        <v>266</v>
      </c>
      <c r="E6642" s="276"/>
    </row>
    <row r="6643" spans="1:5" ht="15">
      <c r="A6643" s="129"/>
      <c r="B6643" s="274" t="s">
        <v>22486</v>
      </c>
      <c r="C6643" s="98"/>
      <c r="D6643" s="98" t="s">
        <v>266</v>
      </c>
      <c r="E6643" s="276"/>
    </row>
    <row r="6644" spans="1:5" ht="15">
      <c r="A6644" s="129"/>
      <c r="B6644" s="274" t="s">
        <v>22487</v>
      </c>
      <c r="C6644" s="98"/>
      <c r="D6644" s="98" t="s">
        <v>266</v>
      </c>
      <c r="E6644" s="276"/>
    </row>
    <row r="6645" spans="1:5" ht="15">
      <c r="A6645" s="129"/>
      <c r="B6645" s="274" t="s">
        <v>22488</v>
      </c>
      <c r="C6645" s="98"/>
      <c r="D6645" s="98" t="s">
        <v>266</v>
      </c>
      <c r="E6645" s="276"/>
    </row>
    <row r="6646" spans="1:5" ht="15">
      <c r="A6646" s="129"/>
      <c r="B6646" s="274" t="s">
        <v>22489</v>
      </c>
      <c r="C6646" s="98"/>
      <c r="D6646" s="98" t="s">
        <v>266</v>
      </c>
      <c r="E6646" s="276"/>
    </row>
    <row r="6647" spans="1:5" ht="15">
      <c r="A6647" s="129"/>
      <c r="B6647" s="274" t="s">
        <v>22490</v>
      </c>
      <c r="C6647" s="98"/>
      <c r="D6647" s="98" t="s">
        <v>266</v>
      </c>
      <c r="E6647" s="276"/>
    </row>
    <row r="6648" spans="1:5" ht="15">
      <c r="A6648" s="129"/>
      <c r="B6648" s="274" t="s">
        <v>22491</v>
      </c>
      <c r="C6648" s="98"/>
      <c r="D6648" s="98" t="s">
        <v>266</v>
      </c>
      <c r="E6648" s="276"/>
    </row>
    <row r="6649" spans="1:5" ht="15">
      <c r="A6649" s="129"/>
      <c r="B6649" s="274" t="s">
        <v>22492</v>
      </c>
      <c r="C6649" s="98"/>
      <c r="D6649" s="98" t="s">
        <v>266</v>
      </c>
      <c r="E6649" s="276"/>
    </row>
    <row r="6650" spans="1:5" ht="15">
      <c r="A6650" s="129"/>
      <c r="B6650" s="274" t="s">
        <v>22493</v>
      </c>
      <c r="C6650" s="98"/>
      <c r="D6650" s="98" t="s">
        <v>266</v>
      </c>
      <c r="E6650" s="276"/>
    </row>
    <row r="6651" spans="1:5" ht="15">
      <c r="A6651" s="129"/>
      <c r="B6651" s="274" t="s">
        <v>22494</v>
      </c>
      <c r="C6651" s="98"/>
      <c r="D6651" s="98" t="s">
        <v>266</v>
      </c>
      <c r="E6651" s="276"/>
    </row>
    <row r="6652" spans="1:5" ht="15">
      <c r="A6652" s="129"/>
      <c r="B6652" s="274" t="s">
        <v>22495</v>
      </c>
      <c r="C6652" s="98"/>
      <c r="D6652" s="98" t="s">
        <v>266</v>
      </c>
      <c r="E6652" s="276"/>
    </row>
    <row r="6653" spans="1:5" ht="15">
      <c r="A6653" s="129"/>
      <c r="B6653" s="274" t="s">
        <v>22496</v>
      </c>
      <c r="C6653" s="98"/>
      <c r="D6653" s="98" t="s">
        <v>266</v>
      </c>
      <c r="E6653" s="276"/>
    </row>
    <row r="6654" spans="1:5" ht="15">
      <c r="A6654" s="129"/>
      <c r="B6654" s="274" t="s">
        <v>22497</v>
      </c>
      <c r="C6654" s="98"/>
      <c r="D6654" s="98" t="s">
        <v>266</v>
      </c>
      <c r="E6654" s="276"/>
    </row>
    <row r="6655" spans="1:5" ht="15">
      <c r="A6655" s="129"/>
      <c r="B6655" s="274" t="s">
        <v>22498</v>
      </c>
      <c r="C6655" s="98"/>
      <c r="D6655" s="98" t="s">
        <v>266</v>
      </c>
      <c r="E6655" s="276"/>
    </row>
    <row r="6656" spans="1:5" ht="15">
      <c r="A6656" s="129"/>
      <c r="B6656" s="274" t="s">
        <v>22499</v>
      </c>
      <c r="C6656" s="98"/>
      <c r="D6656" s="98" t="s">
        <v>266</v>
      </c>
      <c r="E6656" s="276"/>
    </row>
    <row r="6657" spans="1:5" ht="15">
      <c r="A6657" s="129"/>
      <c r="B6657" s="274" t="s">
        <v>22500</v>
      </c>
      <c r="C6657" s="98"/>
      <c r="D6657" s="98" t="s">
        <v>266</v>
      </c>
      <c r="E6657" s="276"/>
    </row>
    <row r="6658" spans="1:5" ht="15">
      <c r="A6658" s="129"/>
      <c r="B6658" s="274" t="s">
        <v>22501</v>
      </c>
      <c r="C6658" s="98"/>
      <c r="D6658" s="98" t="s">
        <v>266</v>
      </c>
      <c r="E6658" s="276"/>
    </row>
    <row r="6659" spans="1:5" ht="15">
      <c r="A6659" s="129"/>
      <c r="B6659" s="274" t="s">
        <v>22502</v>
      </c>
      <c r="C6659" s="98"/>
      <c r="D6659" s="98" t="s">
        <v>266</v>
      </c>
      <c r="E6659" s="276"/>
    </row>
    <row r="6660" spans="1:5" ht="15">
      <c r="A6660" s="129"/>
      <c r="B6660" s="274" t="s">
        <v>22503</v>
      </c>
      <c r="C6660" s="98"/>
      <c r="D6660" s="98" t="s">
        <v>266</v>
      </c>
      <c r="E6660" s="276"/>
    </row>
    <row r="6661" spans="1:5" ht="15">
      <c r="A6661" s="129"/>
      <c r="B6661" s="274" t="s">
        <v>22504</v>
      </c>
      <c r="C6661" s="98"/>
      <c r="D6661" s="98" t="s">
        <v>266</v>
      </c>
      <c r="E6661" s="276"/>
    </row>
    <row r="6662" spans="1:5" ht="15">
      <c r="A6662" s="129"/>
      <c r="B6662" s="274" t="s">
        <v>22505</v>
      </c>
      <c r="C6662" s="98"/>
      <c r="D6662" s="98" t="s">
        <v>266</v>
      </c>
      <c r="E6662" s="276"/>
    </row>
    <row r="6663" spans="1:5" ht="15">
      <c r="A6663" s="129"/>
      <c r="B6663" s="274" t="s">
        <v>22506</v>
      </c>
      <c r="C6663" s="98"/>
      <c r="D6663" s="98" t="s">
        <v>266</v>
      </c>
      <c r="E6663" s="276"/>
    </row>
    <row r="6664" spans="1:5" ht="15">
      <c r="A6664" s="129"/>
      <c r="B6664" s="274" t="s">
        <v>22507</v>
      </c>
      <c r="C6664" s="98"/>
      <c r="D6664" s="98" t="s">
        <v>266</v>
      </c>
      <c r="E6664" s="276"/>
    </row>
    <row r="6665" spans="1:5" ht="15">
      <c r="A6665" s="129"/>
      <c r="B6665" s="274" t="s">
        <v>22508</v>
      </c>
      <c r="C6665" s="98"/>
      <c r="D6665" s="98" t="s">
        <v>266</v>
      </c>
      <c r="E6665" s="276"/>
    </row>
    <row r="6666" spans="1:5" ht="15">
      <c r="A6666" s="129"/>
      <c r="B6666" s="274" t="s">
        <v>22509</v>
      </c>
      <c r="C6666" s="98"/>
      <c r="D6666" s="98" t="s">
        <v>266</v>
      </c>
      <c r="E6666" s="276"/>
    </row>
    <row r="6667" spans="1:5" ht="15">
      <c r="A6667" s="129"/>
      <c r="B6667" s="274" t="s">
        <v>22510</v>
      </c>
      <c r="C6667" s="98"/>
      <c r="D6667" s="98" t="s">
        <v>266</v>
      </c>
      <c r="E6667" s="276"/>
    </row>
    <row r="6668" spans="1:5" ht="15">
      <c r="A6668" s="129"/>
      <c r="B6668" s="274" t="s">
        <v>22511</v>
      </c>
      <c r="C6668" s="98"/>
      <c r="D6668" s="98" t="s">
        <v>266</v>
      </c>
      <c r="E6668" s="276"/>
    </row>
    <row r="6669" spans="1:5" ht="15">
      <c r="A6669" s="129"/>
      <c r="B6669" s="274" t="s">
        <v>22512</v>
      </c>
      <c r="C6669" s="98"/>
      <c r="D6669" s="98" t="s">
        <v>266</v>
      </c>
      <c r="E6669" s="276"/>
    </row>
    <row r="6670" spans="1:5" ht="15">
      <c r="A6670" s="129"/>
      <c r="B6670" s="274" t="s">
        <v>22513</v>
      </c>
      <c r="C6670" s="98"/>
      <c r="D6670" s="98" t="s">
        <v>266</v>
      </c>
      <c r="E6670" s="276"/>
    </row>
    <row r="6671" spans="1:5" ht="15">
      <c r="A6671" s="129"/>
      <c r="B6671" s="274" t="s">
        <v>22514</v>
      </c>
      <c r="C6671" s="98"/>
      <c r="D6671" s="98" t="s">
        <v>266</v>
      </c>
      <c r="E6671" s="276"/>
    </row>
    <row r="6672" spans="1:5" ht="15">
      <c r="A6672" s="129"/>
      <c r="B6672" s="274" t="s">
        <v>22515</v>
      </c>
      <c r="C6672" s="98"/>
      <c r="D6672" s="98" t="s">
        <v>266</v>
      </c>
      <c r="E6672" s="276"/>
    </row>
    <row r="6673" spans="1:5" ht="15">
      <c r="A6673" s="129"/>
      <c r="B6673" s="274" t="s">
        <v>22516</v>
      </c>
      <c r="C6673" s="98"/>
      <c r="D6673" s="98" t="s">
        <v>266</v>
      </c>
      <c r="E6673" s="276"/>
    </row>
    <row r="6674" spans="1:5" ht="15">
      <c r="A6674" s="129"/>
      <c r="B6674" s="274" t="s">
        <v>22517</v>
      </c>
      <c r="C6674" s="98"/>
      <c r="D6674" s="98" t="s">
        <v>266</v>
      </c>
      <c r="E6674" s="276"/>
    </row>
    <row r="6675" spans="1:5" ht="15">
      <c r="A6675" s="129"/>
      <c r="B6675" s="274" t="s">
        <v>22518</v>
      </c>
      <c r="C6675" s="98"/>
      <c r="D6675" s="98" t="s">
        <v>266</v>
      </c>
      <c r="E6675" s="276"/>
    </row>
    <row r="6676" spans="1:5" ht="15">
      <c r="A6676" s="129"/>
      <c r="B6676" s="274" t="s">
        <v>22519</v>
      </c>
      <c r="C6676" s="98"/>
      <c r="D6676" s="98" t="s">
        <v>266</v>
      </c>
      <c r="E6676" s="276"/>
    </row>
    <row r="6677" spans="1:5" ht="15">
      <c r="A6677" s="129"/>
      <c r="B6677" s="274" t="s">
        <v>22520</v>
      </c>
      <c r="C6677" s="98"/>
      <c r="D6677" s="98" t="s">
        <v>266</v>
      </c>
      <c r="E6677" s="276"/>
    </row>
    <row r="6678" spans="1:5" ht="15">
      <c r="A6678" s="129"/>
      <c r="B6678" s="274" t="s">
        <v>22521</v>
      </c>
      <c r="C6678" s="98"/>
      <c r="D6678" s="98" t="s">
        <v>266</v>
      </c>
      <c r="E6678" s="276"/>
    </row>
    <row r="6679" spans="1:5" ht="15">
      <c r="A6679" s="129"/>
      <c r="B6679" s="274" t="s">
        <v>22522</v>
      </c>
      <c r="C6679" s="98"/>
      <c r="D6679" s="98" t="s">
        <v>266</v>
      </c>
      <c r="E6679" s="276"/>
    </row>
    <row r="6680" spans="1:5" ht="15">
      <c r="A6680" s="129"/>
      <c r="B6680" s="274" t="s">
        <v>22523</v>
      </c>
      <c r="C6680" s="98"/>
      <c r="D6680" s="98" t="s">
        <v>266</v>
      </c>
      <c r="E6680" s="276"/>
    </row>
    <row r="6681" spans="1:5" ht="15">
      <c r="A6681" s="129"/>
      <c r="B6681" s="274" t="s">
        <v>22524</v>
      </c>
      <c r="C6681" s="98"/>
      <c r="D6681" s="98" t="s">
        <v>266</v>
      </c>
      <c r="E6681" s="276"/>
    </row>
    <row r="6682" spans="1:5" ht="15">
      <c r="A6682" s="129"/>
      <c r="B6682" s="274" t="s">
        <v>22525</v>
      </c>
      <c r="C6682" s="98"/>
      <c r="D6682" s="98" t="s">
        <v>266</v>
      </c>
      <c r="E6682" s="276"/>
    </row>
    <row r="6683" spans="1:5" ht="15">
      <c r="A6683" s="129"/>
      <c r="B6683" s="274" t="s">
        <v>22526</v>
      </c>
      <c r="C6683" s="98"/>
      <c r="D6683" s="98" t="s">
        <v>266</v>
      </c>
      <c r="E6683" s="276"/>
    </row>
    <row r="6684" spans="1:5" ht="15">
      <c r="A6684" s="129"/>
      <c r="B6684" s="274" t="s">
        <v>22527</v>
      </c>
      <c r="C6684" s="98"/>
      <c r="D6684" s="98" t="s">
        <v>266</v>
      </c>
      <c r="E6684" s="276"/>
    </row>
    <row r="6685" spans="1:5" ht="15">
      <c r="A6685" s="129"/>
      <c r="B6685" s="274" t="s">
        <v>22528</v>
      </c>
      <c r="C6685" s="98"/>
      <c r="D6685" s="98" t="s">
        <v>266</v>
      </c>
      <c r="E6685" s="276"/>
    </row>
    <row r="6686" spans="1:5" ht="15">
      <c r="A6686" s="129"/>
      <c r="B6686" s="274" t="s">
        <v>22529</v>
      </c>
      <c r="C6686" s="98"/>
      <c r="D6686" s="98" t="s">
        <v>266</v>
      </c>
      <c r="E6686" s="276"/>
    </row>
    <row r="6687" spans="1:5" ht="15">
      <c r="A6687" s="129"/>
      <c r="B6687" s="274" t="s">
        <v>22530</v>
      </c>
      <c r="C6687" s="98"/>
      <c r="D6687" s="98" t="s">
        <v>266</v>
      </c>
      <c r="E6687" s="276"/>
    </row>
    <row r="6688" spans="1:5" ht="15">
      <c r="A6688" s="129"/>
      <c r="B6688" s="274" t="s">
        <v>22531</v>
      </c>
      <c r="C6688" s="98"/>
      <c r="D6688" s="98" t="s">
        <v>266</v>
      </c>
      <c r="E6688" s="276"/>
    </row>
    <row r="6689" spans="1:5" ht="15">
      <c r="A6689" s="129"/>
      <c r="B6689" s="274" t="s">
        <v>22532</v>
      </c>
      <c r="C6689" s="98"/>
      <c r="D6689" s="98" t="s">
        <v>266</v>
      </c>
      <c r="E6689" s="276"/>
    </row>
    <row r="6690" spans="1:5" ht="15">
      <c r="A6690" s="129"/>
      <c r="B6690" s="274" t="s">
        <v>22533</v>
      </c>
      <c r="C6690" s="98"/>
      <c r="D6690" s="98" t="s">
        <v>266</v>
      </c>
      <c r="E6690" s="276"/>
    </row>
    <row r="6691" spans="1:5" ht="15">
      <c r="A6691" s="129"/>
      <c r="B6691" s="274" t="s">
        <v>22534</v>
      </c>
      <c r="C6691" s="98"/>
      <c r="D6691" s="98" t="s">
        <v>266</v>
      </c>
      <c r="E6691" s="276"/>
    </row>
    <row r="6692" spans="1:5" ht="15">
      <c r="A6692" s="129"/>
      <c r="B6692" s="274" t="s">
        <v>22535</v>
      </c>
      <c r="C6692" s="98"/>
      <c r="D6692" s="98" t="s">
        <v>266</v>
      </c>
      <c r="E6692" s="276"/>
    </row>
    <row r="6693" spans="1:5" ht="15">
      <c r="A6693" s="129"/>
      <c r="B6693" s="274" t="s">
        <v>22536</v>
      </c>
      <c r="C6693" s="98"/>
      <c r="D6693" s="98" t="s">
        <v>266</v>
      </c>
      <c r="E6693" s="276"/>
    </row>
    <row r="6694" spans="1:5" ht="15">
      <c r="A6694" s="129"/>
      <c r="B6694" s="274" t="s">
        <v>22537</v>
      </c>
      <c r="C6694" s="98"/>
      <c r="D6694" s="98" t="s">
        <v>266</v>
      </c>
      <c r="E6694" s="276"/>
    </row>
    <row r="6695" spans="1:5" ht="15">
      <c r="A6695" s="129"/>
      <c r="B6695" s="274" t="s">
        <v>22538</v>
      </c>
      <c r="C6695" s="98"/>
      <c r="D6695" s="98" t="s">
        <v>266</v>
      </c>
      <c r="E6695" s="276"/>
    </row>
    <row r="6696" spans="1:5" ht="15">
      <c r="A6696" s="129"/>
      <c r="B6696" s="274" t="s">
        <v>22539</v>
      </c>
      <c r="C6696" s="98"/>
      <c r="D6696" s="98" t="s">
        <v>266</v>
      </c>
      <c r="E6696" s="276"/>
    </row>
    <row r="6697" spans="1:5" ht="15">
      <c r="A6697" s="129"/>
      <c r="B6697" s="274" t="s">
        <v>22540</v>
      </c>
      <c r="C6697" s="98"/>
      <c r="D6697" s="98" t="s">
        <v>266</v>
      </c>
      <c r="E6697" s="276"/>
    </row>
    <row r="6698" spans="1:5" ht="15">
      <c r="A6698" s="129"/>
      <c r="B6698" s="274" t="s">
        <v>22541</v>
      </c>
      <c r="C6698" s="98"/>
      <c r="D6698" s="98" t="s">
        <v>266</v>
      </c>
      <c r="E6698" s="276"/>
    </row>
    <row r="6699" spans="1:5" ht="15">
      <c r="A6699" s="129"/>
      <c r="B6699" s="274" t="s">
        <v>22542</v>
      </c>
      <c r="C6699" s="98"/>
      <c r="D6699" s="98" t="s">
        <v>266</v>
      </c>
      <c r="E6699" s="276"/>
    </row>
    <row r="6700" spans="1:5" ht="15">
      <c r="A6700" s="129"/>
      <c r="B6700" s="274" t="s">
        <v>22543</v>
      </c>
      <c r="C6700" s="98"/>
      <c r="D6700" s="98" t="s">
        <v>266</v>
      </c>
      <c r="E6700" s="276"/>
    </row>
    <row r="6701" spans="1:5" ht="15">
      <c r="A6701" s="129"/>
      <c r="B6701" s="274" t="s">
        <v>22544</v>
      </c>
      <c r="C6701" s="98"/>
      <c r="D6701" s="98" t="s">
        <v>266</v>
      </c>
      <c r="E6701" s="276"/>
    </row>
    <row r="6702" spans="1:5" ht="15">
      <c r="A6702" s="129"/>
      <c r="B6702" s="274" t="s">
        <v>22545</v>
      </c>
      <c r="C6702" s="98"/>
      <c r="D6702" s="98" t="s">
        <v>266</v>
      </c>
      <c r="E6702" s="276"/>
    </row>
    <row r="6703" spans="1:5" ht="15">
      <c r="A6703" s="129"/>
      <c r="B6703" s="274" t="s">
        <v>22546</v>
      </c>
      <c r="C6703" s="98"/>
      <c r="D6703" s="98" t="s">
        <v>266</v>
      </c>
      <c r="E6703" s="276"/>
    </row>
    <row r="6704" spans="1:5" ht="15">
      <c r="A6704" s="129"/>
      <c r="B6704" s="274" t="s">
        <v>22547</v>
      </c>
      <c r="C6704" s="98"/>
      <c r="D6704" s="98" t="s">
        <v>266</v>
      </c>
      <c r="E6704" s="276"/>
    </row>
    <row r="6705" spans="1:5" ht="15">
      <c r="A6705" s="129"/>
      <c r="B6705" s="274" t="s">
        <v>22548</v>
      </c>
      <c r="C6705" s="98"/>
      <c r="D6705" s="98" t="s">
        <v>266</v>
      </c>
      <c r="E6705" s="276"/>
    </row>
    <row r="6706" spans="1:5" ht="15">
      <c r="A6706" s="129"/>
      <c r="B6706" s="274" t="s">
        <v>22549</v>
      </c>
      <c r="C6706" s="98"/>
      <c r="D6706" s="98" t="s">
        <v>266</v>
      </c>
      <c r="E6706" s="276"/>
    </row>
    <row r="6707" spans="1:5" ht="15">
      <c r="A6707" s="129"/>
      <c r="B6707" s="274" t="s">
        <v>22550</v>
      </c>
      <c r="C6707" s="98"/>
      <c r="D6707" s="98" t="s">
        <v>266</v>
      </c>
      <c r="E6707" s="276"/>
    </row>
    <row r="6708" spans="1:5" ht="15">
      <c r="A6708" s="129"/>
      <c r="B6708" s="274" t="s">
        <v>22551</v>
      </c>
      <c r="C6708" s="98"/>
      <c r="D6708" s="98" t="s">
        <v>266</v>
      </c>
      <c r="E6708" s="276"/>
    </row>
    <row r="6709" spans="1:5" ht="15">
      <c r="A6709" s="129"/>
      <c r="B6709" s="274" t="s">
        <v>22552</v>
      </c>
      <c r="C6709" s="98"/>
      <c r="D6709" s="98" t="s">
        <v>266</v>
      </c>
      <c r="E6709" s="276"/>
    </row>
    <row r="6710" spans="1:5" ht="15">
      <c r="A6710" s="129"/>
      <c r="B6710" s="274" t="s">
        <v>22553</v>
      </c>
      <c r="C6710" s="98"/>
      <c r="D6710" s="98" t="s">
        <v>266</v>
      </c>
      <c r="E6710" s="276"/>
    </row>
    <row r="6711" spans="1:5" ht="15">
      <c r="A6711" s="129"/>
      <c r="B6711" s="274" t="s">
        <v>22554</v>
      </c>
      <c r="C6711" s="98"/>
      <c r="D6711" s="98" t="s">
        <v>266</v>
      </c>
      <c r="E6711" s="276"/>
    </row>
    <row r="6712" spans="1:5" ht="15">
      <c r="A6712" s="129"/>
      <c r="B6712" s="274" t="s">
        <v>22555</v>
      </c>
      <c r="C6712" s="98"/>
      <c r="D6712" s="98" t="s">
        <v>266</v>
      </c>
      <c r="E6712" s="276"/>
    </row>
    <row r="6713" spans="1:5" ht="15">
      <c r="A6713" s="129"/>
      <c r="B6713" s="274" t="s">
        <v>22556</v>
      </c>
      <c r="C6713" s="98"/>
      <c r="D6713" s="98" t="s">
        <v>266</v>
      </c>
      <c r="E6713" s="276"/>
    </row>
    <row r="6714" spans="1:5" ht="15">
      <c r="A6714" s="129"/>
      <c r="B6714" s="274" t="s">
        <v>22557</v>
      </c>
      <c r="C6714" s="98"/>
      <c r="D6714" s="98" t="s">
        <v>266</v>
      </c>
      <c r="E6714" s="276"/>
    </row>
    <row r="6715" spans="1:5" ht="15">
      <c r="A6715" s="129"/>
      <c r="B6715" s="274" t="s">
        <v>22558</v>
      </c>
      <c r="C6715" s="98"/>
      <c r="D6715" s="98" t="s">
        <v>266</v>
      </c>
      <c r="E6715" s="276"/>
    </row>
    <row r="6716" spans="1:5" ht="15">
      <c r="A6716" s="129"/>
      <c r="B6716" s="274" t="s">
        <v>22559</v>
      </c>
      <c r="C6716" s="98"/>
      <c r="D6716" s="98" t="s">
        <v>266</v>
      </c>
      <c r="E6716" s="276"/>
    </row>
    <row r="6717" spans="1:5" ht="15">
      <c r="A6717" s="129"/>
      <c r="B6717" s="274" t="s">
        <v>22560</v>
      </c>
      <c r="C6717" s="98"/>
      <c r="D6717" s="98" t="s">
        <v>266</v>
      </c>
      <c r="E6717" s="276"/>
    </row>
    <row r="6718" spans="1:5" ht="15">
      <c r="A6718" s="129"/>
      <c r="B6718" s="274" t="s">
        <v>22561</v>
      </c>
      <c r="C6718" s="98"/>
      <c r="D6718" s="98" t="s">
        <v>266</v>
      </c>
      <c r="E6718" s="276"/>
    </row>
    <row r="6719" spans="1:5" ht="15">
      <c r="A6719" s="129"/>
      <c r="B6719" s="274" t="s">
        <v>22562</v>
      </c>
      <c r="C6719" s="98"/>
      <c r="D6719" s="98" t="s">
        <v>266</v>
      </c>
      <c r="E6719" s="276"/>
    </row>
    <row r="6720" spans="1:5" ht="15">
      <c r="A6720" s="129"/>
      <c r="B6720" s="274" t="s">
        <v>22563</v>
      </c>
      <c r="C6720" s="98"/>
      <c r="D6720" s="98" t="s">
        <v>266</v>
      </c>
      <c r="E6720" s="276"/>
    </row>
    <row r="6721" spans="1:5" ht="15">
      <c r="A6721" s="129"/>
      <c r="B6721" s="274" t="s">
        <v>22564</v>
      </c>
      <c r="C6721" s="98"/>
      <c r="D6721" s="98" t="s">
        <v>266</v>
      </c>
      <c r="E6721" s="276"/>
    </row>
    <row r="6722" spans="1:5" ht="15">
      <c r="A6722" s="129"/>
      <c r="B6722" s="274" t="s">
        <v>22565</v>
      </c>
      <c r="C6722" s="98"/>
      <c r="D6722" s="98" t="s">
        <v>266</v>
      </c>
      <c r="E6722" s="276"/>
    </row>
    <row r="6723" spans="1:5" ht="15">
      <c r="A6723" s="129"/>
      <c r="B6723" s="274" t="s">
        <v>22566</v>
      </c>
      <c r="C6723" s="98"/>
      <c r="D6723" s="98" t="s">
        <v>266</v>
      </c>
      <c r="E6723" s="276"/>
    </row>
    <row r="6724" spans="1:5" ht="15">
      <c r="A6724" s="129"/>
      <c r="B6724" s="274" t="s">
        <v>22567</v>
      </c>
      <c r="C6724" s="98"/>
      <c r="D6724" s="98" t="s">
        <v>266</v>
      </c>
      <c r="E6724" s="276"/>
    </row>
    <row r="6725" spans="1:5" ht="15">
      <c r="A6725" s="129"/>
      <c r="B6725" s="274" t="s">
        <v>22568</v>
      </c>
      <c r="C6725" s="98"/>
      <c r="D6725" s="98" t="s">
        <v>266</v>
      </c>
      <c r="E6725" s="276"/>
    </row>
    <row r="6726" spans="1:5" ht="15">
      <c r="A6726" s="129"/>
      <c r="B6726" s="274" t="s">
        <v>22569</v>
      </c>
      <c r="C6726" s="98"/>
      <c r="D6726" s="98" t="s">
        <v>266</v>
      </c>
      <c r="E6726" s="276"/>
    </row>
    <row r="6727" spans="1:5" ht="15">
      <c r="A6727" s="129"/>
      <c r="B6727" s="274" t="s">
        <v>22570</v>
      </c>
      <c r="C6727" s="98"/>
      <c r="D6727" s="98" t="s">
        <v>266</v>
      </c>
      <c r="E6727" s="276"/>
    </row>
    <row r="6728" spans="1:5" ht="15">
      <c r="A6728" s="129"/>
      <c r="B6728" s="274" t="s">
        <v>22571</v>
      </c>
      <c r="C6728" s="98"/>
      <c r="D6728" s="98" t="s">
        <v>266</v>
      </c>
      <c r="E6728" s="276"/>
    </row>
    <row r="6729" spans="1:5" ht="15">
      <c r="A6729" s="129"/>
      <c r="B6729" s="274" t="s">
        <v>22572</v>
      </c>
      <c r="C6729" s="98"/>
      <c r="D6729" s="98" t="s">
        <v>266</v>
      </c>
      <c r="E6729" s="276"/>
    </row>
    <row r="6730" spans="1:5" ht="15">
      <c r="A6730" s="129"/>
      <c r="B6730" s="274" t="s">
        <v>22573</v>
      </c>
      <c r="C6730" s="98"/>
      <c r="D6730" s="98" t="s">
        <v>266</v>
      </c>
      <c r="E6730" s="276"/>
    </row>
    <row r="6731" spans="1:5" ht="15">
      <c r="A6731" s="129"/>
      <c r="B6731" s="274" t="s">
        <v>22574</v>
      </c>
      <c r="C6731" s="98"/>
      <c r="D6731" s="98" t="s">
        <v>266</v>
      </c>
      <c r="E6731" s="276"/>
    </row>
    <row r="6732" spans="1:5" ht="15">
      <c r="A6732" s="129"/>
      <c r="B6732" s="274" t="s">
        <v>22575</v>
      </c>
      <c r="C6732" s="98"/>
      <c r="D6732" s="98" t="s">
        <v>266</v>
      </c>
      <c r="E6732" s="276"/>
    </row>
    <row r="6733" spans="1:5" ht="15">
      <c r="A6733" s="129"/>
      <c r="B6733" s="274" t="s">
        <v>22576</v>
      </c>
      <c r="C6733" s="98"/>
      <c r="D6733" s="98" t="s">
        <v>266</v>
      </c>
      <c r="E6733" s="276"/>
    </row>
    <row r="6734" spans="1:5" ht="15">
      <c r="A6734" s="129"/>
      <c r="B6734" s="274" t="s">
        <v>22577</v>
      </c>
      <c r="C6734" s="98"/>
      <c r="D6734" s="98" t="s">
        <v>266</v>
      </c>
      <c r="E6734" s="276"/>
    </row>
    <row r="6735" spans="1:5" ht="15">
      <c r="A6735" s="129"/>
      <c r="B6735" s="274" t="s">
        <v>22578</v>
      </c>
      <c r="C6735" s="98"/>
      <c r="D6735" s="98" t="s">
        <v>266</v>
      </c>
      <c r="E6735" s="276"/>
    </row>
    <row r="6736" spans="1:5" ht="15">
      <c r="A6736" s="129"/>
      <c r="B6736" s="274" t="s">
        <v>22579</v>
      </c>
      <c r="C6736" s="98"/>
      <c r="D6736" s="98" t="s">
        <v>266</v>
      </c>
      <c r="E6736" s="276"/>
    </row>
    <row r="6737" spans="1:5" ht="15">
      <c r="A6737" s="129"/>
      <c r="B6737" s="274" t="s">
        <v>22580</v>
      </c>
      <c r="C6737" s="98"/>
      <c r="D6737" s="98" t="s">
        <v>266</v>
      </c>
      <c r="E6737" s="276"/>
    </row>
    <row r="6738" spans="1:5" ht="15">
      <c r="A6738" s="129"/>
      <c r="B6738" s="274" t="s">
        <v>22581</v>
      </c>
      <c r="C6738" s="98"/>
      <c r="D6738" s="98" t="s">
        <v>266</v>
      </c>
      <c r="E6738" s="276"/>
    </row>
    <row r="6739" spans="1:5" ht="15">
      <c r="A6739" s="129"/>
      <c r="B6739" s="274" t="s">
        <v>22582</v>
      </c>
      <c r="C6739" s="98"/>
      <c r="D6739" s="98" t="s">
        <v>266</v>
      </c>
      <c r="E6739" s="276"/>
    </row>
    <row r="6740" spans="1:5" ht="15">
      <c r="A6740" s="129"/>
      <c r="B6740" s="274" t="s">
        <v>22583</v>
      </c>
      <c r="C6740" s="98"/>
      <c r="D6740" s="98" t="s">
        <v>266</v>
      </c>
      <c r="E6740" s="276"/>
    </row>
    <row r="6741" spans="1:5" ht="15">
      <c r="A6741" s="129"/>
      <c r="B6741" s="274" t="s">
        <v>22584</v>
      </c>
      <c r="C6741" s="98"/>
      <c r="D6741" s="98" t="s">
        <v>266</v>
      </c>
      <c r="E6741" s="276"/>
    </row>
    <row r="6742" spans="1:5" ht="15">
      <c r="A6742" s="129"/>
      <c r="B6742" s="274" t="s">
        <v>22585</v>
      </c>
      <c r="C6742" s="98"/>
      <c r="D6742" s="98" t="s">
        <v>266</v>
      </c>
      <c r="E6742" s="276"/>
    </row>
    <row r="6743" spans="1:5" ht="15">
      <c r="A6743" s="129"/>
      <c r="B6743" s="274" t="s">
        <v>22586</v>
      </c>
      <c r="C6743" s="98"/>
      <c r="D6743" s="98" t="s">
        <v>266</v>
      </c>
      <c r="E6743" s="276"/>
    </row>
    <row r="6744" spans="1:5" ht="15">
      <c r="A6744" s="129"/>
      <c r="B6744" s="274" t="s">
        <v>22587</v>
      </c>
      <c r="C6744" s="98"/>
      <c r="D6744" s="98" t="s">
        <v>266</v>
      </c>
      <c r="E6744" s="276"/>
    </row>
    <row r="6745" spans="1:5" ht="15">
      <c r="A6745" s="129"/>
      <c r="B6745" s="274" t="s">
        <v>22588</v>
      </c>
      <c r="C6745" s="98"/>
      <c r="D6745" s="98" t="s">
        <v>266</v>
      </c>
      <c r="E6745" s="276"/>
    </row>
    <row r="6746" spans="1:5" ht="15">
      <c r="A6746" s="129"/>
      <c r="B6746" s="274" t="s">
        <v>22589</v>
      </c>
      <c r="C6746" s="98"/>
      <c r="D6746" s="98" t="s">
        <v>266</v>
      </c>
      <c r="E6746" s="276"/>
    </row>
    <row r="6747" spans="1:5" ht="15">
      <c r="A6747" s="129"/>
      <c r="B6747" s="274" t="s">
        <v>22590</v>
      </c>
      <c r="C6747" s="98"/>
      <c r="D6747" s="98" t="s">
        <v>266</v>
      </c>
      <c r="E6747" s="276"/>
    </row>
    <row r="6748" spans="1:5" ht="15">
      <c r="A6748" s="129"/>
      <c r="B6748" s="274" t="s">
        <v>22591</v>
      </c>
      <c r="C6748" s="98"/>
      <c r="D6748" s="98" t="s">
        <v>266</v>
      </c>
      <c r="E6748" s="276"/>
    </row>
    <row r="6749" spans="1:5" ht="15">
      <c r="A6749" s="129"/>
      <c r="B6749" s="274" t="s">
        <v>22592</v>
      </c>
      <c r="C6749" s="98"/>
      <c r="D6749" s="98" t="s">
        <v>266</v>
      </c>
      <c r="E6749" s="276"/>
    </row>
    <row r="6750" spans="1:5" ht="15">
      <c r="A6750" s="129"/>
      <c r="B6750" s="274" t="s">
        <v>22593</v>
      </c>
      <c r="C6750" s="98"/>
      <c r="D6750" s="98" t="s">
        <v>266</v>
      </c>
      <c r="E6750" s="276"/>
    </row>
    <row r="6751" spans="1:5" ht="15">
      <c r="A6751" s="129"/>
      <c r="B6751" s="274" t="s">
        <v>22594</v>
      </c>
      <c r="C6751" s="98"/>
      <c r="D6751" s="98" t="s">
        <v>266</v>
      </c>
      <c r="E6751" s="276"/>
    </row>
    <row r="6752" spans="1:5" ht="15">
      <c r="A6752" s="129"/>
      <c r="B6752" s="274" t="s">
        <v>22595</v>
      </c>
      <c r="C6752" s="98"/>
      <c r="D6752" s="98" t="s">
        <v>266</v>
      </c>
      <c r="E6752" s="276"/>
    </row>
    <row r="6753" spans="1:5" ht="15">
      <c r="A6753" s="129"/>
      <c r="B6753" s="274" t="s">
        <v>22596</v>
      </c>
      <c r="C6753" s="98"/>
      <c r="D6753" s="98" t="s">
        <v>266</v>
      </c>
      <c r="E6753" s="276"/>
    </row>
    <row r="6754" spans="1:5" ht="15">
      <c r="A6754" s="129"/>
      <c r="B6754" s="274" t="s">
        <v>22597</v>
      </c>
      <c r="C6754" s="98"/>
      <c r="D6754" s="98" t="s">
        <v>266</v>
      </c>
      <c r="E6754" s="276"/>
    </row>
    <row r="6755" spans="1:5" ht="15">
      <c r="A6755" s="129"/>
      <c r="B6755" s="274" t="s">
        <v>22598</v>
      </c>
      <c r="C6755" s="98"/>
      <c r="D6755" s="98" t="s">
        <v>266</v>
      </c>
      <c r="E6755" s="276"/>
    </row>
    <row r="6756" spans="1:5" ht="15">
      <c r="A6756" s="129"/>
      <c r="B6756" s="274" t="s">
        <v>22599</v>
      </c>
      <c r="C6756" s="98"/>
      <c r="D6756" s="98" t="s">
        <v>266</v>
      </c>
      <c r="E6756" s="276"/>
    </row>
    <row r="6757" spans="1:5" ht="15">
      <c r="A6757" s="129"/>
      <c r="B6757" s="274" t="s">
        <v>22600</v>
      </c>
      <c r="C6757" s="98"/>
      <c r="D6757" s="98" t="s">
        <v>266</v>
      </c>
      <c r="E6757" s="276"/>
    </row>
    <row r="6758" spans="1:5" ht="15">
      <c r="A6758" s="129"/>
      <c r="B6758" s="274" t="s">
        <v>22601</v>
      </c>
      <c r="C6758" s="98"/>
      <c r="D6758" s="98" t="s">
        <v>266</v>
      </c>
      <c r="E6758" s="276"/>
    </row>
    <row r="6759" spans="1:5" ht="15">
      <c r="A6759" s="129"/>
      <c r="B6759" s="274" t="s">
        <v>22602</v>
      </c>
      <c r="C6759" s="98"/>
      <c r="D6759" s="98" t="s">
        <v>266</v>
      </c>
      <c r="E6759" s="276"/>
    </row>
    <row r="6760" spans="1:5" ht="15">
      <c r="A6760" s="129"/>
      <c r="B6760" s="274" t="s">
        <v>22603</v>
      </c>
      <c r="C6760" s="98"/>
      <c r="D6760" s="98" t="s">
        <v>266</v>
      </c>
      <c r="E6760" s="276"/>
    </row>
    <row r="6761" spans="1:5" ht="15">
      <c r="A6761" s="129"/>
      <c r="B6761" s="274" t="s">
        <v>22604</v>
      </c>
      <c r="C6761" s="98"/>
      <c r="D6761" s="98" t="s">
        <v>266</v>
      </c>
      <c r="E6761" s="276"/>
    </row>
    <row r="6762" spans="1:5" ht="15">
      <c r="A6762" s="129"/>
      <c r="B6762" s="274" t="s">
        <v>22605</v>
      </c>
      <c r="C6762" s="98"/>
      <c r="D6762" s="98" t="s">
        <v>266</v>
      </c>
      <c r="E6762" s="276"/>
    </row>
    <row r="6763" spans="1:5" ht="15">
      <c r="A6763" s="129"/>
      <c r="B6763" s="274" t="s">
        <v>22606</v>
      </c>
      <c r="C6763" s="98"/>
      <c r="D6763" s="98" t="s">
        <v>266</v>
      </c>
      <c r="E6763" s="276"/>
    </row>
    <row r="6764" spans="1:5" ht="15">
      <c r="A6764" s="129"/>
      <c r="B6764" s="274" t="s">
        <v>22607</v>
      </c>
      <c r="C6764" s="98"/>
      <c r="D6764" s="98" t="s">
        <v>266</v>
      </c>
      <c r="E6764" s="276"/>
    </row>
    <row r="6765" spans="1:5" ht="15">
      <c r="A6765" s="129"/>
      <c r="B6765" s="274" t="s">
        <v>22608</v>
      </c>
      <c r="C6765" s="98"/>
      <c r="D6765" s="98" t="s">
        <v>266</v>
      </c>
      <c r="E6765" s="276"/>
    </row>
    <row r="6766" spans="1:5" ht="15">
      <c r="A6766" s="129"/>
      <c r="B6766" s="274" t="s">
        <v>22609</v>
      </c>
      <c r="C6766" s="98"/>
      <c r="D6766" s="98" t="s">
        <v>266</v>
      </c>
      <c r="E6766" s="276"/>
    </row>
    <row r="6767" spans="1:5" ht="15">
      <c r="A6767" s="129"/>
      <c r="B6767" s="274" t="s">
        <v>22610</v>
      </c>
      <c r="C6767" s="98"/>
      <c r="D6767" s="98" t="s">
        <v>266</v>
      </c>
      <c r="E6767" s="276"/>
    </row>
    <row r="6768" spans="1:5" ht="15">
      <c r="A6768" s="129"/>
      <c r="B6768" s="274" t="s">
        <v>22611</v>
      </c>
      <c r="C6768" s="98"/>
      <c r="D6768" s="98" t="s">
        <v>266</v>
      </c>
      <c r="E6768" s="276"/>
    </row>
    <row r="6769" spans="1:5" ht="15">
      <c r="A6769" s="129"/>
      <c r="B6769" s="274" t="s">
        <v>22612</v>
      </c>
      <c r="C6769" s="98"/>
      <c r="D6769" s="98" t="s">
        <v>266</v>
      </c>
      <c r="E6769" s="276"/>
    </row>
    <row r="6770" spans="1:5" ht="15">
      <c r="A6770" s="129"/>
      <c r="B6770" s="274" t="s">
        <v>22613</v>
      </c>
      <c r="C6770" s="98"/>
      <c r="D6770" s="98" t="s">
        <v>266</v>
      </c>
      <c r="E6770" s="276"/>
    </row>
    <row r="6771" spans="1:5" ht="15">
      <c r="A6771" s="129"/>
      <c r="B6771" s="274" t="s">
        <v>22614</v>
      </c>
      <c r="C6771" s="98"/>
      <c r="D6771" s="98" t="s">
        <v>266</v>
      </c>
      <c r="E6771" s="276"/>
    </row>
    <row r="6772" spans="1:5" ht="15">
      <c r="A6772" s="129"/>
      <c r="B6772" s="274" t="s">
        <v>22615</v>
      </c>
      <c r="C6772" s="98"/>
      <c r="D6772" s="98" t="s">
        <v>266</v>
      </c>
      <c r="E6772" s="276"/>
    </row>
    <row r="6773" spans="1:5" ht="15">
      <c r="A6773" s="129"/>
      <c r="B6773" s="274" t="s">
        <v>22616</v>
      </c>
      <c r="C6773" s="98"/>
      <c r="D6773" s="98" t="s">
        <v>266</v>
      </c>
      <c r="E6773" s="276"/>
    </row>
    <row r="6774" spans="1:5" ht="15">
      <c r="A6774" s="129"/>
      <c r="B6774" s="274" t="s">
        <v>22617</v>
      </c>
      <c r="C6774" s="98"/>
      <c r="D6774" s="98" t="s">
        <v>266</v>
      </c>
      <c r="E6774" s="276"/>
    </row>
    <row r="6775" spans="1:5" ht="15">
      <c r="A6775" s="129"/>
      <c r="B6775" s="274" t="s">
        <v>22618</v>
      </c>
      <c r="C6775" s="98"/>
      <c r="D6775" s="98" t="s">
        <v>266</v>
      </c>
      <c r="E6775" s="276"/>
    </row>
    <row r="6776" spans="1:5" ht="15">
      <c r="A6776" s="129"/>
      <c r="B6776" s="274" t="s">
        <v>22619</v>
      </c>
      <c r="C6776" s="98"/>
      <c r="D6776" s="98" t="s">
        <v>266</v>
      </c>
      <c r="E6776" s="276"/>
    </row>
    <row r="6777" spans="1:5" ht="15">
      <c r="A6777" s="129"/>
      <c r="B6777" s="274" t="s">
        <v>22620</v>
      </c>
      <c r="C6777" s="98"/>
      <c r="D6777" s="98" t="s">
        <v>266</v>
      </c>
      <c r="E6777" s="276"/>
    </row>
    <row r="6778" spans="1:5" ht="15">
      <c r="A6778" s="129"/>
      <c r="B6778" s="274" t="s">
        <v>22621</v>
      </c>
      <c r="C6778" s="98"/>
      <c r="D6778" s="98" t="s">
        <v>266</v>
      </c>
      <c r="E6778" s="276"/>
    </row>
    <row r="6779" spans="1:5" ht="15">
      <c r="A6779" s="129"/>
      <c r="B6779" s="274" t="s">
        <v>22622</v>
      </c>
      <c r="C6779" s="98"/>
      <c r="D6779" s="98" t="s">
        <v>266</v>
      </c>
      <c r="E6779" s="276"/>
    </row>
    <row r="6780" spans="1:5" ht="15">
      <c r="A6780" s="129"/>
      <c r="B6780" s="274" t="s">
        <v>22623</v>
      </c>
      <c r="C6780" s="98"/>
      <c r="D6780" s="98" t="s">
        <v>266</v>
      </c>
      <c r="E6780" s="276"/>
    </row>
    <row r="6781" spans="1:5" ht="15">
      <c r="A6781" s="129"/>
      <c r="B6781" s="274" t="s">
        <v>22624</v>
      </c>
      <c r="C6781" s="98"/>
      <c r="D6781" s="98" t="s">
        <v>266</v>
      </c>
      <c r="E6781" s="276"/>
    </row>
    <row r="6782" spans="1:5" ht="15">
      <c r="A6782" s="129"/>
      <c r="B6782" s="274" t="s">
        <v>22625</v>
      </c>
      <c r="C6782" s="98"/>
      <c r="D6782" s="98" t="s">
        <v>266</v>
      </c>
      <c r="E6782" s="276"/>
    </row>
    <row r="6783" spans="1:5" ht="15">
      <c r="A6783" s="129"/>
      <c r="B6783" s="274" t="s">
        <v>22626</v>
      </c>
      <c r="C6783" s="98"/>
      <c r="D6783" s="98" t="s">
        <v>266</v>
      </c>
      <c r="E6783" s="276"/>
    </row>
    <row r="6784" spans="1:5" ht="15">
      <c r="A6784" s="129"/>
      <c r="B6784" s="274" t="s">
        <v>22627</v>
      </c>
      <c r="C6784" s="98"/>
      <c r="D6784" s="98" t="s">
        <v>266</v>
      </c>
      <c r="E6784" s="276"/>
    </row>
    <row r="6785" spans="1:5" ht="15">
      <c r="A6785" s="129"/>
      <c r="B6785" s="274" t="s">
        <v>22628</v>
      </c>
      <c r="C6785" s="98"/>
      <c r="D6785" s="98" t="s">
        <v>266</v>
      </c>
      <c r="E6785" s="276"/>
    </row>
    <row r="6786" spans="1:5" ht="15">
      <c r="A6786" s="129"/>
      <c r="B6786" s="274" t="s">
        <v>22629</v>
      </c>
      <c r="C6786" s="98"/>
      <c r="D6786" s="98" t="s">
        <v>266</v>
      </c>
      <c r="E6786" s="276"/>
    </row>
    <row r="6787" spans="1:5" ht="15">
      <c r="A6787" s="129"/>
      <c r="B6787" s="274" t="s">
        <v>22630</v>
      </c>
      <c r="C6787" s="98"/>
      <c r="D6787" s="98" t="s">
        <v>266</v>
      </c>
      <c r="E6787" s="276"/>
    </row>
    <row r="6788" spans="1:5" ht="15">
      <c r="A6788" s="129"/>
      <c r="B6788" s="274" t="s">
        <v>22631</v>
      </c>
      <c r="C6788" s="98"/>
      <c r="D6788" s="98" t="s">
        <v>266</v>
      </c>
      <c r="E6788" s="276"/>
    </row>
    <row r="6789" spans="1:5" ht="15">
      <c r="A6789" s="129"/>
      <c r="B6789" s="274" t="s">
        <v>22632</v>
      </c>
      <c r="C6789" s="98"/>
      <c r="D6789" s="98" t="s">
        <v>266</v>
      </c>
      <c r="E6789" s="276"/>
    </row>
    <row r="6790" spans="1:5" ht="15">
      <c r="A6790" s="129"/>
      <c r="B6790" s="274" t="s">
        <v>22633</v>
      </c>
      <c r="C6790" s="98"/>
      <c r="D6790" s="98" t="s">
        <v>266</v>
      </c>
      <c r="E6790" s="276"/>
    </row>
    <row r="6791" spans="1:5" ht="15">
      <c r="A6791" s="129"/>
      <c r="B6791" s="274" t="s">
        <v>22634</v>
      </c>
      <c r="C6791" s="98"/>
      <c r="D6791" s="98" t="s">
        <v>266</v>
      </c>
      <c r="E6791" s="276"/>
    </row>
    <row r="6792" spans="1:5" ht="15">
      <c r="A6792" s="129"/>
      <c r="B6792" s="274" t="s">
        <v>22635</v>
      </c>
      <c r="C6792" s="98"/>
      <c r="D6792" s="98" t="s">
        <v>266</v>
      </c>
      <c r="E6792" s="276"/>
    </row>
    <row r="6793" spans="1:5" ht="15">
      <c r="A6793" s="129"/>
      <c r="B6793" s="274" t="s">
        <v>22636</v>
      </c>
      <c r="C6793" s="98"/>
      <c r="D6793" s="98" t="s">
        <v>266</v>
      </c>
      <c r="E6793" s="276"/>
    </row>
    <row r="6794" spans="1:5" ht="15">
      <c r="A6794" s="129"/>
      <c r="B6794" s="274" t="s">
        <v>22637</v>
      </c>
      <c r="C6794" s="98"/>
      <c r="D6794" s="98" t="s">
        <v>266</v>
      </c>
      <c r="E6794" s="276"/>
    </row>
    <row r="6795" spans="1:5" ht="15">
      <c r="A6795" s="129"/>
      <c r="B6795" s="274" t="s">
        <v>22638</v>
      </c>
      <c r="C6795" s="98"/>
      <c r="D6795" s="98" t="s">
        <v>266</v>
      </c>
      <c r="E6795" s="276"/>
    </row>
    <row r="6796" spans="1:5" ht="15">
      <c r="A6796" s="129"/>
      <c r="B6796" s="274" t="s">
        <v>22639</v>
      </c>
      <c r="C6796" s="98"/>
      <c r="D6796" s="98" t="s">
        <v>266</v>
      </c>
      <c r="E6796" s="276"/>
    </row>
    <row r="6797" spans="1:5" ht="15">
      <c r="A6797" s="129"/>
      <c r="B6797" s="274" t="s">
        <v>22640</v>
      </c>
      <c r="C6797" s="98"/>
      <c r="D6797" s="98" t="s">
        <v>266</v>
      </c>
      <c r="E6797" s="276"/>
    </row>
    <row r="6798" spans="1:5" ht="15">
      <c r="A6798" s="129"/>
      <c r="B6798" s="274" t="s">
        <v>22641</v>
      </c>
      <c r="C6798" s="98"/>
      <c r="D6798" s="98" t="s">
        <v>266</v>
      </c>
      <c r="E6798" s="276"/>
    </row>
    <row r="6799" spans="1:5" ht="15">
      <c r="A6799" s="129"/>
      <c r="B6799" s="274" t="s">
        <v>22642</v>
      </c>
      <c r="C6799" s="98"/>
      <c r="D6799" s="98" t="s">
        <v>266</v>
      </c>
      <c r="E6799" s="276"/>
    </row>
    <row r="6800" spans="1:5" ht="15">
      <c r="A6800" s="129"/>
      <c r="B6800" s="274" t="s">
        <v>22643</v>
      </c>
      <c r="C6800" s="98"/>
      <c r="D6800" s="98" t="s">
        <v>266</v>
      </c>
      <c r="E6800" s="276"/>
    </row>
    <row r="6801" spans="1:5" ht="15">
      <c r="A6801" s="129"/>
      <c r="B6801" s="274" t="s">
        <v>22644</v>
      </c>
      <c r="C6801" s="98"/>
      <c r="D6801" s="98" t="s">
        <v>266</v>
      </c>
      <c r="E6801" s="276"/>
    </row>
    <row r="6802" spans="1:5" ht="15">
      <c r="A6802" s="129"/>
      <c r="B6802" s="274" t="s">
        <v>22645</v>
      </c>
      <c r="C6802" s="98"/>
      <c r="D6802" s="98" t="s">
        <v>266</v>
      </c>
      <c r="E6802" s="276"/>
    </row>
    <row r="6803" spans="1:5" ht="15">
      <c r="A6803" s="129"/>
      <c r="B6803" s="274" t="s">
        <v>22646</v>
      </c>
      <c r="C6803" s="98"/>
      <c r="D6803" s="98" t="s">
        <v>266</v>
      </c>
      <c r="E6803" s="276"/>
    </row>
    <row r="6804" spans="1:5" ht="15">
      <c r="A6804" s="129"/>
      <c r="B6804" s="274" t="s">
        <v>22647</v>
      </c>
      <c r="C6804" s="98"/>
      <c r="D6804" s="98" t="s">
        <v>266</v>
      </c>
      <c r="E6804" s="276"/>
    </row>
    <row r="6805" spans="1:5" ht="15">
      <c r="A6805" s="129"/>
      <c r="B6805" s="274" t="s">
        <v>22648</v>
      </c>
      <c r="C6805" s="98"/>
      <c r="D6805" s="98" t="s">
        <v>266</v>
      </c>
      <c r="E6805" s="276"/>
    </row>
    <row r="6806" spans="1:5" ht="15">
      <c r="A6806" s="129"/>
      <c r="B6806" s="274" t="s">
        <v>22649</v>
      </c>
      <c r="C6806" s="98"/>
      <c r="D6806" s="98" t="s">
        <v>266</v>
      </c>
      <c r="E6806" s="276"/>
    </row>
    <row r="6807" spans="1:5" ht="15">
      <c r="A6807" s="129"/>
      <c r="B6807" s="274" t="s">
        <v>22650</v>
      </c>
      <c r="C6807" s="98"/>
      <c r="D6807" s="98" t="s">
        <v>266</v>
      </c>
      <c r="E6807" s="276"/>
    </row>
    <row r="6808" spans="1:5" ht="15">
      <c r="A6808" s="129"/>
      <c r="B6808" s="274" t="s">
        <v>22651</v>
      </c>
      <c r="C6808" s="98"/>
      <c r="D6808" s="98" t="s">
        <v>266</v>
      </c>
      <c r="E6808" s="276"/>
    </row>
    <row r="6809" spans="1:5" ht="15">
      <c r="A6809" s="129"/>
      <c r="B6809" s="274" t="s">
        <v>22652</v>
      </c>
      <c r="C6809" s="98"/>
      <c r="D6809" s="98" t="s">
        <v>266</v>
      </c>
      <c r="E6809" s="276"/>
    </row>
    <row r="6810" spans="1:5" ht="15">
      <c r="A6810" s="129"/>
      <c r="B6810" s="274" t="s">
        <v>22653</v>
      </c>
      <c r="C6810" s="98"/>
      <c r="D6810" s="98" t="s">
        <v>266</v>
      </c>
      <c r="E6810" s="276"/>
    </row>
    <row r="6811" spans="1:5" ht="15">
      <c r="A6811" s="129"/>
      <c r="B6811" s="274" t="s">
        <v>22654</v>
      </c>
      <c r="C6811" s="98"/>
      <c r="D6811" s="98" t="s">
        <v>266</v>
      </c>
      <c r="E6811" s="276"/>
    </row>
    <row r="6812" spans="1:5" ht="15">
      <c r="A6812" s="129"/>
      <c r="B6812" s="274" t="s">
        <v>22655</v>
      </c>
      <c r="C6812" s="98"/>
      <c r="D6812" s="98" t="s">
        <v>266</v>
      </c>
      <c r="E6812" s="276"/>
    </row>
    <row r="6813" spans="1:5" ht="15">
      <c r="A6813" s="129"/>
      <c r="B6813" s="274" t="s">
        <v>22656</v>
      </c>
      <c r="C6813" s="98"/>
      <c r="D6813" s="98" t="s">
        <v>266</v>
      </c>
      <c r="E6813" s="276"/>
    </row>
    <row r="6814" spans="1:5" ht="15">
      <c r="A6814" s="129"/>
      <c r="B6814" s="274" t="s">
        <v>22657</v>
      </c>
      <c r="C6814" s="98"/>
      <c r="D6814" s="98" t="s">
        <v>266</v>
      </c>
      <c r="E6814" s="276"/>
    </row>
    <row r="6815" spans="1:5" ht="15">
      <c r="A6815" s="129"/>
      <c r="B6815" s="274" t="s">
        <v>22658</v>
      </c>
      <c r="C6815" s="98"/>
      <c r="D6815" s="98" t="s">
        <v>266</v>
      </c>
      <c r="E6815" s="276"/>
    </row>
    <row r="6816" spans="1:5" ht="15">
      <c r="A6816" s="129"/>
      <c r="B6816" s="274" t="s">
        <v>22659</v>
      </c>
      <c r="C6816" s="98"/>
      <c r="D6816" s="98" t="s">
        <v>266</v>
      </c>
      <c r="E6816" s="276"/>
    </row>
    <row r="6817" spans="1:5" ht="15">
      <c r="A6817" s="129"/>
      <c r="B6817" s="274" t="s">
        <v>22660</v>
      </c>
      <c r="C6817" s="98"/>
      <c r="D6817" s="98" t="s">
        <v>266</v>
      </c>
      <c r="E6817" s="276"/>
    </row>
    <row r="6818" spans="1:5" ht="15">
      <c r="A6818" s="129"/>
      <c r="B6818" s="274" t="s">
        <v>22661</v>
      </c>
      <c r="C6818" s="98"/>
      <c r="D6818" s="98" t="s">
        <v>266</v>
      </c>
      <c r="E6818" s="276"/>
    </row>
    <row r="6819" spans="1:5" ht="15">
      <c r="A6819" s="129"/>
      <c r="B6819" s="274" t="s">
        <v>22662</v>
      </c>
      <c r="C6819" s="98"/>
      <c r="D6819" s="98" t="s">
        <v>266</v>
      </c>
      <c r="E6819" s="276"/>
    </row>
    <row r="6820" spans="1:5" ht="15">
      <c r="A6820" s="129"/>
      <c r="B6820" s="274" t="s">
        <v>22663</v>
      </c>
      <c r="C6820" s="98"/>
      <c r="D6820" s="98" t="s">
        <v>266</v>
      </c>
      <c r="E6820" s="276"/>
    </row>
    <row r="6821" spans="1:5" ht="15">
      <c r="A6821" s="129"/>
      <c r="B6821" s="274" t="s">
        <v>22664</v>
      </c>
      <c r="C6821" s="98"/>
      <c r="D6821" s="98" t="s">
        <v>266</v>
      </c>
      <c r="E6821" s="276"/>
    </row>
    <row r="6822" spans="1:5" ht="15">
      <c r="A6822" s="129"/>
      <c r="B6822" s="274" t="s">
        <v>22665</v>
      </c>
      <c r="C6822" s="98"/>
      <c r="D6822" s="98" t="s">
        <v>266</v>
      </c>
      <c r="E6822" s="276"/>
    </row>
    <row r="6823" spans="1:5" ht="15">
      <c r="A6823" s="129"/>
      <c r="B6823" s="274" t="s">
        <v>22666</v>
      </c>
      <c r="C6823" s="98"/>
      <c r="D6823" s="98" t="s">
        <v>266</v>
      </c>
      <c r="E6823" s="276"/>
    </row>
    <row r="6824" spans="1:5" ht="15">
      <c r="A6824" s="129"/>
      <c r="B6824" s="274" t="s">
        <v>22667</v>
      </c>
      <c r="C6824" s="98"/>
      <c r="D6824" s="98" t="s">
        <v>266</v>
      </c>
      <c r="E6824" s="276"/>
    </row>
    <row r="6825" spans="1:5" ht="15">
      <c r="A6825" s="129"/>
      <c r="B6825" s="274" t="s">
        <v>22668</v>
      </c>
      <c r="C6825" s="98"/>
      <c r="D6825" s="98" t="s">
        <v>266</v>
      </c>
      <c r="E6825" s="276"/>
    </row>
    <row r="6826" spans="1:5" ht="15">
      <c r="A6826" s="129"/>
      <c r="B6826" s="274" t="s">
        <v>22669</v>
      </c>
      <c r="C6826" s="98"/>
      <c r="D6826" s="98" t="s">
        <v>266</v>
      </c>
      <c r="E6826" s="276"/>
    </row>
    <row r="6827" spans="1:5" ht="15">
      <c r="A6827" s="129"/>
      <c r="B6827" s="274" t="s">
        <v>22670</v>
      </c>
      <c r="C6827" s="98"/>
      <c r="D6827" s="98" t="s">
        <v>266</v>
      </c>
      <c r="E6827" s="276"/>
    </row>
    <row r="6828" spans="1:5" ht="15">
      <c r="A6828" s="129"/>
      <c r="B6828" s="274" t="s">
        <v>22671</v>
      </c>
      <c r="C6828" s="98"/>
      <c r="D6828" s="98" t="s">
        <v>266</v>
      </c>
      <c r="E6828" s="276"/>
    </row>
    <row r="6829" spans="1:5" ht="15">
      <c r="A6829" s="129"/>
      <c r="B6829" s="274" t="s">
        <v>22672</v>
      </c>
      <c r="C6829" s="98"/>
      <c r="D6829" s="98" t="s">
        <v>266</v>
      </c>
      <c r="E6829" s="276"/>
    </row>
    <row r="6830" spans="1:5" ht="15">
      <c r="A6830" s="129"/>
      <c r="B6830" s="274" t="s">
        <v>22673</v>
      </c>
      <c r="C6830" s="98"/>
      <c r="D6830" s="98" t="s">
        <v>266</v>
      </c>
      <c r="E6830" s="276"/>
    </row>
    <row r="6831" spans="1:5" ht="15">
      <c r="A6831" s="129"/>
      <c r="B6831" s="274" t="s">
        <v>22674</v>
      </c>
      <c r="C6831" s="98"/>
      <c r="D6831" s="98" t="s">
        <v>266</v>
      </c>
      <c r="E6831" s="276"/>
    </row>
    <row r="6832" spans="1:5" ht="15">
      <c r="A6832" s="129"/>
      <c r="B6832" s="274" t="s">
        <v>22675</v>
      </c>
      <c r="C6832" s="98"/>
      <c r="D6832" s="98" t="s">
        <v>266</v>
      </c>
      <c r="E6832" s="276"/>
    </row>
    <row r="6833" spans="1:5" ht="15">
      <c r="A6833" s="129"/>
      <c r="B6833" s="274" t="s">
        <v>22676</v>
      </c>
      <c r="C6833" s="98"/>
      <c r="D6833" s="98" t="s">
        <v>266</v>
      </c>
      <c r="E6833" s="276"/>
    </row>
    <row r="6834" spans="1:5" ht="15">
      <c r="A6834" s="129"/>
      <c r="B6834" s="274" t="s">
        <v>22677</v>
      </c>
      <c r="C6834" s="98"/>
      <c r="D6834" s="98" t="s">
        <v>266</v>
      </c>
      <c r="E6834" s="276"/>
    </row>
    <row r="6835" spans="1:5" ht="15">
      <c r="A6835" s="129"/>
      <c r="B6835" s="274" t="s">
        <v>22678</v>
      </c>
      <c r="C6835" s="98"/>
      <c r="D6835" s="98" t="s">
        <v>266</v>
      </c>
      <c r="E6835" s="276"/>
    </row>
    <row r="6836" spans="1:5" ht="15">
      <c r="A6836" s="129"/>
      <c r="B6836" s="274" t="s">
        <v>22679</v>
      </c>
      <c r="C6836" s="98"/>
      <c r="D6836" s="98" t="s">
        <v>266</v>
      </c>
      <c r="E6836" s="276"/>
    </row>
    <row r="6837" spans="1:5" ht="15">
      <c r="A6837" s="129"/>
      <c r="B6837" s="274" t="s">
        <v>22680</v>
      </c>
      <c r="C6837" s="98"/>
      <c r="D6837" s="98" t="s">
        <v>266</v>
      </c>
      <c r="E6837" s="276"/>
    </row>
    <row r="6838" spans="1:5" ht="15">
      <c r="A6838" s="129"/>
      <c r="B6838" s="274" t="s">
        <v>22681</v>
      </c>
      <c r="C6838" s="98"/>
      <c r="D6838" s="98" t="s">
        <v>266</v>
      </c>
      <c r="E6838" s="276"/>
    </row>
    <row r="6839" spans="1:5" ht="15">
      <c r="A6839" s="129"/>
      <c r="B6839" s="274" t="s">
        <v>22682</v>
      </c>
      <c r="C6839" s="98"/>
      <c r="D6839" s="98" t="s">
        <v>266</v>
      </c>
      <c r="E6839" s="276"/>
    </row>
    <row r="6840" spans="1:5" ht="15">
      <c r="A6840" s="129"/>
      <c r="B6840" s="274" t="s">
        <v>22683</v>
      </c>
      <c r="C6840" s="98"/>
      <c r="D6840" s="98" t="s">
        <v>266</v>
      </c>
      <c r="E6840" s="276"/>
    </row>
    <row r="6841" spans="1:5" ht="15">
      <c r="A6841" s="129"/>
      <c r="B6841" s="274" t="s">
        <v>22684</v>
      </c>
      <c r="C6841" s="98"/>
      <c r="D6841" s="98" t="s">
        <v>266</v>
      </c>
      <c r="E6841" s="276"/>
    </row>
    <row r="6842" spans="1:5" ht="15">
      <c r="A6842" s="129"/>
      <c r="B6842" s="274" t="s">
        <v>22685</v>
      </c>
      <c r="C6842" s="98"/>
      <c r="D6842" s="98" t="s">
        <v>266</v>
      </c>
      <c r="E6842" s="276"/>
    </row>
    <row r="6843" spans="1:5" ht="15">
      <c r="A6843" s="129"/>
      <c r="B6843" s="274" t="s">
        <v>22686</v>
      </c>
      <c r="C6843" s="98"/>
      <c r="D6843" s="98" t="s">
        <v>266</v>
      </c>
      <c r="E6843" s="276"/>
    </row>
    <row r="6844" spans="1:5" ht="15">
      <c r="A6844" s="129"/>
      <c r="B6844" s="274" t="s">
        <v>22687</v>
      </c>
      <c r="C6844" s="98"/>
      <c r="D6844" s="98" t="s">
        <v>266</v>
      </c>
      <c r="E6844" s="276"/>
    </row>
    <row r="6845" spans="1:5" ht="15">
      <c r="A6845" s="129"/>
      <c r="B6845" s="274" t="s">
        <v>22688</v>
      </c>
      <c r="C6845" s="98"/>
      <c r="D6845" s="98" t="s">
        <v>266</v>
      </c>
      <c r="E6845" s="276"/>
    </row>
    <row r="6846" spans="1:5" ht="15">
      <c r="A6846" s="129"/>
      <c r="B6846" s="274" t="s">
        <v>22689</v>
      </c>
      <c r="C6846" s="98"/>
      <c r="D6846" s="98" t="s">
        <v>266</v>
      </c>
      <c r="E6846" s="276"/>
    </row>
    <row r="6847" spans="1:5" ht="15">
      <c r="A6847" s="129"/>
      <c r="B6847" s="274" t="s">
        <v>22690</v>
      </c>
      <c r="C6847" s="98"/>
      <c r="D6847" s="98" t="s">
        <v>266</v>
      </c>
      <c r="E6847" s="276"/>
    </row>
    <row r="6848" spans="1:5" ht="15">
      <c r="A6848" s="129"/>
      <c r="B6848" s="274" t="s">
        <v>22691</v>
      </c>
      <c r="C6848" s="98"/>
      <c r="D6848" s="98" t="s">
        <v>266</v>
      </c>
      <c r="E6848" s="276"/>
    </row>
    <row r="6849" spans="1:5" ht="15">
      <c r="A6849" s="129"/>
      <c r="B6849" s="274" t="s">
        <v>22692</v>
      </c>
      <c r="C6849" s="98"/>
      <c r="D6849" s="98" t="s">
        <v>266</v>
      </c>
      <c r="E6849" s="276"/>
    </row>
    <row r="6850" spans="1:5" ht="15">
      <c r="A6850" s="129"/>
      <c r="B6850" s="274" t="s">
        <v>22693</v>
      </c>
      <c r="C6850" s="98"/>
      <c r="D6850" s="98" t="s">
        <v>266</v>
      </c>
      <c r="E6850" s="276"/>
    </row>
    <row r="6851" spans="1:5" ht="15">
      <c r="A6851" s="129"/>
      <c r="B6851" s="274" t="s">
        <v>22694</v>
      </c>
      <c r="C6851" s="98"/>
      <c r="D6851" s="98" t="s">
        <v>266</v>
      </c>
      <c r="E6851" s="276"/>
    </row>
    <row r="6852" spans="1:5" ht="15">
      <c r="A6852" s="129"/>
      <c r="B6852" s="274" t="s">
        <v>22695</v>
      </c>
      <c r="C6852" s="98"/>
      <c r="D6852" s="98" t="s">
        <v>266</v>
      </c>
      <c r="E6852" s="276"/>
    </row>
    <row r="6853" spans="1:5" ht="15">
      <c r="A6853" s="129"/>
      <c r="B6853" s="274" t="s">
        <v>22696</v>
      </c>
      <c r="C6853" s="98"/>
      <c r="D6853" s="98" t="s">
        <v>266</v>
      </c>
      <c r="E6853" s="276"/>
    </row>
    <row r="6854" spans="1:5" ht="15">
      <c r="A6854" s="129"/>
      <c r="B6854" s="274" t="s">
        <v>22697</v>
      </c>
      <c r="C6854" s="98"/>
      <c r="D6854" s="98" t="s">
        <v>266</v>
      </c>
      <c r="E6854" s="276"/>
    </row>
    <row r="6855" spans="1:5" ht="15">
      <c r="A6855" s="129"/>
      <c r="B6855" s="274" t="s">
        <v>22698</v>
      </c>
      <c r="C6855" s="98"/>
      <c r="D6855" s="98" t="s">
        <v>266</v>
      </c>
      <c r="E6855" s="276"/>
    </row>
    <row r="6856" spans="1:5" ht="15">
      <c r="A6856" s="129"/>
      <c r="B6856" s="274" t="s">
        <v>22699</v>
      </c>
      <c r="C6856" s="98"/>
      <c r="D6856" s="98" t="s">
        <v>266</v>
      </c>
      <c r="E6856" s="276"/>
    </row>
    <row r="6857" spans="1:5" ht="15">
      <c r="A6857" s="129"/>
      <c r="B6857" s="274" t="s">
        <v>22700</v>
      </c>
      <c r="C6857" s="98"/>
      <c r="D6857" s="98" t="s">
        <v>266</v>
      </c>
      <c r="E6857" s="276"/>
    </row>
    <row r="6858" spans="1:5" ht="15">
      <c r="A6858" s="129"/>
      <c r="B6858" s="274" t="s">
        <v>22701</v>
      </c>
      <c r="C6858" s="98"/>
      <c r="D6858" s="98" t="s">
        <v>266</v>
      </c>
      <c r="E6858" s="276"/>
    </row>
    <row r="6859" spans="1:5" ht="15">
      <c r="A6859" s="129"/>
      <c r="B6859" s="274" t="s">
        <v>22702</v>
      </c>
      <c r="C6859" s="98"/>
      <c r="D6859" s="98" t="s">
        <v>266</v>
      </c>
      <c r="E6859" s="276"/>
    </row>
    <row r="6860" spans="1:5" ht="15">
      <c r="A6860" s="129"/>
      <c r="B6860" s="274" t="s">
        <v>22703</v>
      </c>
      <c r="C6860" s="98"/>
      <c r="D6860" s="98" t="s">
        <v>266</v>
      </c>
      <c r="E6860" s="276"/>
    </row>
    <row r="6861" spans="1:5" ht="15">
      <c r="A6861" s="129"/>
      <c r="B6861" s="274" t="s">
        <v>22704</v>
      </c>
      <c r="C6861" s="98"/>
      <c r="D6861" s="98" t="s">
        <v>266</v>
      </c>
      <c r="E6861" s="276"/>
    </row>
    <row r="6862" spans="1:5" ht="15">
      <c r="A6862" s="129"/>
      <c r="B6862" s="274" t="s">
        <v>22705</v>
      </c>
      <c r="C6862" s="98"/>
      <c r="D6862" s="98" t="s">
        <v>266</v>
      </c>
      <c r="E6862" s="276"/>
    </row>
    <row r="6863" spans="1:5" ht="15">
      <c r="A6863" s="129"/>
      <c r="B6863" s="274" t="s">
        <v>22706</v>
      </c>
      <c r="C6863" s="98"/>
      <c r="D6863" s="98" t="s">
        <v>266</v>
      </c>
      <c r="E6863" s="276"/>
    </row>
    <row r="6864" spans="1:5" ht="15">
      <c r="A6864" s="129"/>
      <c r="B6864" s="274" t="s">
        <v>22707</v>
      </c>
      <c r="C6864" s="98"/>
      <c r="D6864" s="98" t="s">
        <v>266</v>
      </c>
      <c r="E6864" s="276"/>
    </row>
    <row r="6865" spans="1:5" ht="15">
      <c r="A6865" s="129"/>
      <c r="B6865" s="274" t="s">
        <v>22708</v>
      </c>
      <c r="C6865" s="98"/>
      <c r="D6865" s="98" t="s">
        <v>266</v>
      </c>
      <c r="E6865" s="276"/>
    </row>
    <row r="6866" spans="1:5" ht="15">
      <c r="A6866" s="129"/>
      <c r="B6866" s="274" t="s">
        <v>22709</v>
      </c>
      <c r="C6866" s="98"/>
      <c r="D6866" s="98" t="s">
        <v>266</v>
      </c>
      <c r="E6866" s="276"/>
    </row>
    <row r="6867" spans="1:5" ht="15">
      <c r="A6867" s="129"/>
      <c r="B6867" s="274" t="s">
        <v>22710</v>
      </c>
      <c r="C6867" s="98"/>
      <c r="D6867" s="98" t="s">
        <v>266</v>
      </c>
      <c r="E6867" s="276"/>
    </row>
    <row r="6868" spans="1:5" ht="15">
      <c r="A6868" s="129"/>
      <c r="B6868" s="274" t="s">
        <v>22711</v>
      </c>
      <c r="C6868" s="98"/>
      <c r="D6868" s="98" t="s">
        <v>266</v>
      </c>
      <c r="E6868" s="276"/>
    </row>
    <row r="6869" spans="1:5" ht="15">
      <c r="A6869" s="129"/>
      <c r="B6869" s="274" t="s">
        <v>22712</v>
      </c>
      <c r="C6869" s="98"/>
      <c r="D6869" s="98" t="s">
        <v>266</v>
      </c>
      <c r="E6869" s="276"/>
    </row>
    <row r="6870" spans="1:5" ht="15">
      <c r="A6870" s="129"/>
      <c r="B6870" s="274" t="s">
        <v>22713</v>
      </c>
      <c r="C6870" s="98"/>
      <c r="D6870" s="98" t="s">
        <v>266</v>
      </c>
      <c r="E6870" s="276"/>
    </row>
    <row r="6871" spans="1:5" ht="15">
      <c r="A6871" s="129"/>
      <c r="B6871" s="274" t="s">
        <v>22714</v>
      </c>
      <c r="C6871" s="98"/>
      <c r="D6871" s="98" t="s">
        <v>266</v>
      </c>
      <c r="E6871" s="276"/>
    </row>
    <row r="6872" spans="1:5" ht="15">
      <c r="A6872" s="129"/>
      <c r="B6872" s="274" t="s">
        <v>22715</v>
      </c>
      <c r="C6872" s="98"/>
      <c r="D6872" s="98" t="s">
        <v>266</v>
      </c>
      <c r="E6872" s="276"/>
    </row>
    <row r="6873" spans="1:5" ht="15">
      <c r="A6873" s="129"/>
      <c r="B6873" s="274" t="s">
        <v>22716</v>
      </c>
      <c r="C6873" s="98"/>
      <c r="D6873" s="98" t="s">
        <v>266</v>
      </c>
      <c r="E6873" s="276"/>
    </row>
    <row r="6874" spans="1:5" ht="15">
      <c r="A6874" s="129"/>
      <c r="B6874" s="274" t="s">
        <v>22717</v>
      </c>
      <c r="C6874" s="98"/>
      <c r="D6874" s="98" t="s">
        <v>266</v>
      </c>
      <c r="E6874" s="276"/>
    </row>
    <row r="6875" spans="1:5" ht="15">
      <c r="A6875" s="129"/>
      <c r="B6875" s="274" t="s">
        <v>22718</v>
      </c>
      <c r="C6875" s="98"/>
      <c r="D6875" s="98" t="s">
        <v>266</v>
      </c>
      <c r="E6875" s="276"/>
    </row>
    <row r="6876" spans="1:5" ht="15">
      <c r="A6876" s="129"/>
      <c r="B6876" s="274" t="s">
        <v>22719</v>
      </c>
      <c r="C6876" s="98"/>
      <c r="D6876" s="98" t="s">
        <v>266</v>
      </c>
      <c r="E6876" s="276"/>
    </row>
    <row r="6877" spans="1:5" ht="15">
      <c r="A6877" s="129"/>
      <c r="B6877" s="274" t="s">
        <v>22720</v>
      </c>
      <c r="C6877" s="98"/>
      <c r="D6877" s="98" t="s">
        <v>266</v>
      </c>
      <c r="E6877" s="276"/>
    </row>
    <row r="6878" spans="1:5" ht="15">
      <c r="A6878" s="129"/>
      <c r="B6878" s="274" t="s">
        <v>22721</v>
      </c>
      <c r="C6878" s="98"/>
      <c r="D6878" s="98" t="s">
        <v>266</v>
      </c>
      <c r="E6878" s="276"/>
    </row>
    <row r="6879" spans="1:5" ht="15">
      <c r="A6879" s="129"/>
      <c r="B6879" s="274" t="s">
        <v>22722</v>
      </c>
      <c r="C6879" s="98"/>
      <c r="D6879" s="98" t="s">
        <v>266</v>
      </c>
      <c r="E6879" s="276"/>
    </row>
    <row r="6880" spans="1:5" ht="15">
      <c r="A6880" s="129"/>
      <c r="B6880" s="274" t="s">
        <v>22723</v>
      </c>
      <c r="C6880" s="98"/>
      <c r="D6880" s="98" t="s">
        <v>266</v>
      </c>
      <c r="E6880" s="276"/>
    </row>
    <row r="6881" spans="1:5" ht="15">
      <c r="A6881" s="129"/>
      <c r="B6881" s="274" t="s">
        <v>22724</v>
      </c>
      <c r="C6881" s="98"/>
      <c r="D6881" s="98" t="s">
        <v>266</v>
      </c>
      <c r="E6881" s="276"/>
    </row>
    <row r="6882" spans="1:5" ht="15">
      <c r="A6882" s="129"/>
      <c r="B6882" s="274" t="s">
        <v>22725</v>
      </c>
      <c r="C6882" s="98"/>
      <c r="D6882" s="98" t="s">
        <v>266</v>
      </c>
      <c r="E6882" s="276"/>
    </row>
    <row r="6883" spans="1:5" ht="15">
      <c r="A6883" s="129"/>
      <c r="B6883" s="274" t="s">
        <v>22726</v>
      </c>
      <c r="C6883" s="98"/>
      <c r="D6883" s="98" t="s">
        <v>266</v>
      </c>
      <c r="E6883" s="276"/>
    </row>
    <row r="6884" spans="1:5" ht="15">
      <c r="A6884" s="129"/>
      <c r="B6884" s="274" t="s">
        <v>22727</v>
      </c>
      <c r="C6884" s="98"/>
      <c r="D6884" s="98" t="s">
        <v>266</v>
      </c>
      <c r="E6884" s="276"/>
    </row>
    <row r="6885" spans="1:5" ht="15">
      <c r="A6885" s="129"/>
      <c r="B6885" s="274" t="s">
        <v>22728</v>
      </c>
      <c r="C6885" s="98"/>
      <c r="D6885" s="98" t="s">
        <v>266</v>
      </c>
      <c r="E6885" s="276"/>
    </row>
    <row r="6886" spans="1:5" ht="15">
      <c r="A6886" s="129"/>
      <c r="B6886" s="274" t="s">
        <v>22729</v>
      </c>
      <c r="C6886" s="98"/>
      <c r="D6886" s="98" t="s">
        <v>266</v>
      </c>
      <c r="E6886" s="276"/>
    </row>
    <row r="6887" spans="1:5" ht="15">
      <c r="A6887" s="129"/>
      <c r="B6887" s="274" t="s">
        <v>22730</v>
      </c>
      <c r="C6887" s="98"/>
      <c r="D6887" s="98" t="s">
        <v>266</v>
      </c>
      <c r="E6887" s="276"/>
    </row>
    <row r="6888" spans="1:5" ht="15">
      <c r="A6888" s="129"/>
      <c r="B6888" s="274" t="s">
        <v>22731</v>
      </c>
      <c r="C6888" s="98"/>
      <c r="D6888" s="98" t="s">
        <v>266</v>
      </c>
      <c r="E6888" s="276"/>
    </row>
    <row r="6889" spans="1:5" ht="15">
      <c r="A6889" s="129"/>
      <c r="B6889" s="274" t="s">
        <v>22732</v>
      </c>
      <c r="C6889" s="98"/>
      <c r="D6889" s="98" t="s">
        <v>266</v>
      </c>
      <c r="E6889" s="276"/>
    </row>
    <row r="6890" spans="1:5" ht="15">
      <c r="A6890" s="129"/>
      <c r="B6890" s="274" t="s">
        <v>22733</v>
      </c>
      <c r="C6890" s="98"/>
      <c r="D6890" s="98" t="s">
        <v>266</v>
      </c>
      <c r="E6890" s="276"/>
    </row>
    <row r="6891" spans="1:5" ht="15">
      <c r="A6891" s="129"/>
      <c r="B6891" s="274" t="s">
        <v>22734</v>
      </c>
      <c r="C6891" s="98"/>
      <c r="D6891" s="98" t="s">
        <v>266</v>
      </c>
      <c r="E6891" s="276"/>
    </row>
    <row r="6892" spans="1:5" ht="15">
      <c r="A6892" s="129"/>
      <c r="B6892" s="274" t="s">
        <v>22735</v>
      </c>
      <c r="C6892" s="98"/>
      <c r="D6892" s="98" t="s">
        <v>266</v>
      </c>
      <c r="E6892" s="276"/>
    </row>
    <row r="6893" spans="1:5" ht="15">
      <c r="A6893" s="129"/>
      <c r="B6893" s="274" t="s">
        <v>22736</v>
      </c>
      <c r="C6893" s="98"/>
      <c r="D6893" s="98" t="s">
        <v>266</v>
      </c>
      <c r="E6893" s="276"/>
    </row>
    <row r="6894" spans="1:5" ht="15">
      <c r="A6894" s="129"/>
      <c r="B6894" s="274" t="s">
        <v>22737</v>
      </c>
      <c r="C6894" s="98"/>
      <c r="D6894" s="98" t="s">
        <v>266</v>
      </c>
      <c r="E6894" s="276"/>
    </row>
    <row r="6895" spans="1:5" ht="15">
      <c r="A6895" s="129"/>
      <c r="B6895" s="274" t="s">
        <v>22738</v>
      </c>
      <c r="C6895" s="98"/>
      <c r="D6895" s="98" t="s">
        <v>266</v>
      </c>
      <c r="E6895" s="276"/>
    </row>
    <row r="6896" spans="1:5" ht="15">
      <c r="A6896" s="129"/>
      <c r="B6896" s="274" t="s">
        <v>22739</v>
      </c>
      <c r="C6896" s="98"/>
      <c r="D6896" s="98" t="s">
        <v>266</v>
      </c>
      <c r="E6896" s="276"/>
    </row>
    <row r="6897" spans="1:5" ht="15">
      <c r="A6897" s="129"/>
      <c r="B6897" s="274" t="s">
        <v>22740</v>
      </c>
      <c r="C6897" s="98"/>
      <c r="D6897" s="98" t="s">
        <v>266</v>
      </c>
      <c r="E6897" s="276"/>
    </row>
    <row r="6898" spans="1:5" ht="15">
      <c r="A6898" s="129"/>
      <c r="B6898" s="274" t="s">
        <v>22741</v>
      </c>
      <c r="C6898" s="98"/>
      <c r="D6898" s="98" t="s">
        <v>266</v>
      </c>
      <c r="E6898" s="276"/>
    </row>
    <row r="6899" spans="1:5" ht="15">
      <c r="A6899" s="129"/>
      <c r="B6899" s="274" t="s">
        <v>22742</v>
      </c>
      <c r="C6899" s="98"/>
      <c r="D6899" s="98" t="s">
        <v>266</v>
      </c>
      <c r="E6899" s="276"/>
    </row>
    <row r="6900" spans="1:5" ht="15">
      <c r="A6900" s="129"/>
      <c r="B6900" s="274" t="s">
        <v>22743</v>
      </c>
      <c r="C6900" s="98"/>
      <c r="D6900" s="98" t="s">
        <v>266</v>
      </c>
      <c r="E6900" s="276"/>
    </row>
    <row r="6901" spans="1:5" ht="15">
      <c r="A6901" s="129"/>
      <c r="B6901" s="274" t="s">
        <v>22744</v>
      </c>
      <c r="C6901" s="98"/>
      <c r="D6901" s="98" t="s">
        <v>266</v>
      </c>
      <c r="E6901" s="276"/>
    </row>
    <row r="6902" spans="1:5" ht="15">
      <c r="A6902" s="129"/>
      <c r="B6902" s="274" t="s">
        <v>22745</v>
      </c>
      <c r="C6902" s="98"/>
      <c r="D6902" s="98" t="s">
        <v>266</v>
      </c>
      <c r="E6902" s="276"/>
    </row>
    <row r="6903" spans="1:5" ht="15">
      <c r="A6903" s="129"/>
      <c r="B6903" s="274" t="s">
        <v>22746</v>
      </c>
      <c r="C6903" s="98"/>
      <c r="D6903" s="98" t="s">
        <v>266</v>
      </c>
      <c r="E6903" s="276"/>
    </row>
    <row r="6904" spans="1:5" ht="15">
      <c r="A6904" s="129"/>
      <c r="B6904" s="274" t="s">
        <v>22747</v>
      </c>
      <c r="C6904" s="98"/>
      <c r="D6904" s="98" t="s">
        <v>266</v>
      </c>
      <c r="E6904" s="276"/>
    </row>
    <row r="6905" spans="1:5" ht="15">
      <c r="A6905" s="129"/>
      <c r="B6905" s="274" t="s">
        <v>22748</v>
      </c>
      <c r="C6905" s="98"/>
      <c r="D6905" s="98" t="s">
        <v>266</v>
      </c>
      <c r="E6905" s="276"/>
    </row>
    <row r="6906" spans="1:5" ht="15">
      <c r="A6906" s="129"/>
      <c r="B6906" s="274" t="s">
        <v>22749</v>
      </c>
      <c r="C6906" s="98"/>
      <c r="D6906" s="98" t="s">
        <v>266</v>
      </c>
      <c r="E6906" s="276"/>
    </row>
    <row r="6907" spans="1:5" ht="15">
      <c r="A6907" s="129"/>
      <c r="B6907" s="274" t="s">
        <v>22750</v>
      </c>
      <c r="C6907" s="98"/>
      <c r="D6907" s="98" t="s">
        <v>266</v>
      </c>
      <c r="E6907" s="276"/>
    </row>
    <row r="6908" spans="1:5" ht="15">
      <c r="A6908" s="129"/>
      <c r="B6908" s="274" t="s">
        <v>22751</v>
      </c>
      <c r="C6908" s="98"/>
      <c r="D6908" s="98" t="s">
        <v>266</v>
      </c>
      <c r="E6908" s="276"/>
    </row>
    <row r="6909" spans="1:5" ht="15">
      <c r="A6909" s="129"/>
      <c r="B6909" s="274" t="s">
        <v>22752</v>
      </c>
      <c r="C6909" s="98"/>
      <c r="D6909" s="98" t="s">
        <v>266</v>
      </c>
      <c r="E6909" s="276"/>
    </row>
    <row r="6910" spans="1:5" ht="15">
      <c r="A6910" s="129"/>
      <c r="B6910" s="274" t="s">
        <v>22753</v>
      </c>
      <c r="C6910" s="98"/>
      <c r="D6910" s="98" t="s">
        <v>266</v>
      </c>
      <c r="E6910" s="276"/>
    </row>
    <row r="6911" spans="1:5" ht="15">
      <c r="A6911" s="129"/>
      <c r="B6911" s="274" t="s">
        <v>22754</v>
      </c>
      <c r="C6911" s="98"/>
      <c r="D6911" s="98" t="s">
        <v>266</v>
      </c>
      <c r="E6911" s="276"/>
    </row>
    <row r="6912" spans="1:5" ht="15">
      <c r="A6912" s="129"/>
      <c r="B6912" s="274" t="s">
        <v>22755</v>
      </c>
      <c r="C6912" s="98"/>
      <c r="D6912" s="98" t="s">
        <v>266</v>
      </c>
      <c r="E6912" s="276"/>
    </row>
    <row r="6913" spans="1:5" ht="15">
      <c r="A6913" s="129"/>
      <c r="B6913" s="274" t="s">
        <v>22756</v>
      </c>
      <c r="C6913" s="98"/>
      <c r="D6913" s="98" t="s">
        <v>266</v>
      </c>
      <c r="E6913" s="276"/>
    </row>
    <row r="6914" spans="1:5" ht="15">
      <c r="A6914" s="129"/>
      <c r="B6914" s="274" t="s">
        <v>22757</v>
      </c>
      <c r="C6914" s="98"/>
      <c r="D6914" s="98" t="s">
        <v>266</v>
      </c>
      <c r="E6914" s="276"/>
    </row>
    <row r="6915" spans="1:5" ht="15">
      <c r="A6915" s="129"/>
      <c r="B6915" s="274" t="s">
        <v>22758</v>
      </c>
      <c r="C6915" s="98"/>
      <c r="D6915" s="98" t="s">
        <v>266</v>
      </c>
      <c r="E6915" s="276"/>
    </row>
    <row r="6916" spans="1:5" ht="15">
      <c r="A6916" s="129"/>
      <c r="B6916" s="274" t="s">
        <v>22759</v>
      </c>
      <c r="C6916" s="98"/>
      <c r="D6916" s="98" t="s">
        <v>266</v>
      </c>
      <c r="E6916" s="276"/>
    </row>
    <row r="6917" spans="1:5" ht="15">
      <c r="A6917" s="129"/>
      <c r="B6917" s="274" t="s">
        <v>22760</v>
      </c>
      <c r="C6917" s="98"/>
      <c r="D6917" s="98" t="s">
        <v>266</v>
      </c>
      <c r="E6917" s="276"/>
    </row>
    <row r="6918" spans="1:5" ht="15">
      <c r="A6918" s="129"/>
      <c r="B6918" s="274" t="s">
        <v>22761</v>
      </c>
      <c r="C6918" s="98"/>
      <c r="D6918" s="98" t="s">
        <v>266</v>
      </c>
      <c r="E6918" s="276"/>
    </row>
    <row r="6919" spans="1:5" ht="15">
      <c r="A6919" s="129"/>
      <c r="B6919" s="274" t="s">
        <v>22762</v>
      </c>
      <c r="C6919" s="98"/>
      <c r="D6919" s="98" t="s">
        <v>266</v>
      </c>
      <c r="E6919" s="276"/>
    </row>
    <row r="6920" spans="1:5" ht="15">
      <c r="A6920" s="129"/>
      <c r="B6920" s="274" t="s">
        <v>22763</v>
      </c>
      <c r="C6920" s="98"/>
      <c r="D6920" s="98" t="s">
        <v>266</v>
      </c>
      <c r="E6920" s="276"/>
    </row>
    <row r="6921" spans="1:5" ht="15">
      <c r="A6921" s="129"/>
      <c r="B6921" s="274" t="s">
        <v>22764</v>
      </c>
      <c r="C6921" s="98"/>
      <c r="D6921" s="98" t="s">
        <v>266</v>
      </c>
      <c r="E6921" s="276"/>
    </row>
    <row r="6922" spans="1:5" ht="15">
      <c r="A6922" s="129"/>
      <c r="B6922" s="274" t="s">
        <v>22765</v>
      </c>
      <c r="C6922" s="98"/>
      <c r="D6922" s="98" t="s">
        <v>266</v>
      </c>
      <c r="E6922" s="276"/>
    </row>
    <row r="6923" spans="1:5" ht="15">
      <c r="A6923" s="129"/>
      <c r="B6923" s="274" t="s">
        <v>22766</v>
      </c>
      <c r="C6923" s="98"/>
      <c r="D6923" s="98" t="s">
        <v>266</v>
      </c>
      <c r="E6923" s="276"/>
    </row>
    <row r="6924" spans="1:5" ht="15">
      <c r="A6924" s="129"/>
      <c r="B6924" s="274" t="s">
        <v>22767</v>
      </c>
      <c r="C6924" s="98"/>
      <c r="D6924" s="98" t="s">
        <v>266</v>
      </c>
      <c r="E6924" s="276"/>
    </row>
    <row r="6925" spans="1:5" ht="15">
      <c r="A6925" s="129"/>
      <c r="B6925" s="274" t="s">
        <v>22768</v>
      </c>
      <c r="C6925" s="98"/>
      <c r="D6925" s="98" t="s">
        <v>266</v>
      </c>
      <c r="E6925" s="276"/>
    </row>
    <row r="6926" spans="1:5" ht="15">
      <c r="A6926" s="129"/>
      <c r="B6926" s="274" t="s">
        <v>22769</v>
      </c>
      <c r="C6926" s="98"/>
      <c r="D6926" s="98" t="s">
        <v>266</v>
      </c>
      <c r="E6926" s="276"/>
    </row>
    <row r="6927" spans="1:5" ht="15">
      <c r="A6927" s="129"/>
      <c r="B6927" s="274" t="s">
        <v>22770</v>
      </c>
      <c r="C6927" s="98"/>
      <c r="D6927" s="98" t="s">
        <v>266</v>
      </c>
      <c r="E6927" s="276"/>
    </row>
    <row r="6928" spans="1:5" ht="15">
      <c r="A6928" s="129"/>
      <c r="B6928" s="274" t="s">
        <v>22771</v>
      </c>
      <c r="C6928" s="98"/>
      <c r="D6928" s="98" t="s">
        <v>266</v>
      </c>
      <c r="E6928" s="276"/>
    </row>
    <row r="6929" spans="1:5" ht="15">
      <c r="A6929" s="129"/>
      <c r="B6929" s="274" t="s">
        <v>22772</v>
      </c>
      <c r="C6929" s="98"/>
      <c r="D6929" s="98" t="s">
        <v>266</v>
      </c>
      <c r="E6929" s="276"/>
    </row>
    <row r="6930" spans="1:5" ht="15">
      <c r="A6930" s="129"/>
      <c r="B6930" s="274" t="s">
        <v>22773</v>
      </c>
      <c r="C6930" s="98"/>
      <c r="D6930" s="98" t="s">
        <v>266</v>
      </c>
      <c r="E6930" s="276"/>
    </row>
    <row r="6931" spans="1:5" ht="15">
      <c r="A6931" s="129"/>
      <c r="B6931" s="274" t="s">
        <v>22774</v>
      </c>
      <c r="C6931" s="98"/>
      <c r="D6931" s="98" t="s">
        <v>266</v>
      </c>
      <c r="E6931" s="276"/>
    </row>
    <row r="6932" spans="1:5" ht="15">
      <c r="A6932" s="129"/>
      <c r="B6932" s="274" t="s">
        <v>22775</v>
      </c>
      <c r="C6932" s="98"/>
      <c r="D6932" s="98" t="s">
        <v>266</v>
      </c>
      <c r="E6932" s="276"/>
    </row>
    <row r="6933" spans="1:5" ht="15">
      <c r="A6933" s="129"/>
      <c r="B6933" s="274" t="s">
        <v>22776</v>
      </c>
      <c r="C6933" s="98"/>
      <c r="D6933" s="98" t="s">
        <v>266</v>
      </c>
      <c r="E6933" s="276"/>
    </row>
    <row r="6934" spans="1:5" ht="15">
      <c r="A6934" s="129"/>
      <c r="B6934" s="274" t="s">
        <v>22777</v>
      </c>
      <c r="C6934" s="98"/>
      <c r="D6934" s="98" t="s">
        <v>266</v>
      </c>
      <c r="E6934" s="276"/>
    </row>
    <row r="6935" spans="1:5" ht="15">
      <c r="A6935" s="129"/>
      <c r="B6935" s="274" t="s">
        <v>22778</v>
      </c>
      <c r="C6935" s="98"/>
      <c r="D6935" s="98" t="s">
        <v>266</v>
      </c>
      <c r="E6935" s="276"/>
    </row>
    <row r="6936" spans="1:5" ht="15">
      <c r="A6936" s="129"/>
      <c r="B6936" s="274" t="s">
        <v>22779</v>
      </c>
      <c r="C6936" s="98"/>
      <c r="D6936" s="98" t="s">
        <v>266</v>
      </c>
      <c r="E6936" s="276"/>
    </row>
    <row r="6937" spans="1:5" ht="15">
      <c r="A6937" s="129"/>
      <c r="B6937" s="274" t="s">
        <v>22780</v>
      </c>
      <c r="C6937" s="98"/>
      <c r="D6937" s="98" t="s">
        <v>266</v>
      </c>
      <c r="E6937" s="276"/>
    </row>
    <row r="6938" spans="1:5" ht="15">
      <c r="A6938" s="129"/>
      <c r="B6938" s="274" t="s">
        <v>22781</v>
      </c>
      <c r="C6938" s="98"/>
      <c r="D6938" s="98" t="s">
        <v>266</v>
      </c>
      <c r="E6938" s="276"/>
    </row>
    <row r="6939" spans="1:5" ht="15">
      <c r="A6939" s="129"/>
      <c r="B6939" s="274" t="s">
        <v>22782</v>
      </c>
      <c r="C6939" s="98"/>
      <c r="D6939" s="98" t="s">
        <v>266</v>
      </c>
      <c r="E6939" s="276"/>
    </row>
    <row r="6940" spans="1:5" ht="15">
      <c r="A6940" s="129"/>
      <c r="B6940" s="274" t="s">
        <v>22783</v>
      </c>
      <c r="C6940" s="98"/>
      <c r="D6940" s="98" t="s">
        <v>266</v>
      </c>
      <c r="E6940" s="276"/>
    </row>
    <row r="6941" spans="1:5" ht="15">
      <c r="A6941" s="129"/>
      <c r="B6941" s="274" t="s">
        <v>22784</v>
      </c>
      <c r="C6941" s="98"/>
      <c r="D6941" s="98" t="s">
        <v>266</v>
      </c>
      <c r="E6941" s="276"/>
    </row>
    <row r="6942" spans="1:5" ht="15">
      <c r="A6942" s="129"/>
      <c r="B6942" s="274" t="s">
        <v>22785</v>
      </c>
      <c r="C6942" s="98"/>
      <c r="D6942" s="98" t="s">
        <v>266</v>
      </c>
      <c r="E6942" s="276"/>
    </row>
    <row r="6943" spans="1:5" ht="15">
      <c r="A6943" s="129"/>
      <c r="B6943" s="274" t="s">
        <v>22786</v>
      </c>
      <c r="C6943" s="98"/>
      <c r="D6943" s="98" t="s">
        <v>266</v>
      </c>
      <c r="E6943" s="276"/>
    </row>
    <row r="6944" spans="1:5" ht="15">
      <c r="A6944" s="129"/>
      <c r="B6944" s="274" t="s">
        <v>22787</v>
      </c>
      <c r="C6944" s="98"/>
      <c r="D6944" s="98" t="s">
        <v>266</v>
      </c>
      <c r="E6944" s="276"/>
    </row>
    <row r="6945" spans="1:5" ht="15">
      <c r="A6945" s="129"/>
      <c r="B6945" s="274" t="s">
        <v>22788</v>
      </c>
      <c r="C6945" s="98"/>
      <c r="D6945" s="98" t="s">
        <v>266</v>
      </c>
      <c r="E6945" s="276"/>
    </row>
    <row r="6946" spans="1:5" ht="15">
      <c r="A6946" s="129"/>
      <c r="B6946" s="274" t="s">
        <v>22789</v>
      </c>
      <c r="C6946" s="98"/>
      <c r="D6946" s="98" t="s">
        <v>266</v>
      </c>
      <c r="E6946" s="276"/>
    </row>
    <row r="6947" spans="1:5" ht="15">
      <c r="A6947" s="129"/>
      <c r="B6947" s="274" t="s">
        <v>22790</v>
      </c>
      <c r="C6947" s="98"/>
      <c r="D6947" s="98" t="s">
        <v>266</v>
      </c>
      <c r="E6947" s="276"/>
    </row>
    <row r="6948" spans="1:5" ht="15">
      <c r="A6948" s="129"/>
      <c r="B6948" s="274" t="s">
        <v>22791</v>
      </c>
      <c r="C6948" s="98"/>
      <c r="D6948" s="98" t="s">
        <v>266</v>
      </c>
      <c r="E6948" s="276"/>
    </row>
    <row r="6949" spans="1:5" ht="15">
      <c r="A6949" s="129"/>
      <c r="B6949" s="274" t="s">
        <v>22792</v>
      </c>
      <c r="C6949" s="98"/>
      <c r="D6949" s="98" t="s">
        <v>266</v>
      </c>
      <c r="E6949" s="276"/>
    </row>
    <row r="6950" spans="1:5" ht="15">
      <c r="A6950" s="129"/>
      <c r="B6950" s="274" t="s">
        <v>22793</v>
      </c>
      <c r="C6950" s="98"/>
      <c r="D6950" s="98" t="s">
        <v>266</v>
      </c>
      <c r="E6950" s="276"/>
    </row>
    <row r="6951" spans="1:5" ht="15">
      <c r="A6951" s="129"/>
      <c r="B6951" s="274" t="s">
        <v>22794</v>
      </c>
      <c r="C6951" s="98"/>
      <c r="D6951" s="98" t="s">
        <v>266</v>
      </c>
      <c r="E6951" s="276"/>
    </row>
    <row r="6952" spans="1:5" ht="15">
      <c r="A6952" s="129"/>
      <c r="B6952" s="274" t="s">
        <v>22795</v>
      </c>
      <c r="C6952" s="98"/>
      <c r="D6952" s="98" t="s">
        <v>266</v>
      </c>
      <c r="E6952" s="276"/>
    </row>
    <row r="6953" spans="1:5" ht="15">
      <c r="A6953" s="129"/>
      <c r="B6953" s="274" t="s">
        <v>22796</v>
      </c>
      <c r="C6953" s="98"/>
      <c r="D6953" s="98" t="s">
        <v>266</v>
      </c>
      <c r="E6953" s="276"/>
    </row>
    <row r="6954" spans="1:5" ht="15">
      <c r="A6954" s="129"/>
      <c r="B6954" s="274" t="s">
        <v>22797</v>
      </c>
      <c r="C6954" s="98"/>
      <c r="D6954" s="98" t="s">
        <v>266</v>
      </c>
      <c r="E6954" s="276"/>
    </row>
    <row r="6955" spans="1:5" ht="15">
      <c r="A6955" s="129"/>
      <c r="B6955" s="274" t="s">
        <v>22798</v>
      </c>
      <c r="C6955" s="98"/>
      <c r="D6955" s="98" t="s">
        <v>266</v>
      </c>
      <c r="E6955" s="276"/>
    </row>
    <row r="6956" spans="1:5" ht="15">
      <c r="A6956" s="129"/>
      <c r="B6956" s="274" t="s">
        <v>22799</v>
      </c>
      <c r="C6956" s="98"/>
      <c r="D6956" s="98" t="s">
        <v>266</v>
      </c>
      <c r="E6956" s="276"/>
    </row>
    <row r="6957" spans="1:5" ht="15">
      <c r="A6957" s="129"/>
      <c r="B6957" s="274" t="s">
        <v>22800</v>
      </c>
      <c r="C6957" s="98"/>
      <c r="D6957" s="98" t="s">
        <v>266</v>
      </c>
      <c r="E6957" s="276"/>
    </row>
    <row r="6958" spans="1:5" ht="15">
      <c r="A6958" s="129"/>
      <c r="B6958" s="274" t="s">
        <v>22801</v>
      </c>
      <c r="C6958" s="98"/>
      <c r="D6958" s="98" t="s">
        <v>266</v>
      </c>
      <c r="E6958" s="276"/>
    </row>
    <row r="6959" spans="1:5" ht="15">
      <c r="A6959" s="129"/>
      <c r="B6959" s="274" t="s">
        <v>22802</v>
      </c>
      <c r="C6959" s="98"/>
      <c r="D6959" s="98" t="s">
        <v>266</v>
      </c>
      <c r="E6959" s="276"/>
    </row>
    <row r="6960" spans="1:5" ht="15">
      <c r="A6960" s="129"/>
      <c r="B6960" s="274" t="s">
        <v>22803</v>
      </c>
      <c r="C6960" s="98"/>
      <c r="D6960" s="98" t="s">
        <v>266</v>
      </c>
      <c r="E6960" s="276"/>
    </row>
    <row r="6961" spans="1:5" ht="15">
      <c r="A6961" s="129"/>
      <c r="B6961" s="274" t="s">
        <v>22804</v>
      </c>
      <c r="C6961" s="98"/>
      <c r="D6961" s="98" t="s">
        <v>266</v>
      </c>
      <c r="E6961" s="276"/>
    </row>
    <row r="6962" spans="1:5" ht="15">
      <c r="A6962" s="129"/>
      <c r="B6962" s="274" t="s">
        <v>22805</v>
      </c>
      <c r="C6962" s="98"/>
      <c r="D6962" s="98" t="s">
        <v>266</v>
      </c>
      <c r="E6962" s="276"/>
    </row>
    <row r="6963" spans="1:5" ht="15">
      <c r="A6963" s="129"/>
      <c r="B6963" s="274" t="s">
        <v>22806</v>
      </c>
      <c r="C6963" s="98"/>
      <c r="D6963" s="98" t="s">
        <v>266</v>
      </c>
      <c r="E6963" s="276"/>
    </row>
    <row r="6964" spans="1:5" ht="15">
      <c r="A6964" s="129"/>
      <c r="B6964" s="274" t="s">
        <v>22807</v>
      </c>
      <c r="C6964" s="98"/>
      <c r="D6964" s="98" t="s">
        <v>266</v>
      </c>
      <c r="E6964" s="276"/>
    </row>
    <row r="6965" spans="1:5" ht="15">
      <c r="A6965" s="129"/>
      <c r="B6965" s="274" t="s">
        <v>22808</v>
      </c>
      <c r="C6965" s="98"/>
      <c r="D6965" s="98" t="s">
        <v>266</v>
      </c>
      <c r="E6965" s="276"/>
    </row>
    <row r="6966" spans="1:5" ht="15">
      <c r="A6966" s="129"/>
      <c r="B6966" s="274" t="s">
        <v>22809</v>
      </c>
      <c r="C6966" s="98"/>
      <c r="D6966" s="98" t="s">
        <v>266</v>
      </c>
      <c r="E6966" s="276"/>
    </row>
    <row r="6967" spans="1:5" ht="15">
      <c r="A6967" s="129"/>
      <c r="B6967" s="274" t="s">
        <v>22810</v>
      </c>
      <c r="C6967" s="98"/>
      <c r="D6967" s="98" t="s">
        <v>266</v>
      </c>
      <c r="E6967" s="276"/>
    </row>
    <row r="6968" spans="1:5" ht="15">
      <c r="A6968" s="129"/>
      <c r="B6968" s="274" t="s">
        <v>22811</v>
      </c>
      <c r="C6968" s="98"/>
      <c r="D6968" s="98" t="s">
        <v>266</v>
      </c>
      <c r="E6968" s="276"/>
    </row>
    <row r="6969" spans="1:5" ht="15">
      <c r="A6969" s="129"/>
      <c r="B6969" s="274" t="s">
        <v>22812</v>
      </c>
      <c r="C6969" s="98"/>
      <c r="D6969" s="98" t="s">
        <v>266</v>
      </c>
      <c r="E6969" s="276"/>
    </row>
    <row r="6970" spans="1:5" ht="15">
      <c r="A6970" s="129"/>
      <c r="B6970" s="274" t="s">
        <v>22813</v>
      </c>
      <c r="C6970" s="98"/>
      <c r="D6970" s="98" t="s">
        <v>266</v>
      </c>
      <c r="E6970" s="276"/>
    </row>
    <row r="6971" spans="1:5" ht="15">
      <c r="A6971" s="129"/>
      <c r="B6971" s="274" t="s">
        <v>22814</v>
      </c>
      <c r="C6971" s="98"/>
      <c r="D6971" s="98" t="s">
        <v>266</v>
      </c>
      <c r="E6971" s="276"/>
    </row>
    <row r="6972" spans="1:5" ht="15">
      <c r="A6972" s="129"/>
      <c r="B6972" s="274" t="s">
        <v>22815</v>
      </c>
      <c r="C6972" s="98"/>
      <c r="D6972" s="98" t="s">
        <v>266</v>
      </c>
      <c r="E6972" s="276"/>
    </row>
    <row r="6973" spans="1:5" ht="15">
      <c r="A6973" s="129"/>
      <c r="B6973" s="274" t="s">
        <v>22816</v>
      </c>
      <c r="C6973" s="98"/>
      <c r="D6973" s="98" t="s">
        <v>266</v>
      </c>
      <c r="E6973" s="276"/>
    </row>
    <row r="6974" spans="1:5" ht="15">
      <c r="A6974" s="129"/>
      <c r="B6974" s="274" t="s">
        <v>22817</v>
      </c>
      <c r="C6974" s="98"/>
      <c r="D6974" s="98" t="s">
        <v>266</v>
      </c>
      <c r="E6974" s="276"/>
    </row>
    <row r="6975" spans="1:5" ht="15">
      <c r="A6975" s="129"/>
      <c r="B6975" s="274" t="s">
        <v>22818</v>
      </c>
      <c r="C6975" s="98"/>
      <c r="D6975" s="98" t="s">
        <v>266</v>
      </c>
      <c r="E6975" s="276"/>
    </row>
    <row r="6976" spans="1:5" ht="15">
      <c r="A6976" s="129"/>
      <c r="B6976" s="274" t="s">
        <v>22819</v>
      </c>
      <c r="C6976" s="98"/>
      <c r="D6976" s="98" t="s">
        <v>266</v>
      </c>
      <c r="E6976" s="276"/>
    </row>
    <row r="6977" spans="1:5" ht="15">
      <c r="A6977" s="129"/>
      <c r="B6977" s="274" t="s">
        <v>22820</v>
      </c>
      <c r="C6977" s="98"/>
      <c r="D6977" s="98" t="s">
        <v>266</v>
      </c>
      <c r="E6977" s="276"/>
    </row>
    <row r="6978" spans="1:5" ht="15">
      <c r="A6978" s="129"/>
      <c r="B6978" s="274" t="s">
        <v>22821</v>
      </c>
      <c r="C6978" s="98"/>
      <c r="D6978" s="98" t="s">
        <v>266</v>
      </c>
      <c r="E6978" s="276"/>
    </row>
    <row r="6979" spans="1:5" ht="15">
      <c r="A6979" s="129"/>
      <c r="B6979" s="274" t="s">
        <v>22822</v>
      </c>
      <c r="C6979" s="98"/>
      <c r="D6979" s="98" t="s">
        <v>266</v>
      </c>
      <c r="E6979" s="276"/>
    </row>
    <row r="6980" spans="1:5" ht="15">
      <c r="A6980" s="129"/>
      <c r="B6980" s="274" t="s">
        <v>22823</v>
      </c>
      <c r="C6980" s="98"/>
      <c r="D6980" s="98" t="s">
        <v>266</v>
      </c>
      <c r="E6980" s="276"/>
    </row>
    <row r="6981" spans="1:5" ht="15">
      <c r="A6981" s="129"/>
      <c r="B6981" s="274" t="s">
        <v>22824</v>
      </c>
      <c r="C6981" s="98"/>
      <c r="D6981" s="98" t="s">
        <v>266</v>
      </c>
      <c r="E6981" s="276"/>
    </row>
    <row r="6982" spans="1:5" ht="15">
      <c r="A6982" s="129"/>
      <c r="B6982" s="274" t="s">
        <v>22825</v>
      </c>
      <c r="C6982" s="98"/>
      <c r="D6982" s="98" t="s">
        <v>266</v>
      </c>
      <c r="E6982" s="276"/>
    </row>
    <row r="6983" spans="1:5" ht="15">
      <c r="A6983" s="129"/>
      <c r="B6983" s="274" t="s">
        <v>22826</v>
      </c>
      <c r="C6983" s="98"/>
      <c r="D6983" s="98" t="s">
        <v>266</v>
      </c>
      <c r="E6983" s="276"/>
    </row>
    <row r="6984" spans="1:5" ht="15">
      <c r="A6984" s="129"/>
      <c r="B6984" s="274" t="s">
        <v>22827</v>
      </c>
      <c r="C6984" s="98"/>
      <c r="D6984" s="98" t="s">
        <v>266</v>
      </c>
      <c r="E6984" s="276"/>
    </row>
    <row r="6985" spans="1:5" ht="15">
      <c r="A6985" s="129"/>
      <c r="B6985" s="274" t="s">
        <v>22828</v>
      </c>
      <c r="C6985" s="98"/>
      <c r="D6985" s="98" t="s">
        <v>266</v>
      </c>
      <c r="E6985" s="276"/>
    </row>
    <row r="6986" spans="1:5" ht="15">
      <c r="A6986" s="129"/>
      <c r="B6986" s="274" t="s">
        <v>22829</v>
      </c>
      <c r="C6986" s="98"/>
      <c r="D6986" s="98" t="s">
        <v>266</v>
      </c>
      <c r="E6986" s="276"/>
    </row>
    <row r="6987" spans="1:5" ht="15">
      <c r="A6987" s="129"/>
      <c r="B6987" s="274" t="s">
        <v>22830</v>
      </c>
      <c r="C6987" s="98"/>
      <c r="D6987" s="98" t="s">
        <v>266</v>
      </c>
      <c r="E6987" s="276"/>
    </row>
    <row r="6988" spans="1:5" ht="15">
      <c r="A6988" s="129"/>
      <c r="B6988" s="274" t="s">
        <v>22831</v>
      </c>
      <c r="C6988" s="98"/>
      <c r="D6988" s="98" t="s">
        <v>266</v>
      </c>
      <c r="E6988" s="276"/>
    </row>
    <row r="6989" spans="1:5" ht="15">
      <c r="A6989" s="129"/>
      <c r="B6989" s="274" t="s">
        <v>22832</v>
      </c>
      <c r="C6989" s="98"/>
      <c r="D6989" s="98" t="s">
        <v>266</v>
      </c>
      <c r="E6989" s="276"/>
    </row>
    <row r="6990" spans="1:5" ht="15">
      <c r="A6990" s="129"/>
      <c r="B6990" s="274" t="s">
        <v>22833</v>
      </c>
      <c r="C6990" s="98"/>
      <c r="D6990" s="98" t="s">
        <v>266</v>
      </c>
      <c r="E6990" s="276"/>
    </row>
    <row r="6991" spans="1:5" ht="15">
      <c r="A6991" s="129"/>
      <c r="B6991" s="274" t="s">
        <v>22834</v>
      </c>
      <c r="C6991" s="98"/>
      <c r="D6991" s="98" t="s">
        <v>266</v>
      </c>
      <c r="E6991" s="276"/>
    </row>
    <row r="6992" spans="1:5" ht="15">
      <c r="A6992" s="129"/>
      <c r="B6992" s="274" t="s">
        <v>22835</v>
      </c>
      <c r="C6992" s="98"/>
      <c r="D6992" s="98" t="s">
        <v>266</v>
      </c>
      <c r="E6992" s="276"/>
    </row>
    <row r="6993" spans="1:5" ht="15">
      <c r="A6993" s="129"/>
      <c r="B6993" s="274" t="s">
        <v>22836</v>
      </c>
      <c r="C6993" s="98"/>
      <c r="D6993" s="98" t="s">
        <v>266</v>
      </c>
      <c r="E6993" s="276"/>
    </row>
    <row r="6994" spans="1:5" ht="15">
      <c r="A6994" s="129"/>
      <c r="B6994" s="274" t="s">
        <v>22837</v>
      </c>
      <c r="C6994" s="98"/>
      <c r="D6994" s="98" t="s">
        <v>266</v>
      </c>
      <c r="E6994" s="276"/>
    </row>
    <row r="6995" spans="1:5" ht="15">
      <c r="A6995" s="129"/>
      <c r="B6995" s="274" t="s">
        <v>22838</v>
      </c>
      <c r="C6995" s="98"/>
      <c r="D6995" s="98" t="s">
        <v>266</v>
      </c>
      <c r="E6995" s="276"/>
    </row>
    <row r="6996" spans="1:5" ht="15">
      <c r="A6996" s="129"/>
      <c r="B6996" s="274" t="s">
        <v>22839</v>
      </c>
      <c r="C6996" s="98"/>
      <c r="D6996" s="98" t="s">
        <v>266</v>
      </c>
      <c r="E6996" s="276"/>
    </row>
    <row r="6997" spans="1:5" ht="15">
      <c r="A6997" s="129"/>
      <c r="B6997" s="274" t="s">
        <v>22840</v>
      </c>
      <c r="C6997" s="98"/>
      <c r="D6997" s="98" t="s">
        <v>266</v>
      </c>
      <c r="E6997" s="276"/>
    </row>
    <row r="6998" spans="1:5" ht="15">
      <c r="A6998" s="129"/>
      <c r="B6998" s="274" t="s">
        <v>22841</v>
      </c>
      <c r="C6998" s="98"/>
      <c r="D6998" s="98" t="s">
        <v>266</v>
      </c>
      <c r="E6998" s="276"/>
    </row>
    <row r="6999" spans="1:5" ht="15">
      <c r="A6999" s="129"/>
      <c r="B6999" s="274" t="s">
        <v>22842</v>
      </c>
      <c r="C6999" s="98"/>
      <c r="D6999" s="98" t="s">
        <v>266</v>
      </c>
      <c r="E6999" s="276"/>
    </row>
    <row r="7000" spans="1:5" ht="15">
      <c r="A7000" s="129"/>
      <c r="B7000" s="274" t="s">
        <v>22843</v>
      </c>
      <c r="C7000" s="98"/>
      <c r="D7000" s="98" t="s">
        <v>266</v>
      </c>
      <c r="E7000" s="276"/>
    </row>
    <row r="7001" spans="1:5" ht="15">
      <c r="A7001" s="129"/>
      <c r="B7001" s="274" t="s">
        <v>22844</v>
      </c>
      <c r="C7001" s="98"/>
      <c r="D7001" s="98" t="s">
        <v>266</v>
      </c>
      <c r="E7001" s="276"/>
    </row>
    <row r="7002" spans="1:5" ht="15">
      <c r="A7002" s="129"/>
      <c r="B7002" s="274" t="s">
        <v>22845</v>
      </c>
      <c r="C7002" s="98"/>
      <c r="D7002" s="98" t="s">
        <v>266</v>
      </c>
      <c r="E7002" s="276"/>
    </row>
    <row r="7003" spans="1:5" ht="15">
      <c r="A7003" s="129"/>
      <c r="B7003" s="274" t="s">
        <v>22846</v>
      </c>
      <c r="C7003" s="98"/>
      <c r="D7003" s="98" t="s">
        <v>266</v>
      </c>
      <c r="E7003" s="276"/>
    </row>
    <row r="7004" spans="1:5" ht="15">
      <c r="A7004" s="129"/>
      <c r="B7004" s="274" t="s">
        <v>22847</v>
      </c>
      <c r="C7004" s="98"/>
      <c r="D7004" s="98" t="s">
        <v>266</v>
      </c>
      <c r="E7004" s="276"/>
    </row>
    <row r="7005" spans="1:5" ht="15">
      <c r="A7005" s="129"/>
      <c r="B7005" s="274" t="s">
        <v>22848</v>
      </c>
      <c r="C7005" s="98"/>
      <c r="D7005" s="98" t="s">
        <v>266</v>
      </c>
      <c r="E7005" s="276"/>
    </row>
    <row r="7006" spans="1:5" ht="15">
      <c r="A7006" s="129"/>
      <c r="B7006" s="274" t="s">
        <v>22849</v>
      </c>
      <c r="C7006" s="98"/>
      <c r="D7006" s="98" t="s">
        <v>266</v>
      </c>
      <c r="E7006" s="276"/>
    </row>
    <row r="7007" spans="1:5" ht="15">
      <c r="A7007" s="129"/>
      <c r="B7007" s="274" t="s">
        <v>22850</v>
      </c>
      <c r="C7007" s="98"/>
      <c r="D7007" s="98" t="s">
        <v>266</v>
      </c>
      <c r="E7007" s="276"/>
    </row>
    <row r="7008" spans="1:5" ht="15">
      <c r="A7008" s="129"/>
      <c r="B7008" s="274" t="s">
        <v>22851</v>
      </c>
      <c r="C7008" s="98"/>
      <c r="D7008" s="98" t="s">
        <v>266</v>
      </c>
      <c r="E7008" s="276"/>
    </row>
    <row r="7009" spans="1:5" ht="15">
      <c r="A7009" s="129"/>
      <c r="B7009" s="274" t="s">
        <v>22852</v>
      </c>
      <c r="C7009" s="98"/>
      <c r="D7009" s="98" t="s">
        <v>266</v>
      </c>
      <c r="E7009" s="276"/>
    </row>
    <row r="7010" spans="1:5" ht="15">
      <c r="A7010" s="129"/>
      <c r="B7010" s="274" t="s">
        <v>22853</v>
      </c>
      <c r="C7010" s="98"/>
      <c r="D7010" s="98" t="s">
        <v>266</v>
      </c>
      <c r="E7010" s="276"/>
    </row>
    <row r="7011" spans="1:5" ht="15">
      <c r="A7011" s="129"/>
      <c r="B7011" s="274" t="s">
        <v>22854</v>
      </c>
      <c r="C7011" s="98"/>
      <c r="D7011" s="98" t="s">
        <v>266</v>
      </c>
      <c r="E7011" s="276"/>
    </row>
    <row r="7012" spans="1:5" ht="15">
      <c r="A7012" s="129"/>
      <c r="B7012" s="274" t="s">
        <v>22855</v>
      </c>
      <c r="C7012" s="98"/>
      <c r="D7012" s="98" t="s">
        <v>266</v>
      </c>
      <c r="E7012" s="276"/>
    </row>
    <row r="7013" spans="1:5" ht="15">
      <c r="A7013" s="129"/>
      <c r="B7013" s="274" t="s">
        <v>22856</v>
      </c>
      <c r="C7013" s="98"/>
      <c r="D7013" s="98" t="s">
        <v>266</v>
      </c>
      <c r="E7013" s="276"/>
    </row>
    <row r="7014" spans="1:5" ht="15">
      <c r="A7014" s="129"/>
      <c r="B7014" s="274" t="s">
        <v>22857</v>
      </c>
      <c r="C7014" s="98"/>
      <c r="D7014" s="98" t="s">
        <v>266</v>
      </c>
      <c r="E7014" s="276"/>
    </row>
    <row r="7015" spans="1:5" ht="15">
      <c r="A7015" s="129"/>
      <c r="B7015" s="274" t="s">
        <v>22858</v>
      </c>
      <c r="C7015" s="98"/>
      <c r="D7015" s="98" t="s">
        <v>266</v>
      </c>
      <c r="E7015" s="276"/>
    </row>
    <row r="7016" spans="1:5" ht="15">
      <c r="A7016" s="129"/>
      <c r="B7016" s="274" t="s">
        <v>22859</v>
      </c>
      <c r="C7016" s="98"/>
      <c r="D7016" s="98" t="s">
        <v>266</v>
      </c>
      <c r="E7016" s="276"/>
    </row>
    <row r="7017" spans="1:5" ht="15">
      <c r="A7017" s="129"/>
      <c r="B7017" s="274" t="s">
        <v>22860</v>
      </c>
      <c r="C7017" s="98"/>
      <c r="D7017" s="98" t="s">
        <v>266</v>
      </c>
      <c r="E7017" s="276"/>
    </row>
    <row r="7018" spans="1:5" ht="15">
      <c r="A7018" s="129"/>
      <c r="B7018" s="274" t="s">
        <v>22861</v>
      </c>
      <c r="C7018" s="98"/>
      <c r="D7018" s="98" t="s">
        <v>266</v>
      </c>
      <c r="E7018" s="276"/>
    </row>
    <row r="7019" spans="1:5" ht="15">
      <c r="A7019" s="129"/>
      <c r="B7019" s="274" t="s">
        <v>22862</v>
      </c>
      <c r="C7019" s="98"/>
      <c r="D7019" s="98" t="s">
        <v>266</v>
      </c>
      <c r="E7019" s="276"/>
    </row>
    <row r="7020" spans="1:5" ht="15">
      <c r="A7020" s="129"/>
      <c r="B7020" s="274" t="s">
        <v>22863</v>
      </c>
      <c r="C7020" s="98"/>
      <c r="D7020" s="98" t="s">
        <v>266</v>
      </c>
      <c r="E7020" s="276"/>
    </row>
    <row r="7021" spans="1:5" ht="15">
      <c r="A7021" s="129"/>
      <c r="B7021" s="274" t="s">
        <v>22864</v>
      </c>
      <c r="C7021" s="98"/>
      <c r="D7021" s="98" t="s">
        <v>266</v>
      </c>
      <c r="E7021" s="276"/>
    </row>
    <row r="7022" spans="1:5" ht="15">
      <c r="A7022" s="129"/>
      <c r="B7022" s="274" t="s">
        <v>22865</v>
      </c>
      <c r="C7022" s="98"/>
      <c r="D7022" s="98" t="s">
        <v>266</v>
      </c>
      <c r="E7022" s="276"/>
    </row>
    <row r="7023" spans="1:5" ht="15">
      <c r="A7023" s="129"/>
      <c r="B7023" s="274" t="s">
        <v>22866</v>
      </c>
      <c r="C7023" s="98"/>
      <c r="D7023" s="98" t="s">
        <v>266</v>
      </c>
      <c r="E7023" s="276"/>
    </row>
    <row r="7024" spans="1:5" ht="15">
      <c r="A7024" s="129"/>
      <c r="B7024" s="274" t="s">
        <v>22867</v>
      </c>
      <c r="C7024" s="98"/>
      <c r="D7024" s="98" t="s">
        <v>266</v>
      </c>
      <c r="E7024" s="276"/>
    </row>
    <row r="7025" spans="1:5" ht="15">
      <c r="A7025" s="129"/>
      <c r="B7025" s="274" t="s">
        <v>22868</v>
      </c>
      <c r="C7025" s="98"/>
      <c r="D7025" s="98" t="s">
        <v>266</v>
      </c>
      <c r="E7025" s="276"/>
    </row>
    <row r="7026" spans="1:5" ht="15">
      <c r="A7026" s="129"/>
      <c r="B7026" s="274" t="s">
        <v>22869</v>
      </c>
      <c r="C7026" s="98"/>
      <c r="D7026" s="98" t="s">
        <v>266</v>
      </c>
      <c r="E7026" s="276"/>
    </row>
    <row r="7027" spans="1:5" ht="15">
      <c r="A7027" s="129"/>
      <c r="B7027" s="274" t="s">
        <v>22870</v>
      </c>
      <c r="C7027" s="98"/>
      <c r="D7027" s="98" t="s">
        <v>266</v>
      </c>
      <c r="E7027" s="276"/>
    </row>
    <row r="7028" spans="1:5" ht="15">
      <c r="A7028" s="129"/>
      <c r="B7028" s="274" t="s">
        <v>22871</v>
      </c>
      <c r="C7028" s="98"/>
      <c r="D7028" s="98" t="s">
        <v>266</v>
      </c>
      <c r="E7028" s="276"/>
    </row>
    <row r="7029" spans="1:5" ht="15">
      <c r="A7029" s="129"/>
      <c r="B7029" s="274" t="s">
        <v>22872</v>
      </c>
      <c r="C7029" s="98"/>
      <c r="D7029" s="98" t="s">
        <v>266</v>
      </c>
      <c r="E7029" s="276"/>
    </row>
    <row r="7030" spans="1:5" ht="15">
      <c r="A7030" s="129"/>
      <c r="B7030" s="274" t="s">
        <v>22873</v>
      </c>
      <c r="C7030" s="98"/>
      <c r="D7030" s="98" t="s">
        <v>266</v>
      </c>
      <c r="E7030" s="276"/>
    </row>
    <row r="7031" spans="1:5" ht="15">
      <c r="A7031" s="129"/>
      <c r="B7031" s="274" t="s">
        <v>22874</v>
      </c>
      <c r="C7031" s="98"/>
      <c r="D7031" s="98" t="s">
        <v>266</v>
      </c>
      <c r="E7031" s="276"/>
    </row>
    <row r="7032" spans="1:5" ht="15">
      <c r="A7032" s="129"/>
      <c r="B7032" s="274" t="s">
        <v>22875</v>
      </c>
      <c r="C7032" s="98"/>
      <c r="D7032" s="98" t="s">
        <v>266</v>
      </c>
      <c r="E7032" s="276"/>
    </row>
    <row r="7033" spans="1:5" ht="15">
      <c r="A7033" s="129"/>
      <c r="B7033" s="274" t="s">
        <v>22876</v>
      </c>
      <c r="C7033" s="98"/>
      <c r="D7033" s="98" t="s">
        <v>266</v>
      </c>
      <c r="E7033" s="276"/>
    </row>
    <row r="7034" spans="1:5" ht="15">
      <c r="A7034" s="129"/>
      <c r="B7034" s="274" t="s">
        <v>22877</v>
      </c>
      <c r="C7034" s="98"/>
      <c r="D7034" s="98" t="s">
        <v>266</v>
      </c>
      <c r="E7034" s="276"/>
    </row>
    <row r="7035" spans="1:5" ht="15">
      <c r="A7035" s="129"/>
      <c r="B7035" s="274" t="s">
        <v>22878</v>
      </c>
      <c r="C7035" s="98"/>
      <c r="D7035" s="98" t="s">
        <v>266</v>
      </c>
      <c r="E7035" s="276"/>
    </row>
    <row r="7036" spans="1:5" ht="15">
      <c r="A7036" s="129"/>
      <c r="B7036" s="274" t="s">
        <v>22879</v>
      </c>
      <c r="C7036" s="98"/>
      <c r="D7036" s="98" t="s">
        <v>266</v>
      </c>
      <c r="E7036" s="276"/>
    </row>
    <row r="7037" spans="1:5" ht="15">
      <c r="A7037" s="129"/>
      <c r="B7037" s="274" t="s">
        <v>22880</v>
      </c>
      <c r="C7037" s="98"/>
      <c r="D7037" s="98" t="s">
        <v>266</v>
      </c>
      <c r="E7037" s="276"/>
    </row>
    <row r="7038" spans="1:5" ht="15">
      <c r="A7038" s="129"/>
      <c r="B7038" s="274" t="s">
        <v>22881</v>
      </c>
      <c r="C7038" s="98"/>
      <c r="D7038" s="98" t="s">
        <v>266</v>
      </c>
      <c r="E7038" s="276"/>
    </row>
    <row r="7039" spans="1:5" ht="15">
      <c r="A7039" s="129"/>
      <c r="B7039" s="274" t="s">
        <v>22882</v>
      </c>
      <c r="C7039" s="98"/>
      <c r="D7039" s="98" t="s">
        <v>266</v>
      </c>
      <c r="E7039" s="276"/>
    </row>
    <row r="7040" spans="1:5" ht="15">
      <c r="A7040" s="129"/>
      <c r="B7040" s="274" t="s">
        <v>22883</v>
      </c>
      <c r="C7040" s="98"/>
      <c r="D7040" s="98" t="s">
        <v>266</v>
      </c>
      <c r="E7040" s="276"/>
    </row>
    <row r="7041" spans="1:5" ht="15">
      <c r="A7041" s="129"/>
      <c r="B7041" s="274" t="s">
        <v>22884</v>
      </c>
      <c r="C7041" s="98"/>
      <c r="D7041" s="98" t="s">
        <v>266</v>
      </c>
      <c r="E7041" s="276"/>
    </row>
    <row r="7042" spans="1:5" ht="15">
      <c r="A7042" s="129"/>
      <c r="B7042" s="274" t="s">
        <v>22885</v>
      </c>
      <c r="C7042" s="98"/>
      <c r="D7042" s="98" t="s">
        <v>266</v>
      </c>
      <c r="E7042" s="276"/>
    </row>
    <row r="7043" spans="1:5" ht="15">
      <c r="A7043" s="129"/>
      <c r="B7043" s="274" t="s">
        <v>22886</v>
      </c>
      <c r="C7043" s="98"/>
      <c r="D7043" s="98" t="s">
        <v>266</v>
      </c>
      <c r="E7043" s="276"/>
    </row>
    <row r="7044" spans="1:5" ht="15">
      <c r="A7044" s="129"/>
      <c r="B7044" s="274" t="s">
        <v>22887</v>
      </c>
      <c r="C7044" s="98"/>
      <c r="D7044" s="98" t="s">
        <v>266</v>
      </c>
      <c r="E7044" s="276"/>
    </row>
    <row r="7045" spans="1:5" ht="15">
      <c r="A7045" s="129"/>
      <c r="B7045" s="274" t="s">
        <v>22888</v>
      </c>
      <c r="C7045" s="98"/>
      <c r="D7045" s="98" t="s">
        <v>266</v>
      </c>
      <c r="E7045" s="276"/>
    </row>
    <row r="7046" spans="1:5" ht="15">
      <c r="A7046" s="129"/>
      <c r="B7046" s="274" t="s">
        <v>22889</v>
      </c>
      <c r="C7046" s="98"/>
      <c r="D7046" s="98" t="s">
        <v>266</v>
      </c>
      <c r="E7046" s="276"/>
    </row>
    <row r="7047" spans="1:5" ht="15">
      <c r="A7047" s="129"/>
      <c r="B7047" s="274" t="s">
        <v>22890</v>
      </c>
      <c r="C7047" s="98"/>
      <c r="D7047" s="98" t="s">
        <v>266</v>
      </c>
      <c r="E7047" s="276"/>
    </row>
    <row r="7048" spans="1:5" ht="15">
      <c r="A7048" s="129"/>
      <c r="B7048" s="274" t="s">
        <v>22891</v>
      </c>
      <c r="C7048" s="98"/>
      <c r="D7048" s="98" t="s">
        <v>266</v>
      </c>
      <c r="E7048" s="276"/>
    </row>
    <row r="7049" spans="1:5" ht="15">
      <c r="A7049" s="129"/>
      <c r="B7049" s="274" t="s">
        <v>22892</v>
      </c>
      <c r="C7049" s="98"/>
      <c r="D7049" s="98" t="s">
        <v>266</v>
      </c>
      <c r="E7049" s="276"/>
    </row>
    <row r="7050" spans="1:5" ht="15">
      <c r="A7050" s="129"/>
      <c r="B7050" s="274" t="s">
        <v>22893</v>
      </c>
      <c r="C7050" s="98"/>
      <c r="D7050" s="98" t="s">
        <v>266</v>
      </c>
      <c r="E7050" s="276"/>
    </row>
    <row r="7051" spans="1:5" ht="15">
      <c r="A7051" s="129"/>
      <c r="B7051" s="274" t="s">
        <v>22894</v>
      </c>
      <c r="C7051" s="98"/>
      <c r="D7051" s="98" t="s">
        <v>266</v>
      </c>
      <c r="E7051" s="276"/>
    </row>
    <row r="7052" spans="1:5" ht="15">
      <c r="A7052" s="129"/>
      <c r="B7052" s="274" t="s">
        <v>22895</v>
      </c>
      <c r="C7052" s="98"/>
      <c r="D7052" s="98" t="s">
        <v>266</v>
      </c>
      <c r="E7052" s="276"/>
    </row>
    <row r="7053" spans="1:5" ht="15">
      <c r="A7053" s="129"/>
      <c r="B7053" s="274" t="s">
        <v>22896</v>
      </c>
      <c r="C7053" s="98"/>
      <c r="D7053" s="98" t="s">
        <v>266</v>
      </c>
      <c r="E7053" s="276"/>
    </row>
    <row r="7054" spans="1:5" ht="15">
      <c r="A7054" s="129"/>
      <c r="B7054" s="274" t="s">
        <v>22897</v>
      </c>
      <c r="C7054" s="98"/>
      <c r="D7054" s="98" t="s">
        <v>266</v>
      </c>
      <c r="E7054" s="276"/>
    </row>
    <row r="7055" spans="1:5" ht="15">
      <c r="A7055" s="129"/>
      <c r="B7055" s="274" t="s">
        <v>22898</v>
      </c>
      <c r="C7055" s="98"/>
      <c r="D7055" s="98" t="s">
        <v>266</v>
      </c>
      <c r="E7055" s="276"/>
    </row>
    <row r="7056" spans="1:5" ht="15">
      <c r="A7056" s="129"/>
      <c r="B7056" s="274" t="s">
        <v>22899</v>
      </c>
      <c r="C7056" s="98"/>
      <c r="D7056" s="98" t="s">
        <v>266</v>
      </c>
      <c r="E7056" s="276"/>
    </row>
    <row r="7057" spans="1:5" ht="15">
      <c r="A7057" s="129"/>
      <c r="B7057" s="274" t="s">
        <v>22900</v>
      </c>
      <c r="C7057" s="98"/>
      <c r="D7057" s="98" t="s">
        <v>266</v>
      </c>
      <c r="E7057" s="276"/>
    </row>
    <row r="7058" spans="1:5" ht="15">
      <c r="A7058" s="129"/>
      <c r="B7058" s="274" t="s">
        <v>22901</v>
      </c>
      <c r="C7058" s="98"/>
      <c r="D7058" s="98" t="s">
        <v>266</v>
      </c>
      <c r="E7058" s="276"/>
    </row>
    <row r="7059" spans="1:5" ht="15">
      <c r="A7059" s="129"/>
      <c r="B7059" s="274" t="s">
        <v>22902</v>
      </c>
      <c r="C7059" s="98"/>
      <c r="D7059" s="98" t="s">
        <v>266</v>
      </c>
      <c r="E7059" s="276"/>
    </row>
    <row r="7060" spans="1:5" ht="15">
      <c r="A7060" s="129"/>
      <c r="B7060" s="274" t="s">
        <v>22903</v>
      </c>
      <c r="C7060" s="98"/>
      <c r="D7060" s="98" t="s">
        <v>266</v>
      </c>
      <c r="E7060" s="276"/>
    </row>
    <row r="7061" spans="1:5" ht="15">
      <c r="A7061" s="129"/>
      <c r="B7061" s="274" t="s">
        <v>22904</v>
      </c>
      <c r="C7061" s="98"/>
      <c r="D7061" s="98" t="s">
        <v>266</v>
      </c>
      <c r="E7061" s="276"/>
    </row>
    <row r="7062" spans="1:5" ht="15">
      <c r="A7062" s="129"/>
      <c r="B7062" s="274" t="s">
        <v>22905</v>
      </c>
      <c r="C7062" s="98"/>
      <c r="D7062" s="98" t="s">
        <v>266</v>
      </c>
      <c r="E7062" s="276"/>
    </row>
    <row r="7063" spans="1:5" ht="15">
      <c r="A7063" s="129"/>
      <c r="B7063" s="274" t="s">
        <v>22906</v>
      </c>
      <c r="C7063" s="98"/>
      <c r="D7063" s="98" t="s">
        <v>266</v>
      </c>
      <c r="E7063" s="276"/>
    </row>
    <row r="7064" spans="1:5" ht="15">
      <c r="A7064" s="129"/>
      <c r="B7064" s="274" t="s">
        <v>22907</v>
      </c>
      <c r="C7064" s="98"/>
      <c r="D7064" s="98" t="s">
        <v>266</v>
      </c>
      <c r="E7064" s="276"/>
    </row>
    <row r="7065" spans="1:5" ht="15">
      <c r="A7065" s="129"/>
      <c r="B7065" s="274" t="s">
        <v>22908</v>
      </c>
      <c r="C7065" s="98"/>
      <c r="D7065" s="98" t="s">
        <v>266</v>
      </c>
      <c r="E7065" s="276"/>
    </row>
    <row r="7066" spans="1:5" ht="15">
      <c r="A7066" s="129"/>
      <c r="B7066" s="274" t="s">
        <v>22909</v>
      </c>
      <c r="C7066" s="98"/>
      <c r="D7066" s="98" t="s">
        <v>266</v>
      </c>
      <c r="E7066" s="276"/>
    </row>
    <row r="7067" spans="1:5" ht="15">
      <c r="A7067" s="129"/>
      <c r="B7067" s="274" t="s">
        <v>22910</v>
      </c>
      <c r="C7067" s="98"/>
      <c r="D7067" s="98" t="s">
        <v>266</v>
      </c>
      <c r="E7067" s="276"/>
    </row>
    <row r="7068" spans="1:5" ht="15">
      <c r="A7068" s="129"/>
      <c r="B7068" s="274" t="s">
        <v>22911</v>
      </c>
      <c r="C7068" s="98"/>
      <c r="D7068" s="98" t="s">
        <v>266</v>
      </c>
      <c r="E7068" s="276"/>
    </row>
    <row r="7069" spans="1:5" ht="15">
      <c r="A7069" s="129"/>
      <c r="B7069" s="274" t="s">
        <v>22912</v>
      </c>
      <c r="C7069" s="98"/>
      <c r="D7069" s="98" t="s">
        <v>266</v>
      </c>
      <c r="E7069" s="276"/>
    </row>
    <row r="7070" spans="1:5" ht="15">
      <c r="A7070" s="129"/>
      <c r="B7070" s="274" t="s">
        <v>22913</v>
      </c>
      <c r="C7070" s="98"/>
      <c r="D7070" s="98" t="s">
        <v>266</v>
      </c>
      <c r="E7070" s="276"/>
    </row>
    <row r="7071" spans="1:5" ht="15">
      <c r="A7071" s="129"/>
      <c r="B7071" s="274" t="s">
        <v>22914</v>
      </c>
      <c r="C7071" s="98"/>
      <c r="D7071" s="98" t="s">
        <v>266</v>
      </c>
      <c r="E7071" s="276"/>
    </row>
    <row r="7072" spans="1:5" ht="15">
      <c r="A7072" s="129"/>
      <c r="B7072" s="274" t="s">
        <v>22915</v>
      </c>
      <c r="C7072" s="98"/>
      <c r="D7072" s="98" t="s">
        <v>266</v>
      </c>
      <c r="E7072" s="276"/>
    </row>
    <row r="7073" spans="1:5" ht="15">
      <c r="A7073" s="129"/>
      <c r="B7073" s="274" t="s">
        <v>22916</v>
      </c>
      <c r="C7073" s="98"/>
      <c r="D7073" s="98" t="s">
        <v>266</v>
      </c>
      <c r="E7073" s="276"/>
    </row>
    <row r="7074" spans="1:5" ht="15">
      <c r="A7074" s="129"/>
      <c r="B7074" s="274" t="s">
        <v>22917</v>
      </c>
      <c r="C7074" s="98"/>
      <c r="D7074" s="98" t="s">
        <v>266</v>
      </c>
      <c r="E7074" s="276"/>
    </row>
    <row r="7075" spans="1:5" ht="15">
      <c r="A7075" s="129"/>
      <c r="B7075" s="274" t="s">
        <v>22918</v>
      </c>
      <c r="C7075" s="98"/>
      <c r="D7075" s="98" t="s">
        <v>266</v>
      </c>
      <c r="E7075" s="276"/>
    </row>
    <row r="7076" spans="1:5" ht="15">
      <c r="A7076" s="129"/>
      <c r="B7076" s="274" t="s">
        <v>22919</v>
      </c>
      <c r="C7076" s="98"/>
      <c r="D7076" s="98" t="s">
        <v>266</v>
      </c>
      <c r="E7076" s="276"/>
    </row>
    <row r="7077" spans="1:5" ht="15">
      <c r="A7077" s="129"/>
      <c r="B7077" s="274" t="s">
        <v>22920</v>
      </c>
      <c r="C7077" s="98"/>
      <c r="D7077" s="98" t="s">
        <v>266</v>
      </c>
      <c r="E7077" s="276"/>
    </row>
    <row r="7078" spans="1:5" ht="15">
      <c r="A7078" s="129"/>
      <c r="B7078" s="274" t="s">
        <v>22921</v>
      </c>
      <c r="C7078" s="98"/>
      <c r="D7078" s="98" t="s">
        <v>266</v>
      </c>
      <c r="E7078" s="276"/>
    </row>
    <row r="7079" spans="1:5" ht="15">
      <c r="A7079" s="129"/>
      <c r="B7079" s="274" t="s">
        <v>22922</v>
      </c>
      <c r="C7079" s="98"/>
      <c r="D7079" s="98" t="s">
        <v>266</v>
      </c>
      <c r="E7079" s="276"/>
    </row>
    <row r="7080" spans="1:5" ht="15">
      <c r="A7080" s="129"/>
      <c r="B7080" s="274" t="s">
        <v>22923</v>
      </c>
      <c r="C7080" s="98"/>
      <c r="D7080" s="98" t="s">
        <v>266</v>
      </c>
      <c r="E7080" s="276"/>
    </row>
    <row r="7081" spans="1:5" ht="15">
      <c r="A7081" s="129"/>
      <c r="B7081" s="274" t="s">
        <v>22924</v>
      </c>
      <c r="C7081" s="98"/>
      <c r="D7081" s="98" t="s">
        <v>266</v>
      </c>
      <c r="E7081" s="276"/>
    </row>
    <row r="7082" spans="1:5" ht="15">
      <c r="A7082" s="129"/>
      <c r="B7082" s="274" t="s">
        <v>22925</v>
      </c>
      <c r="C7082" s="98"/>
      <c r="D7082" s="98" t="s">
        <v>266</v>
      </c>
      <c r="E7082" s="276"/>
    </row>
    <row r="7083" spans="1:5" ht="15">
      <c r="A7083" s="129"/>
      <c r="B7083" s="274" t="s">
        <v>22926</v>
      </c>
      <c r="C7083" s="98"/>
      <c r="D7083" s="98" t="s">
        <v>266</v>
      </c>
      <c r="E7083" s="276"/>
    </row>
    <row r="7084" spans="1:5" ht="15">
      <c r="A7084" s="129"/>
      <c r="B7084" s="274" t="s">
        <v>22927</v>
      </c>
      <c r="C7084" s="98"/>
      <c r="D7084" s="98" t="s">
        <v>266</v>
      </c>
      <c r="E7084" s="276"/>
    </row>
    <row r="7085" spans="1:5" ht="15">
      <c r="A7085" s="129"/>
      <c r="B7085" s="274" t="s">
        <v>22928</v>
      </c>
      <c r="C7085" s="98"/>
      <c r="D7085" s="98" t="s">
        <v>266</v>
      </c>
      <c r="E7085" s="276"/>
    </row>
    <row r="7086" spans="1:5" ht="15">
      <c r="A7086" s="129"/>
      <c r="B7086" s="274" t="s">
        <v>22929</v>
      </c>
      <c r="C7086" s="98"/>
      <c r="D7086" s="98" t="s">
        <v>266</v>
      </c>
      <c r="E7086" s="276"/>
    </row>
    <row r="7087" spans="1:5" ht="15">
      <c r="A7087" s="129"/>
      <c r="B7087" s="274" t="s">
        <v>22930</v>
      </c>
      <c r="C7087" s="98"/>
      <c r="D7087" s="98" t="s">
        <v>266</v>
      </c>
      <c r="E7087" s="276"/>
    </row>
    <row r="7088" spans="1:5" ht="15">
      <c r="A7088" s="129"/>
      <c r="B7088" s="274" t="s">
        <v>22931</v>
      </c>
      <c r="C7088" s="98"/>
      <c r="D7088" s="98" t="s">
        <v>266</v>
      </c>
      <c r="E7088" s="276"/>
    </row>
    <row r="7089" spans="1:5" ht="15">
      <c r="A7089" s="129"/>
      <c r="B7089" s="274" t="s">
        <v>22932</v>
      </c>
      <c r="C7089" s="98"/>
      <c r="D7089" s="98" t="s">
        <v>266</v>
      </c>
      <c r="E7089" s="276"/>
    </row>
    <row r="7090" spans="1:5" ht="15">
      <c r="A7090" s="129"/>
      <c r="B7090" s="274" t="s">
        <v>22933</v>
      </c>
      <c r="C7090" s="98"/>
      <c r="D7090" s="98" t="s">
        <v>266</v>
      </c>
      <c r="E7090" s="276"/>
    </row>
    <row r="7091" spans="1:5" ht="15">
      <c r="A7091" s="129"/>
      <c r="B7091" s="274" t="s">
        <v>22934</v>
      </c>
      <c r="C7091" s="98"/>
      <c r="D7091" s="98" t="s">
        <v>266</v>
      </c>
      <c r="E7091" s="276"/>
    </row>
    <row r="7092" spans="1:5" ht="15">
      <c r="A7092" s="129"/>
      <c r="B7092" s="274" t="s">
        <v>22935</v>
      </c>
      <c r="C7092" s="98"/>
      <c r="D7092" s="98" t="s">
        <v>266</v>
      </c>
      <c r="E7092" s="276"/>
    </row>
    <row r="7093" spans="1:5" ht="15">
      <c r="A7093" s="129"/>
      <c r="B7093" s="274" t="s">
        <v>22936</v>
      </c>
      <c r="C7093" s="98"/>
      <c r="D7093" s="98" t="s">
        <v>266</v>
      </c>
      <c r="E7093" s="276"/>
    </row>
    <row r="7094" spans="1:5" ht="15">
      <c r="A7094" s="129"/>
      <c r="B7094" s="274" t="s">
        <v>22937</v>
      </c>
      <c r="C7094" s="98"/>
      <c r="D7094" s="98" t="s">
        <v>266</v>
      </c>
      <c r="E7094" s="276"/>
    </row>
    <row r="7095" spans="1:5" ht="15">
      <c r="A7095" s="129"/>
      <c r="B7095" s="274" t="s">
        <v>22938</v>
      </c>
      <c r="C7095" s="98"/>
      <c r="D7095" s="98" t="s">
        <v>266</v>
      </c>
      <c r="E7095" s="276"/>
    </row>
    <row r="7096" spans="1:5" ht="15">
      <c r="A7096" s="129"/>
      <c r="B7096" s="274" t="s">
        <v>22939</v>
      </c>
      <c r="C7096" s="98"/>
      <c r="D7096" s="98" t="s">
        <v>266</v>
      </c>
      <c r="E7096" s="276"/>
    </row>
    <row r="7097" spans="1:5" ht="15">
      <c r="A7097" s="129"/>
      <c r="B7097" s="274" t="s">
        <v>22940</v>
      </c>
      <c r="C7097" s="98"/>
      <c r="D7097" s="98" t="s">
        <v>266</v>
      </c>
      <c r="E7097" s="276"/>
    </row>
    <row r="7098" spans="1:5" ht="15">
      <c r="A7098" s="129"/>
      <c r="B7098" s="274" t="s">
        <v>22941</v>
      </c>
      <c r="C7098" s="98"/>
      <c r="D7098" s="98" t="s">
        <v>266</v>
      </c>
      <c r="E7098" s="276"/>
    </row>
    <row r="7099" spans="1:5" ht="15">
      <c r="A7099" s="129"/>
      <c r="B7099" s="274" t="s">
        <v>22942</v>
      </c>
      <c r="C7099" s="98"/>
      <c r="D7099" s="98" t="s">
        <v>266</v>
      </c>
      <c r="E7099" s="276"/>
    </row>
    <row r="7100" spans="1:5" ht="15">
      <c r="A7100" s="129"/>
      <c r="B7100" s="274" t="s">
        <v>22943</v>
      </c>
      <c r="C7100" s="98"/>
      <c r="D7100" s="98" t="s">
        <v>266</v>
      </c>
      <c r="E7100" s="276"/>
    </row>
    <row r="7101" spans="1:5" ht="15">
      <c r="A7101" s="129"/>
      <c r="B7101" s="274" t="s">
        <v>22944</v>
      </c>
      <c r="C7101" s="98"/>
      <c r="D7101" s="98" t="s">
        <v>266</v>
      </c>
      <c r="E7101" s="276"/>
    </row>
    <row r="7102" spans="1:5" ht="15">
      <c r="A7102" s="129"/>
      <c r="B7102" s="274" t="s">
        <v>22945</v>
      </c>
      <c r="C7102" s="98"/>
      <c r="D7102" s="98" t="s">
        <v>266</v>
      </c>
      <c r="E7102" s="276"/>
    </row>
    <row r="7103" spans="1:5" ht="15">
      <c r="A7103" s="129"/>
      <c r="B7103" s="274" t="s">
        <v>22946</v>
      </c>
      <c r="C7103" s="98"/>
      <c r="D7103" s="98" t="s">
        <v>266</v>
      </c>
      <c r="E7103" s="276"/>
    </row>
    <row r="7104" spans="1:5" ht="15">
      <c r="A7104" s="129"/>
      <c r="B7104" s="274" t="s">
        <v>22947</v>
      </c>
      <c r="C7104" s="98"/>
      <c r="D7104" s="98" t="s">
        <v>266</v>
      </c>
      <c r="E7104" s="276"/>
    </row>
    <row r="7105" spans="1:5" ht="15">
      <c r="A7105" s="129"/>
      <c r="B7105" s="274" t="s">
        <v>22948</v>
      </c>
      <c r="C7105" s="98"/>
      <c r="D7105" s="98" t="s">
        <v>266</v>
      </c>
      <c r="E7105" s="276"/>
    </row>
    <row r="7106" spans="1:5" ht="15">
      <c r="A7106" s="129"/>
      <c r="B7106" s="274" t="s">
        <v>22949</v>
      </c>
      <c r="C7106" s="98"/>
      <c r="D7106" s="98" t="s">
        <v>266</v>
      </c>
      <c r="E7106" s="276"/>
    </row>
    <row r="7107" spans="1:5" ht="15">
      <c r="A7107" s="129"/>
      <c r="B7107" s="274" t="s">
        <v>22950</v>
      </c>
      <c r="C7107" s="98"/>
      <c r="D7107" s="98" t="s">
        <v>266</v>
      </c>
      <c r="E7107" s="276"/>
    </row>
    <row r="7108" spans="1:5" ht="15">
      <c r="A7108" s="129"/>
      <c r="B7108" s="274" t="s">
        <v>22951</v>
      </c>
      <c r="C7108" s="98"/>
      <c r="D7108" s="98" t="s">
        <v>266</v>
      </c>
      <c r="E7108" s="276"/>
    </row>
    <row r="7109" spans="1:5" ht="15">
      <c r="A7109" s="129"/>
      <c r="B7109" s="274" t="s">
        <v>22952</v>
      </c>
      <c r="C7109" s="98"/>
      <c r="D7109" s="98" t="s">
        <v>266</v>
      </c>
      <c r="E7109" s="276"/>
    </row>
    <row r="7110" spans="1:5" ht="15">
      <c r="A7110" s="129"/>
      <c r="B7110" s="274" t="s">
        <v>22953</v>
      </c>
      <c r="C7110" s="98"/>
      <c r="D7110" s="98" t="s">
        <v>266</v>
      </c>
      <c r="E7110" s="276"/>
    </row>
    <row r="7111" spans="1:5" ht="15">
      <c r="A7111" s="129"/>
      <c r="B7111" s="274" t="s">
        <v>22954</v>
      </c>
      <c r="C7111" s="98"/>
      <c r="D7111" s="98" t="s">
        <v>266</v>
      </c>
      <c r="E7111" s="276"/>
    </row>
    <row r="7112" spans="1:5" ht="15">
      <c r="A7112" s="129"/>
      <c r="B7112" s="274" t="s">
        <v>22955</v>
      </c>
      <c r="C7112" s="98"/>
      <c r="D7112" s="98" t="s">
        <v>266</v>
      </c>
      <c r="E7112" s="276"/>
    </row>
    <row r="7113" spans="1:5" ht="15">
      <c r="A7113" s="129"/>
      <c r="B7113" s="274" t="s">
        <v>22956</v>
      </c>
      <c r="C7113" s="98"/>
      <c r="D7113" s="98" t="s">
        <v>266</v>
      </c>
      <c r="E7113" s="276"/>
    </row>
    <row r="7114" spans="1:5" ht="15">
      <c r="A7114" s="129"/>
      <c r="B7114" s="274" t="s">
        <v>22957</v>
      </c>
      <c r="C7114" s="98"/>
      <c r="D7114" s="98" t="s">
        <v>266</v>
      </c>
      <c r="E7114" s="276"/>
    </row>
    <row r="7115" spans="1:5" ht="15">
      <c r="A7115" s="129"/>
      <c r="B7115" s="274" t="s">
        <v>22958</v>
      </c>
      <c r="C7115" s="98"/>
      <c r="D7115" s="98" t="s">
        <v>266</v>
      </c>
      <c r="E7115" s="276"/>
    </row>
    <row r="7116" spans="1:5" ht="15">
      <c r="A7116" s="129"/>
      <c r="B7116" s="274" t="s">
        <v>22959</v>
      </c>
      <c r="C7116" s="98"/>
      <c r="D7116" s="98" t="s">
        <v>266</v>
      </c>
      <c r="E7116" s="276"/>
    </row>
    <row r="7117" spans="1:5" ht="15">
      <c r="A7117" s="129"/>
      <c r="B7117" s="274" t="s">
        <v>22960</v>
      </c>
      <c r="C7117" s="98"/>
      <c r="D7117" s="98" t="s">
        <v>266</v>
      </c>
      <c r="E7117" s="276"/>
    </row>
    <row r="7118" spans="1:5" ht="15">
      <c r="A7118" s="129"/>
      <c r="B7118" s="274" t="s">
        <v>22961</v>
      </c>
      <c r="C7118" s="98"/>
      <c r="D7118" s="98" t="s">
        <v>266</v>
      </c>
      <c r="E7118" s="276"/>
    </row>
    <row r="7119" spans="1:5" ht="15">
      <c r="A7119" s="129"/>
      <c r="B7119" s="274" t="s">
        <v>22962</v>
      </c>
      <c r="C7119" s="98"/>
      <c r="D7119" s="98" t="s">
        <v>266</v>
      </c>
      <c r="E7119" s="276"/>
    </row>
    <row r="7120" spans="1:5" ht="15">
      <c r="A7120" s="129"/>
      <c r="B7120" s="274" t="s">
        <v>22963</v>
      </c>
      <c r="C7120" s="98"/>
      <c r="D7120" s="98" t="s">
        <v>266</v>
      </c>
      <c r="E7120" s="276"/>
    </row>
    <row r="7121" spans="1:5" ht="15">
      <c r="A7121" s="129"/>
      <c r="B7121" s="274" t="s">
        <v>22964</v>
      </c>
      <c r="C7121" s="98"/>
      <c r="D7121" s="98" t="s">
        <v>266</v>
      </c>
      <c r="E7121" s="276"/>
    </row>
    <row r="7122" spans="1:5" ht="15">
      <c r="A7122" s="129"/>
      <c r="B7122" s="274" t="s">
        <v>22965</v>
      </c>
      <c r="C7122" s="98"/>
      <c r="D7122" s="98" t="s">
        <v>266</v>
      </c>
      <c r="E7122" s="276"/>
    </row>
    <row r="7123" spans="1:5" ht="15">
      <c r="A7123" s="129"/>
      <c r="B7123" s="274" t="s">
        <v>22966</v>
      </c>
      <c r="C7123" s="98"/>
      <c r="D7123" s="98" t="s">
        <v>266</v>
      </c>
      <c r="E7123" s="276"/>
    </row>
    <row r="7124" spans="1:5" ht="15">
      <c r="A7124" s="129"/>
      <c r="B7124" s="274" t="s">
        <v>22967</v>
      </c>
      <c r="C7124" s="98"/>
      <c r="D7124" s="98" t="s">
        <v>266</v>
      </c>
      <c r="E7124" s="276"/>
    </row>
    <row r="7125" spans="1:5" ht="15">
      <c r="A7125" s="129"/>
      <c r="B7125" s="274" t="s">
        <v>22968</v>
      </c>
      <c r="C7125" s="98"/>
      <c r="D7125" s="98" t="s">
        <v>266</v>
      </c>
      <c r="E7125" s="276"/>
    </row>
    <row r="7126" spans="1:5" ht="15">
      <c r="A7126" s="129"/>
      <c r="B7126" s="274" t="s">
        <v>22969</v>
      </c>
      <c r="C7126" s="98"/>
      <c r="D7126" s="98" t="s">
        <v>266</v>
      </c>
      <c r="E7126" s="276"/>
    </row>
    <row r="7127" spans="1:5" ht="15">
      <c r="A7127" s="129"/>
      <c r="B7127" s="274" t="s">
        <v>22970</v>
      </c>
      <c r="C7127" s="98"/>
      <c r="D7127" s="98" t="s">
        <v>266</v>
      </c>
      <c r="E7127" s="276"/>
    </row>
    <row r="7128" spans="1:5" ht="15">
      <c r="A7128" s="129"/>
      <c r="B7128" s="274" t="s">
        <v>22971</v>
      </c>
      <c r="C7128" s="98"/>
      <c r="D7128" s="98" t="s">
        <v>266</v>
      </c>
      <c r="E7128" s="276"/>
    </row>
    <row r="7129" spans="1:5" ht="15">
      <c r="A7129" s="129"/>
      <c r="B7129" s="274" t="s">
        <v>22972</v>
      </c>
      <c r="C7129" s="98"/>
      <c r="D7129" s="98" t="s">
        <v>266</v>
      </c>
      <c r="E7129" s="276"/>
    </row>
    <row r="7130" spans="1:5" ht="15">
      <c r="A7130" s="129"/>
      <c r="B7130" s="274" t="s">
        <v>22973</v>
      </c>
      <c r="C7130" s="98"/>
      <c r="D7130" s="98" t="s">
        <v>266</v>
      </c>
      <c r="E7130" s="276"/>
    </row>
    <row r="7131" spans="1:5" ht="15">
      <c r="A7131" s="129"/>
      <c r="B7131" s="274" t="s">
        <v>22974</v>
      </c>
      <c r="C7131" s="98"/>
      <c r="D7131" s="98" t="s">
        <v>266</v>
      </c>
      <c r="E7131" s="276"/>
    </row>
    <row r="7132" spans="1:5" ht="15">
      <c r="A7132" s="129"/>
      <c r="B7132" s="274" t="s">
        <v>22975</v>
      </c>
      <c r="C7132" s="98"/>
      <c r="D7132" s="98" t="s">
        <v>266</v>
      </c>
      <c r="E7132" s="276"/>
    </row>
    <row r="7133" spans="1:5" ht="15">
      <c r="A7133" s="129"/>
      <c r="B7133" s="274" t="s">
        <v>22976</v>
      </c>
      <c r="C7133" s="98"/>
      <c r="D7133" s="98" t="s">
        <v>266</v>
      </c>
      <c r="E7133" s="276"/>
    </row>
    <row r="7134" spans="1:5" ht="15">
      <c r="A7134" s="129"/>
      <c r="B7134" s="274" t="s">
        <v>22977</v>
      </c>
      <c r="C7134" s="98"/>
      <c r="D7134" s="98" t="s">
        <v>266</v>
      </c>
      <c r="E7134" s="276"/>
    </row>
    <row r="7135" spans="1:5" ht="15">
      <c r="A7135" s="129"/>
      <c r="B7135" s="274" t="s">
        <v>22978</v>
      </c>
      <c r="C7135" s="98"/>
      <c r="D7135" s="98" t="s">
        <v>266</v>
      </c>
      <c r="E7135" s="276"/>
    </row>
    <row r="7136" spans="1:5" ht="15">
      <c r="A7136" s="129"/>
      <c r="B7136" s="274" t="s">
        <v>22979</v>
      </c>
      <c r="C7136" s="98"/>
      <c r="D7136" s="98" t="s">
        <v>266</v>
      </c>
      <c r="E7136" s="276"/>
    </row>
    <row r="7137" spans="1:5" ht="15">
      <c r="A7137" s="129"/>
      <c r="B7137" s="274" t="s">
        <v>22980</v>
      </c>
      <c r="C7137" s="98"/>
      <c r="D7137" s="98" t="s">
        <v>266</v>
      </c>
      <c r="E7137" s="276"/>
    </row>
    <row r="7138" spans="1:5" ht="15">
      <c r="A7138" s="129"/>
      <c r="B7138" s="274" t="s">
        <v>22981</v>
      </c>
      <c r="C7138" s="98"/>
      <c r="D7138" s="98" t="s">
        <v>266</v>
      </c>
      <c r="E7138" s="276"/>
    </row>
    <row r="7139" spans="1:5" ht="15">
      <c r="A7139" s="129"/>
      <c r="B7139" s="274" t="s">
        <v>22982</v>
      </c>
      <c r="C7139" s="98"/>
      <c r="D7139" s="98" t="s">
        <v>266</v>
      </c>
      <c r="E7139" s="276"/>
    </row>
    <row r="7140" spans="1:5" ht="15">
      <c r="A7140" s="129"/>
      <c r="B7140" s="274" t="s">
        <v>22983</v>
      </c>
      <c r="C7140" s="98"/>
      <c r="D7140" s="98" t="s">
        <v>266</v>
      </c>
      <c r="E7140" s="276"/>
    </row>
    <row r="7141" spans="1:5" ht="15">
      <c r="A7141" s="129"/>
      <c r="B7141" s="274" t="s">
        <v>22984</v>
      </c>
      <c r="C7141" s="98"/>
      <c r="D7141" s="98" t="s">
        <v>266</v>
      </c>
      <c r="E7141" s="276"/>
    </row>
    <row r="7142" spans="1:5" ht="15">
      <c r="A7142" s="129"/>
      <c r="B7142" s="274" t="s">
        <v>22985</v>
      </c>
      <c r="C7142" s="98"/>
      <c r="D7142" s="98" t="s">
        <v>266</v>
      </c>
      <c r="E7142" s="276"/>
    </row>
    <row r="7143" spans="1:5" ht="15">
      <c r="A7143" s="129"/>
      <c r="B7143" s="274" t="s">
        <v>22986</v>
      </c>
      <c r="C7143" s="98"/>
      <c r="D7143" s="98" t="s">
        <v>266</v>
      </c>
      <c r="E7143" s="276"/>
    </row>
    <row r="7144" spans="1:5" ht="15">
      <c r="A7144" s="129"/>
      <c r="B7144" s="274" t="s">
        <v>22987</v>
      </c>
      <c r="C7144" s="98"/>
      <c r="D7144" s="98" t="s">
        <v>266</v>
      </c>
      <c r="E7144" s="276"/>
    </row>
    <row r="7145" spans="1:5" ht="15">
      <c r="A7145" s="129"/>
      <c r="B7145" s="274" t="s">
        <v>22988</v>
      </c>
      <c r="C7145" s="98"/>
      <c r="D7145" s="98" t="s">
        <v>266</v>
      </c>
      <c r="E7145" s="276"/>
    </row>
    <row r="7146" spans="1:5" ht="15">
      <c r="A7146" s="129"/>
      <c r="B7146" s="274" t="s">
        <v>22989</v>
      </c>
      <c r="C7146" s="98"/>
      <c r="D7146" s="98" t="s">
        <v>266</v>
      </c>
      <c r="E7146" s="276"/>
    </row>
    <row r="7147" spans="1:5" ht="15">
      <c r="A7147" s="129"/>
      <c r="B7147" s="274" t="s">
        <v>22990</v>
      </c>
      <c r="C7147" s="98"/>
      <c r="D7147" s="98" t="s">
        <v>266</v>
      </c>
      <c r="E7147" s="276"/>
    </row>
    <row r="7148" spans="1:5" ht="15">
      <c r="A7148" s="129"/>
      <c r="B7148" s="274" t="s">
        <v>22991</v>
      </c>
      <c r="C7148" s="98"/>
      <c r="D7148" s="98" t="s">
        <v>266</v>
      </c>
      <c r="E7148" s="276"/>
    </row>
    <row r="7149" spans="1:5" ht="15">
      <c r="A7149" s="129"/>
      <c r="B7149" s="274" t="s">
        <v>22992</v>
      </c>
      <c r="C7149" s="98"/>
      <c r="D7149" s="98" t="s">
        <v>266</v>
      </c>
      <c r="E7149" s="276"/>
    </row>
    <row r="7150" spans="1:5" ht="15">
      <c r="A7150" s="129"/>
      <c r="B7150" s="274" t="s">
        <v>22993</v>
      </c>
      <c r="C7150" s="98"/>
      <c r="D7150" s="98" t="s">
        <v>266</v>
      </c>
      <c r="E7150" s="276"/>
    </row>
    <row r="7151" spans="1:5" ht="15">
      <c r="A7151" s="129"/>
      <c r="B7151" s="274" t="s">
        <v>22994</v>
      </c>
      <c r="C7151" s="98"/>
      <c r="D7151" s="98" t="s">
        <v>266</v>
      </c>
      <c r="E7151" s="276"/>
    </row>
    <row r="7152" spans="1:5" ht="15">
      <c r="A7152" s="129"/>
      <c r="B7152" s="274" t="s">
        <v>22995</v>
      </c>
      <c r="C7152" s="98"/>
      <c r="D7152" s="98" t="s">
        <v>266</v>
      </c>
      <c r="E7152" s="276"/>
    </row>
    <row r="7153" spans="1:5" ht="15">
      <c r="A7153" s="129"/>
      <c r="B7153" s="274" t="s">
        <v>22996</v>
      </c>
      <c r="C7153" s="98"/>
      <c r="D7153" s="98" t="s">
        <v>266</v>
      </c>
      <c r="E7153" s="276"/>
    </row>
    <row r="7154" spans="1:5" ht="15">
      <c r="A7154" s="129"/>
      <c r="B7154" s="274" t="s">
        <v>22997</v>
      </c>
      <c r="C7154" s="98"/>
      <c r="D7154" s="98" t="s">
        <v>266</v>
      </c>
      <c r="E7154" s="276"/>
    </row>
    <row r="7155" spans="1:5" ht="15">
      <c r="A7155" s="129"/>
      <c r="B7155" s="274" t="s">
        <v>22998</v>
      </c>
      <c r="C7155" s="98"/>
      <c r="D7155" s="98" t="s">
        <v>266</v>
      </c>
      <c r="E7155" s="276"/>
    </row>
    <row r="7156" spans="1:5" ht="15">
      <c r="A7156" s="129"/>
      <c r="B7156" s="274" t="s">
        <v>22999</v>
      </c>
      <c r="C7156" s="98"/>
      <c r="D7156" s="98" t="s">
        <v>266</v>
      </c>
      <c r="E7156" s="276"/>
    </row>
    <row r="7157" spans="1:5" ht="15">
      <c r="A7157" s="129"/>
      <c r="B7157" s="274" t="s">
        <v>23000</v>
      </c>
      <c r="C7157" s="98"/>
      <c r="D7157" s="98" t="s">
        <v>266</v>
      </c>
      <c r="E7157" s="276"/>
    </row>
    <row r="7158" spans="1:5" ht="15">
      <c r="A7158" s="129"/>
      <c r="B7158" s="274" t="s">
        <v>23001</v>
      </c>
      <c r="C7158" s="98"/>
      <c r="D7158" s="98" t="s">
        <v>266</v>
      </c>
      <c r="E7158" s="276"/>
    </row>
    <row r="7159" spans="1:5" ht="15">
      <c r="A7159" s="129"/>
      <c r="B7159" s="274" t="s">
        <v>23002</v>
      </c>
      <c r="C7159" s="98"/>
      <c r="D7159" s="98" t="s">
        <v>266</v>
      </c>
      <c r="E7159" s="276"/>
    </row>
    <row r="7160" spans="1:5" ht="15">
      <c r="A7160" s="129"/>
      <c r="B7160" s="274" t="s">
        <v>23003</v>
      </c>
      <c r="C7160" s="98"/>
      <c r="D7160" s="98" t="s">
        <v>266</v>
      </c>
      <c r="E7160" s="276"/>
    </row>
    <row r="7161" spans="1:5" ht="15">
      <c r="A7161" s="129"/>
      <c r="B7161" s="274" t="s">
        <v>23004</v>
      </c>
      <c r="C7161" s="98"/>
      <c r="D7161" s="98" t="s">
        <v>266</v>
      </c>
      <c r="E7161" s="276"/>
    </row>
    <row r="7162" spans="1:5" ht="15">
      <c r="A7162" s="129"/>
      <c r="B7162" s="274" t="s">
        <v>23005</v>
      </c>
      <c r="C7162" s="98"/>
      <c r="D7162" s="98" t="s">
        <v>266</v>
      </c>
      <c r="E7162" s="276"/>
    </row>
    <row r="7163" spans="1:5" ht="15">
      <c r="A7163" s="129"/>
      <c r="B7163" s="274" t="s">
        <v>23006</v>
      </c>
      <c r="C7163" s="98"/>
      <c r="D7163" s="98" t="s">
        <v>266</v>
      </c>
      <c r="E7163" s="276"/>
    </row>
    <row r="7164" spans="1:5" ht="15">
      <c r="A7164" s="129"/>
      <c r="B7164" s="274" t="s">
        <v>23007</v>
      </c>
      <c r="C7164" s="98"/>
      <c r="D7164" s="98" t="s">
        <v>266</v>
      </c>
      <c r="E7164" s="276"/>
    </row>
    <row r="7165" spans="1:5" ht="15">
      <c r="A7165" s="129"/>
      <c r="B7165" s="274" t="s">
        <v>23008</v>
      </c>
      <c r="C7165" s="98"/>
      <c r="D7165" s="98" t="s">
        <v>266</v>
      </c>
      <c r="E7165" s="276"/>
    </row>
    <row r="7166" spans="1:5" ht="15">
      <c r="A7166" s="129"/>
      <c r="B7166" s="274" t="s">
        <v>23009</v>
      </c>
      <c r="C7166" s="98"/>
      <c r="D7166" s="98" t="s">
        <v>266</v>
      </c>
      <c r="E7166" s="276"/>
    </row>
    <row r="7167" spans="1:5" ht="15">
      <c r="A7167" s="129"/>
      <c r="B7167" s="274" t="s">
        <v>23010</v>
      </c>
      <c r="C7167" s="98"/>
      <c r="D7167" s="98" t="s">
        <v>266</v>
      </c>
      <c r="E7167" s="276"/>
    </row>
    <row r="7168" spans="1:5" ht="15">
      <c r="A7168" s="129"/>
      <c r="B7168" s="274" t="s">
        <v>23011</v>
      </c>
      <c r="C7168" s="98"/>
      <c r="D7168" s="98" t="s">
        <v>266</v>
      </c>
      <c r="E7168" s="276"/>
    </row>
    <row r="7169" spans="1:5" ht="15">
      <c r="A7169" s="129"/>
      <c r="B7169" s="274" t="s">
        <v>23012</v>
      </c>
      <c r="C7169" s="98"/>
      <c r="D7169" s="98" t="s">
        <v>266</v>
      </c>
      <c r="E7169" s="276"/>
    </row>
    <row r="7170" spans="1:5" ht="15">
      <c r="A7170" s="129"/>
      <c r="B7170" s="274" t="s">
        <v>23013</v>
      </c>
      <c r="C7170" s="98"/>
      <c r="D7170" s="98" t="s">
        <v>266</v>
      </c>
      <c r="E7170" s="276"/>
    </row>
    <row r="7171" spans="1:5" ht="15">
      <c r="A7171" s="129"/>
      <c r="B7171" s="274" t="s">
        <v>23014</v>
      </c>
      <c r="C7171" s="98"/>
      <c r="D7171" s="98" t="s">
        <v>266</v>
      </c>
      <c r="E7171" s="276"/>
    </row>
    <row r="7172" spans="1:5" ht="15">
      <c r="A7172" s="129"/>
      <c r="B7172" s="274" t="s">
        <v>23015</v>
      </c>
      <c r="C7172" s="98"/>
      <c r="D7172" s="98" t="s">
        <v>266</v>
      </c>
      <c r="E7172" s="276"/>
    </row>
    <row r="7173" spans="1:5" ht="15">
      <c r="A7173" s="129"/>
      <c r="B7173" s="274" t="s">
        <v>23016</v>
      </c>
      <c r="C7173" s="98"/>
      <c r="D7173" s="98" t="s">
        <v>266</v>
      </c>
      <c r="E7173" s="276"/>
    </row>
    <row r="7174" spans="1:5" ht="15">
      <c r="A7174" s="129"/>
      <c r="B7174" s="274" t="s">
        <v>23017</v>
      </c>
      <c r="C7174" s="98"/>
      <c r="D7174" s="98" t="s">
        <v>266</v>
      </c>
      <c r="E7174" s="276"/>
    </row>
    <row r="7175" spans="1:5" ht="15">
      <c r="A7175" s="129"/>
      <c r="B7175" s="274" t="s">
        <v>23018</v>
      </c>
      <c r="C7175" s="98"/>
      <c r="D7175" s="98" t="s">
        <v>266</v>
      </c>
      <c r="E7175" s="276"/>
    </row>
    <row r="7176" spans="1:5" ht="15">
      <c r="A7176" s="129"/>
      <c r="B7176" s="274" t="s">
        <v>23019</v>
      </c>
      <c r="C7176" s="98"/>
      <c r="D7176" s="98" t="s">
        <v>266</v>
      </c>
      <c r="E7176" s="276"/>
    </row>
    <row r="7177" spans="1:5" ht="15">
      <c r="A7177" s="129"/>
      <c r="B7177" s="274" t="s">
        <v>23020</v>
      </c>
      <c r="C7177" s="98"/>
      <c r="D7177" s="98" t="s">
        <v>266</v>
      </c>
      <c r="E7177" s="276"/>
    </row>
    <row r="7178" spans="1:5" ht="15">
      <c r="A7178" s="129"/>
      <c r="B7178" s="274" t="s">
        <v>23021</v>
      </c>
      <c r="C7178" s="98"/>
      <c r="D7178" s="98" t="s">
        <v>266</v>
      </c>
      <c r="E7178" s="276"/>
    </row>
    <row r="7179" spans="1:5" ht="15">
      <c r="A7179" s="129"/>
      <c r="B7179" s="274" t="s">
        <v>23022</v>
      </c>
      <c r="C7179" s="98"/>
      <c r="D7179" s="98" t="s">
        <v>266</v>
      </c>
      <c r="E7179" s="276"/>
    </row>
    <row r="7180" spans="1:5" ht="15">
      <c r="A7180" s="129"/>
      <c r="B7180" s="274" t="s">
        <v>23023</v>
      </c>
      <c r="C7180" s="98"/>
      <c r="D7180" s="98" t="s">
        <v>266</v>
      </c>
      <c r="E7180" s="276"/>
    </row>
    <row r="7181" spans="1:5" ht="15">
      <c r="A7181" s="129"/>
      <c r="B7181" s="274" t="s">
        <v>23024</v>
      </c>
      <c r="C7181" s="98"/>
      <c r="D7181" s="98" t="s">
        <v>266</v>
      </c>
      <c r="E7181" s="276"/>
    </row>
    <row r="7182" spans="1:5" ht="15">
      <c r="A7182" s="129"/>
      <c r="B7182" s="274" t="s">
        <v>23025</v>
      </c>
      <c r="C7182" s="98"/>
      <c r="D7182" s="98" t="s">
        <v>266</v>
      </c>
      <c r="E7182" s="276"/>
    </row>
    <row r="7183" spans="1:5" ht="15">
      <c r="A7183" s="129"/>
      <c r="B7183" s="274" t="s">
        <v>23026</v>
      </c>
      <c r="C7183" s="98"/>
      <c r="D7183" s="98" t="s">
        <v>266</v>
      </c>
      <c r="E7183" s="276"/>
    </row>
    <row r="7184" spans="1:5" ht="15">
      <c r="A7184" s="129"/>
      <c r="B7184" s="274" t="s">
        <v>23027</v>
      </c>
      <c r="C7184" s="98"/>
      <c r="D7184" s="98" t="s">
        <v>266</v>
      </c>
      <c r="E7184" s="276"/>
    </row>
    <row r="7185" spans="1:5" ht="15">
      <c r="A7185" s="129"/>
      <c r="B7185" s="274" t="s">
        <v>23028</v>
      </c>
      <c r="C7185" s="98"/>
      <c r="D7185" s="98" t="s">
        <v>266</v>
      </c>
      <c r="E7185" s="276"/>
    </row>
    <row r="7186" spans="1:5" ht="15">
      <c r="A7186" s="129"/>
      <c r="B7186" s="274" t="s">
        <v>23029</v>
      </c>
      <c r="C7186" s="98"/>
      <c r="D7186" s="98" t="s">
        <v>266</v>
      </c>
      <c r="E7186" s="276"/>
    </row>
    <row r="7187" spans="1:5" ht="15">
      <c r="A7187" s="129"/>
      <c r="B7187" s="274" t="s">
        <v>23030</v>
      </c>
      <c r="C7187" s="98"/>
      <c r="D7187" s="98" t="s">
        <v>266</v>
      </c>
      <c r="E7187" s="276"/>
    </row>
    <row r="7188" spans="1:5" ht="15">
      <c r="A7188" s="129"/>
      <c r="B7188" s="274" t="s">
        <v>23031</v>
      </c>
      <c r="C7188" s="98"/>
      <c r="D7188" s="98" t="s">
        <v>266</v>
      </c>
      <c r="E7188" s="276"/>
    </row>
    <row r="7189" spans="1:5" ht="15">
      <c r="A7189" s="129"/>
      <c r="B7189" s="274" t="s">
        <v>23032</v>
      </c>
      <c r="C7189" s="98"/>
      <c r="D7189" s="98" t="s">
        <v>266</v>
      </c>
      <c r="E7189" s="276"/>
    </row>
    <row r="7190" spans="1:5" ht="15">
      <c r="A7190" s="129"/>
      <c r="B7190" s="274" t="s">
        <v>23033</v>
      </c>
      <c r="C7190" s="98"/>
      <c r="D7190" s="98" t="s">
        <v>266</v>
      </c>
      <c r="E7190" s="276"/>
    </row>
    <row r="7191" spans="1:5" ht="15">
      <c r="A7191" s="129"/>
      <c r="B7191" s="274" t="s">
        <v>23034</v>
      </c>
      <c r="C7191" s="98"/>
      <c r="D7191" s="98" t="s">
        <v>266</v>
      </c>
      <c r="E7191" s="276"/>
    </row>
    <row r="7192" spans="1:5" ht="15">
      <c r="A7192" s="129"/>
      <c r="B7192" s="274" t="s">
        <v>23035</v>
      </c>
      <c r="C7192" s="98"/>
      <c r="D7192" s="98" t="s">
        <v>266</v>
      </c>
      <c r="E7192" s="276"/>
    </row>
    <row r="7193" spans="1:5" ht="15">
      <c r="A7193" s="129"/>
      <c r="B7193" s="274" t="s">
        <v>23036</v>
      </c>
      <c r="C7193" s="98"/>
      <c r="D7193" s="98" t="s">
        <v>266</v>
      </c>
      <c r="E7193" s="276"/>
    </row>
    <row r="7194" spans="1:5" ht="15">
      <c r="A7194" s="129"/>
      <c r="B7194" s="274" t="s">
        <v>23037</v>
      </c>
      <c r="C7194" s="98"/>
      <c r="D7194" s="98" t="s">
        <v>266</v>
      </c>
      <c r="E7194" s="276"/>
    </row>
    <row r="7195" spans="1:5" ht="15">
      <c r="A7195" s="129"/>
      <c r="B7195" s="274" t="s">
        <v>23038</v>
      </c>
      <c r="C7195" s="98"/>
      <c r="D7195" s="98" t="s">
        <v>266</v>
      </c>
      <c r="E7195" s="276"/>
    </row>
    <row r="7196" spans="1:5" ht="15">
      <c r="A7196" s="129"/>
      <c r="B7196" s="274" t="s">
        <v>23039</v>
      </c>
      <c r="C7196" s="98"/>
      <c r="D7196" s="98" t="s">
        <v>266</v>
      </c>
      <c r="E7196" s="276"/>
    </row>
    <row r="7197" spans="1:5" ht="15">
      <c r="A7197" s="129"/>
      <c r="B7197" s="274" t="s">
        <v>23040</v>
      </c>
      <c r="C7197" s="98"/>
      <c r="D7197" s="98" t="s">
        <v>266</v>
      </c>
      <c r="E7197" s="276"/>
    </row>
    <row r="7198" spans="1:5" ht="15">
      <c r="A7198" s="129"/>
      <c r="B7198" s="274" t="s">
        <v>23041</v>
      </c>
      <c r="C7198" s="98"/>
      <c r="D7198" s="98" t="s">
        <v>266</v>
      </c>
      <c r="E7198" s="276"/>
    </row>
    <row r="7199" spans="1:5" ht="15">
      <c r="A7199" s="129"/>
      <c r="B7199" s="274" t="s">
        <v>23042</v>
      </c>
      <c r="C7199" s="98"/>
      <c r="D7199" s="98" t="s">
        <v>266</v>
      </c>
      <c r="E7199" s="276"/>
    </row>
    <row r="7200" spans="1:5" ht="15">
      <c r="A7200" s="129"/>
      <c r="B7200" s="274" t="s">
        <v>23043</v>
      </c>
      <c r="C7200" s="98"/>
      <c r="D7200" s="98" t="s">
        <v>266</v>
      </c>
      <c r="E7200" s="276"/>
    </row>
    <row r="7201" spans="1:5" ht="15">
      <c r="A7201" s="129"/>
      <c r="B7201" s="274" t="s">
        <v>23044</v>
      </c>
      <c r="C7201" s="98"/>
      <c r="D7201" s="98" t="s">
        <v>266</v>
      </c>
      <c r="E7201" s="276"/>
    </row>
    <row r="7202" spans="1:5" ht="15">
      <c r="A7202" s="129"/>
      <c r="B7202" s="274" t="s">
        <v>23045</v>
      </c>
      <c r="C7202" s="98"/>
      <c r="D7202" s="98" t="s">
        <v>266</v>
      </c>
      <c r="E7202" s="276"/>
    </row>
    <row r="7203" spans="1:5" ht="15">
      <c r="A7203" s="129"/>
      <c r="B7203" s="274" t="s">
        <v>23046</v>
      </c>
      <c r="C7203" s="98"/>
      <c r="D7203" s="98" t="s">
        <v>266</v>
      </c>
      <c r="E7203" s="276"/>
    </row>
    <row r="7204" spans="1:5" ht="15">
      <c r="A7204" s="129"/>
      <c r="B7204" s="274" t="s">
        <v>23047</v>
      </c>
      <c r="C7204" s="98"/>
      <c r="D7204" s="98" t="s">
        <v>266</v>
      </c>
      <c r="E7204" s="276"/>
    </row>
    <row r="7205" spans="1:5" ht="15">
      <c r="A7205" s="129"/>
      <c r="B7205" s="274" t="s">
        <v>23048</v>
      </c>
      <c r="C7205" s="98"/>
      <c r="D7205" s="98" t="s">
        <v>266</v>
      </c>
      <c r="E7205" s="276"/>
    </row>
    <row r="7206" spans="1:5" ht="15">
      <c r="A7206" s="129"/>
      <c r="B7206" s="274" t="s">
        <v>23049</v>
      </c>
      <c r="C7206" s="98"/>
      <c r="D7206" s="98" t="s">
        <v>266</v>
      </c>
      <c r="E7206" s="276"/>
    </row>
    <row r="7207" spans="1:5" ht="15">
      <c r="A7207" s="129"/>
      <c r="B7207" s="274" t="s">
        <v>23050</v>
      </c>
      <c r="C7207" s="98"/>
      <c r="D7207" s="98" t="s">
        <v>266</v>
      </c>
      <c r="E7207" s="276"/>
    </row>
    <row r="7208" spans="1:5" ht="15">
      <c r="A7208" s="129"/>
      <c r="B7208" s="274" t="s">
        <v>23051</v>
      </c>
      <c r="C7208" s="98"/>
      <c r="D7208" s="98" t="s">
        <v>266</v>
      </c>
      <c r="E7208" s="276"/>
    </row>
    <row r="7209" spans="1:5" ht="15">
      <c r="A7209" s="129"/>
      <c r="B7209" s="274" t="s">
        <v>23052</v>
      </c>
      <c r="C7209" s="98"/>
      <c r="D7209" s="98" t="s">
        <v>266</v>
      </c>
      <c r="E7209" s="276"/>
    </row>
    <row r="7210" spans="1:5" ht="15">
      <c r="A7210" s="129"/>
      <c r="B7210" s="274" t="s">
        <v>23053</v>
      </c>
      <c r="C7210" s="98"/>
      <c r="D7210" s="98" t="s">
        <v>266</v>
      </c>
      <c r="E7210" s="276"/>
    </row>
    <row r="7211" spans="1:5" ht="15">
      <c r="A7211" s="129"/>
      <c r="B7211" s="274" t="s">
        <v>23054</v>
      </c>
      <c r="C7211" s="98"/>
      <c r="D7211" s="98" t="s">
        <v>266</v>
      </c>
      <c r="E7211" s="276"/>
    </row>
    <row r="7212" spans="1:5" ht="15">
      <c r="A7212" s="129"/>
      <c r="B7212" s="274" t="s">
        <v>23055</v>
      </c>
      <c r="C7212" s="98"/>
      <c r="D7212" s="98" t="s">
        <v>266</v>
      </c>
      <c r="E7212" s="276"/>
    </row>
    <row r="7213" spans="1:5" ht="15">
      <c r="A7213" s="129"/>
      <c r="B7213" s="274" t="s">
        <v>23056</v>
      </c>
      <c r="C7213" s="98"/>
      <c r="D7213" s="98" t="s">
        <v>266</v>
      </c>
      <c r="E7213" s="276"/>
    </row>
    <row r="7214" spans="1:5" ht="15">
      <c r="A7214" s="129"/>
      <c r="B7214" s="274" t="s">
        <v>23057</v>
      </c>
      <c r="C7214" s="98"/>
      <c r="D7214" s="98" t="s">
        <v>266</v>
      </c>
      <c r="E7214" s="276"/>
    </row>
    <row r="7215" spans="1:5" ht="15">
      <c r="A7215" s="129"/>
      <c r="B7215" s="274" t="s">
        <v>23058</v>
      </c>
      <c r="C7215" s="98"/>
      <c r="D7215" s="98" t="s">
        <v>266</v>
      </c>
      <c r="E7215" s="276"/>
    </row>
    <row r="7216" spans="1:5" ht="15">
      <c r="A7216" s="129"/>
      <c r="B7216" s="274" t="s">
        <v>23059</v>
      </c>
      <c r="C7216" s="98"/>
      <c r="D7216" s="98" t="s">
        <v>266</v>
      </c>
      <c r="E7216" s="276"/>
    </row>
    <row r="7217" spans="1:5" ht="15">
      <c r="A7217" s="129"/>
      <c r="B7217" s="274" t="s">
        <v>23060</v>
      </c>
      <c r="C7217" s="98"/>
      <c r="D7217" s="98" t="s">
        <v>266</v>
      </c>
      <c r="E7217" s="276"/>
    </row>
    <row r="7218" spans="1:5" ht="15">
      <c r="A7218" s="129"/>
      <c r="B7218" s="274" t="s">
        <v>23061</v>
      </c>
      <c r="C7218" s="98"/>
      <c r="D7218" s="98" t="s">
        <v>266</v>
      </c>
      <c r="E7218" s="276"/>
    </row>
    <row r="7219" spans="1:5" ht="15">
      <c r="A7219" s="129"/>
      <c r="B7219" s="274" t="s">
        <v>23062</v>
      </c>
      <c r="C7219" s="98"/>
      <c r="D7219" s="98" t="s">
        <v>266</v>
      </c>
      <c r="E7219" s="276"/>
    </row>
    <row r="7220" spans="1:5" ht="15">
      <c r="A7220" s="129"/>
      <c r="B7220" s="274" t="s">
        <v>23063</v>
      </c>
      <c r="C7220" s="98"/>
      <c r="D7220" s="98" t="s">
        <v>266</v>
      </c>
      <c r="E7220" s="276"/>
    </row>
    <row r="7221" spans="1:5" ht="15">
      <c r="A7221" s="129"/>
      <c r="B7221" s="274" t="s">
        <v>23064</v>
      </c>
      <c r="C7221" s="98"/>
      <c r="D7221" s="98" t="s">
        <v>266</v>
      </c>
      <c r="E7221" s="276"/>
    </row>
    <row r="7222" spans="1:5" ht="15">
      <c r="A7222" s="129"/>
      <c r="B7222" s="274" t="s">
        <v>23065</v>
      </c>
      <c r="C7222" s="98"/>
      <c r="D7222" s="98" t="s">
        <v>266</v>
      </c>
      <c r="E7222" s="276"/>
    </row>
    <row r="7223" spans="1:5" ht="15">
      <c r="A7223" s="129"/>
      <c r="B7223" s="274" t="s">
        <v>23066</v>
      </c>
      <c r="C7223" s="98"/>
      <c r="D7223" s="98" t="s">
        <v>266</v>
      </c>
      <c r="E7223" s="276"/>
    </row>
    <row r="7224" spans="1:5" ht="15">
      <c r="A7224" s="129"/>
      <c r="B7224" s="274" t="s">
        <v>23067</v>
      </c>
      <c r="C7224" s="98"/>
      <c r="D7224" s="98" t="s">
        <v>266</v>
      </c>
      <c r="E7224" s="276"/>
    </row>
    <row r="7225" spans="1:5" ht="15">
      <c r="A7225" s="129"/>
      <c r="B7225" s="274" t="s">
        <v>23068</v>
      </c>
      <c r="C7225" s="98"/>
      <c r="D7225" s="98" t="s">
        <v>266</v>
      </c>
      <c r="E7225" s="276"/>
    </row>
    <row r="7226" spans="1:5" ht="15">
      <c r="A7226" s="129"/>
      <c r="B7226" s="274" t="s">
        <v>23069</v>
      </c>
      <c r="C7226" s="98"/>
      <c r="D7226" s="98" t="s">
        <v>266</v>
      </c>
      <c r="E7226" s="276"/>
    </row>
    <row r="7227" spans="1:5" ht="15">
      <c r="A7227" s="129"/>
      <c r="B7227" s="274" t="s">
        <v>23070</v>
      </c>
      <c r="C7227" s="98"/>
      <c r="D7227" s="98" t="s">
        <v>266</v>
      </c>
      <c r="E7227" s="276"/>
    </row>
    <row r="7228" spans="1:5" ht="15">
      <c r="A7228" s="129"/>
      <c r="B7228" s="274" t="s">
        <v>23071</v>
      </c>
      <c r="C7228" s="98"/>
      <c r="D7228" s="98" t="s">
        <v>266</v>
      </c>
      <c r="E7228" s="276"/>
    </row>
    <row r="7229" spans="1:5" ht="15">
      <c r="A7229" s="129"/>
      <c r="B7229" s="274" t="s">
        <v>23072</v>
      </c>
      <c r="C7229" s="98"/>
      <c r="D7229" s="98" t="s">
        <v>266</v>
      </c>
      <c r="E7229" s="276"/>
    </row>
    <row r="7230" spans="1:5" ht="15">
      <c r="A7230" s="129"/>
      <c r="B7230" s="274" t="s">
        <v>23073</v>
      </c>
      <c r="C7230" s="98"/>
      <c r="D7230" s="98" t="s">
        <v>266</v>
      </c>
      <c r="E7230" s="276"/>
    </row>
    <row r="7231" spans="1:5" ht="15">
      <c r="A7231" s="129"/>
      <c r="B7231" s="274" t="s">
        <v>23074</v>
      </c>
      <c r="C7231" s="98"/>
      <c r="D7231" s="98" t="s">
        <v>266</v>
      </c>
      <c r="E7231" s="276"/>
    </row>
    <row r="7232" spans="1:5" ht="15">
      <c r="A7232" s="129"/>
      <c r="B7232" s="274" t="s">
        <v>23075</v>
      </c>
      <c r="C7232" s="98"/>
      <c r="D7232" s="98" t="s">
        <v>266</v>
      </c>
      <c r="E7232" s="276"/>
    </row>
    <row r="7233" spans="1:5" ht="15">
      <c r="A7233" s="129"/>
      <c r="B7233" s="274" t="s">
        <v>23076</v>
      </c>
      <c r="C7233" s="98"/>
      <c r="D7233" s="98" t="s">
        <v>266</v>
      </c>
      <c r="E7233" s="276"/>
    </row>
    <row r="7234" spans="1:5" ht="15">
      <c r="A7234" s="129"/>
      <c r="B7234" s="274" t="s">
        <v>23077</v>
      </c>
      <c r="C7234" s="98"/>
      <c r="D7234" s="98" t="s">
        <v>266</v>
      </c>
      <c r="E7234" s="276"/>
    </row>
    <row r="7235" spans="1:5" ht="15">
      <c r="A7235" s="129"/>
      <c r="B7235" s="274" t="s">
        <v>23078</v>
      </c>
      <c r="C7235" s="98"/>
      <c r="D7235" s="98" t="s">
        <v>266</v>
      </c>
      <c r="E7235" s="276"/>
    </row>
    <row r="7236" spans="1:5" ht="15">
      <c r="A7236" s="129"/>
      <c r="B7236" s="274" t="s">
        <v>23079</v>
      </c>
      <c r="C7236" s="98"/>
      <c r="D7236" s="98" t="s">
        <v>266</v>
      </c>
      <c r="E7236" s="276"/>
    </row>
    <row r="7237" spans="1:5" ht="15">
      <c r="A7237" s="129"/>
      <c r="B7237" s="274" t="s">
        <v>23080</v>
      </c>
      <c r="C7237" s="98"/>
      <c r="D7237" s="98" t="s">
        <v>266</v>
      </c>
      <c r="E7237" s="276"/>
    </row>
    <row r="7238" spans="1:5" ht="15">
      <c r="A7238" s="129"/>
      <c r="B7238" s="274" t="s">
        <v>23081</v>
      </c>
      <c r="C7238" s="98"/>
      <c r="D7238" s="98" t="s">
        <v>266</v>
      </c>
      <c r="E7238" s="276"/>
    </row>
    <row r="7239" spans="1:5" ht="15">
      <c r="A7239" s="129"/>
      <c r="B7239" s="274" t="s">
        <v>23082</v>
      </c>
      <c r="C7239" s="98"/>
      <c r="D7239" s="98" t="s">
        <v>266</v>
      </c>
      <c r="E7239" s="276"/>
    </row>
    <row r="7240" spans="1:5" ht="15">
      <c r="A7240" s="129"/>
      <c r="B7240" s="274" t="s">
        <v>23083</v>
      </c>
      <c r="C7240" s="98"/>
      <c r="D7240" s="98" t="s">
        <v>266</v>
      </c>
      <c r="E7240" s="276"/>
    </row>
    <row r="7241" spans="1:5" ht="15">
      <c r="A7241" s="129"/>
      <c r="B7241" s="274" t="s">
        <v>23084</v>
      </c>
      <c r="C7241" s="98"/>
      <c r="D7241" s="98" t="s">
        <v>266</v>
      </c>
      <c r="E7241" s="276"/>
    </row>
    <row r="7242" spans="1:5" ht="15">
      <c r="A7242" s="129"/>
      <c r="B7242" s="274" t="s">
        <v>23085</v>
      </c>
      <c r="C7242" s="98"/>
      <c r="D7242" s="98" t="s">
        <v>266</v>
      </c>
      <c r="E7242" s="276"/>
    </row>
    <row r="7243" spans="1:5" ht="15">
      <c r="A7243" s="129"/>
      <c r="B7243" s="274" t="s">
        <v>23086</v>
      </c>
      <c r="C7243" s="98"/>
      <c r="D7243" s="98" t="s">
        <v>266</v>
      </c>
      <c r="E7243" s="276"/>
    </row>
    <row r="7244" spans="1:5" ht="15">
      <c r="A7244" s="129"/>
      <c r="B7244" s="274" t="s">
        <v>23087</v>
      </c>
      <c r="C7244" s="98"/>
      <c r="D7244" s="98" t="s">
        <v>266</v>
      </c>
      <c r="E7244" s="276"/>
    </row>
    <row r="7245" spans="1:5" ht="15">
      <c r="A7245" s="129"/>
      <c r="B7245" s="274" t="s">
        <v>23088</v>
      </c>
      <c r="C7245" s="98"/>
      <c r="D7245" s="98" t="s">
        <v>266</v>
      </c>
      <c r="E7245" s="276"/>
    </row>
    <row r="7246" spans="1:5" ht="15">
      <c r="A7246" s="129"/>
      <c r="B7246" s="274" t="s">
        <v>23089</v>
      </c>
      <c r="C7246" s="98"/>
      <c r="D7246" s="98" t="s">
        <v>266</v>
      </c>
      <c r="E7246" s="276"/>
    </row>
    <row r="7247" spans="1:5" ht="15">
      <c r="A7247" s="129"/>
      <c r="B7247" s="274" t="s">
        <v>23090</v>
      </c>
      <c r="C7247" s="98"/>
      <c r="D7247" s="98" t="s">
        <v>266</v>
      </c>
      <c r="E7247" s="276"/>
    </row>
    <row r="7248" spans="1:5" ht="15">
      <c r="A7248" s="129"/>
      <c r="B7248" s="274" t="s">
        <v>23091</v>
      </c>
      <c r="C7248" s="98"/>
      <c r="D7248" s="98" t="s">
        <v>266</v>
      </c>
      <c r="E7248" s="276"/>
    </row>
    <row r="7249" spans="1:5" ht="15">
      <c r="A7249" s="129"/>
      <c r="B7249" s="274" t="s">
        <v>23092</v>
      </c>
      <c r="C7249" s="98"/>
      <c r="D7249" s="98" t="s">
        <v>266</v>
      </c>
      <c r="E7249" s="276"/>
    </row>
    <row r="7250" spans="1:5" ht="15">
      <c r="A7250" s="129"/>
      <c r="B7250" s="274" t="s">
        <v>23093</v>
      </c>
      <c r="C7250" s="98"/>
      <c r="D7250" s="98" t="s">
        <v>266</v>
      </c>
      <c r="E7250" s="276"/>
    </row>
    <row r="7251" spans="1:5" ht="15">
      <c r="A7251" s="129"/>
      <c r="B7251" s="274" t="s">
        <v>23094</v>
      </c>
      <c r="C7251" s="98"/>
      <c r="D7251" s="98" t="s">
        <v>266</v>
      </c>
      <c r="E7251" s="276"/>
    </row>
    <row r="7252" spans="1:5" ht="15">
      <c r="A7252" s="129"/>
      <c r="B7252" s="274" t="s">
        <v>23095</v>
      </c>
      <c r="C7252" s="98"/>
      <c r="D7252" s="98" t="s">
        <v>266</v>
      </c>
      <c r="E7252" s="276"/>
    </row>
    <row r="7253" spans="1:5" ht="15">
      <c r="A7253" s="129"/>
      <c r="B7253" s="274" t="s">
        <v>23096</v>
      </c>
      <c r="C7253" s="98"/>
      <c r="D7253" s="98" t="s">
        <v>266</v>
      </c>
      <c r="E7253" s="276"/>
    </row>
    <row r="7254" spans="1:5" ht="15">
      <c r="A7254" s="129"/>
      <c r="B7254" s="274" t="s">
        <v>23097</v>
      </c>
      <c r="C7254" s="98"/>
      <c r="D7254" s="98" t="s">
        <v>266</v>
      </c>
      <c r="E7254" s="276"/>
    </row>
    <row r="7255" spans="1:5" ht="15">
      <c r="A7255" s="129"/>
      <c r="B7255" s="274" t="s">
        <v>23098</v>
      </c>
      <c r="C7255" s="98"/>
      <c r="D7255" s="98" t="s">
        <v>266</v>
      </c>
      <c r="E7255" s="276"/>
    </row>
    <row r="7256" spans="1:5" ht="15">
      <c r="A7256" s="129"/>
      <c r="B7256" s="274" t="s">
        <v>23099</v>
      </c>
      <c r="C7256" s="98"/>
      <c r="D7256" s="98" t="s">
        <v>266</v>
      </c>
      <c r="E7256" s="276"/>
    </row>
    <row r="7257" spans="1:5" ht="15">
      <c r="A7257" s="129"/>
      <c r="B7257" s="274" t="s">
        <v>23100</v>
      </c>
      <c r="C7257" s="98"/>
      <c r="D7257" s="98" t="s">
        <v>266</v>
      </c>
      <c r="E7257" s="276"/>
    </row>
    <row r="7258" spans="1:5" ht="15">
      <c r="A7258" s="129"/>
      <c r="B7258" s="274" t="s">
        <v>23101</v>
      </c>
      <c r="C7258" s="98"/>
      <c r="D7258" s="98" t="s">
        <v>266</v>
      </c>
      <c r="E7258" s="276"/>
    </row>
    <row r="7259" spans="1:5" ht="15">
      <c r="A7259" s="129"/>
      <c r="B7259" s="274" t="s">
        <v>23102</v>
      </c>
      <c r="C7259" s="98"/>
      <c r="D7259" s="98" t="s">
        <v>266</v>
      </c>
      <c r="E7259" s="276"/>
    </row>
    <row r="7260" spans="1:5" ht="15">
      <c r="A7260" s="129"/>
      <c r="B7260" s="274" t="s">
        <v>23103</v>
      </c>
      <c r="C7260" s="98"/>
      <c r="D7260" s="98" t="s">
        <v>266</v>
      </c>
      <c r="E7260" s="276"/>
    </row>
    <row r="7261" spans="1:5" ht="15">
      <c r="A7261" s="129"/>
      <c r="B7261" s="274" t="s">
        <v>23104</v>
      </c>
      <c r="C7261" s="98"/>
      <c r="D7261" s="98" t="s">
        <v>266</v>
      </c>
      <c r="E7261" s="276"/>
    </row>
    <row r="7262" spans="1:5" ht="15">
      <c r="A7262" s="129"/>
      <c r="B7262" s="274" t="s">
        <v>23105</v>
      </c>
      <c r="C7262" s="98"/>
      <c r="D7262" s="98" t="s">
        <v>266</v>
      </c>
      <c r="E7262" s="276"/>
    </row>
    <row r="7263" spans="1:5" ht="15">
      <c r="A7263" s="129"/>
      <c r="B7263" s="274" t="s">
        <v>23106</v>
      </c>
      <c r="C7263" s="98"/>
      <c r="D7263" s="98" t="s">
        <v>266</v>
      </c>
      <c r="E7263" s="276"/>
    </row>
    <row r="7264" spans="1:5" ht="15">
      <c r="A7264" s="129"/>
      <c r="B7264" s="274" t="s">
        <v>23107</v>
      </c>
      <c r="C7264" s="98"/>
      <c r="D7264" s="98" t="s">
        <v>266</v>
      </c>
      <c r="E7264" s="276"/>
    </row>
    <row r="7265" spans="1:5" ht="15">
      <c r="A7265" s="129"/>
      <c r="B7265" s="274" t="s">
        <v>23108</v>
      </c>
      <c r="C7265" s="98"/>
      <c r="D7265" s="98" t="s">
        <v>266</v>
      </c>
      <c r="E7265" s="276"/>
    </row>
    <row r="7266" spans="1:5" ht="15">
      <c r="A7266" s="129"/>
      <c r="B7266" s="274" t="s">
        <v>23109</v>
      </c>
      <c r="C7266" s="98"/>
      <c r="D7266" s="98" t="s">
        <v>266</v>
      </c>
      <c r="E7266" s="276"/>
    </row>
    <row r="7267" spans="1:5" ht="15">
      <c r="A7267" s="129"/>
      <c r="B7267" s="274" t="s">
        <v>23110</v>
      </c>
      <c r="C7267" s="98"/>
      <c r="D7267" s="98" t="s">
        <v>266</v>
      </c>
      <c r="E7267" s="276"/>
    </row>
    <row r="7268" spans="1:5" ht="15">
      <c r="A7268" s="129"/>
      <c r="B7268" s="274" t="s">
        <v>23111</v>
      </c>
      <c r="C7268" s="98"/>
      <c r="D7268" s="98" t="s">
        <v>266</v>
      </c>
      <c r="E7268" s="276"/>
    </row>
    <row r="7269" spans="1:5" ht="15">
      <c r="A7269" s="129"/>
      <c r="B7269" s="274" t="s">
        <v>23112</v>
      </c>
      <c r="C7269" s="98"/>
      <c r="D7269" s="98" t="s">
        <v>266</v>
      </c>
      <c r="E7269" s="276"/>
    </row>
    <row r="7270" spans="1:5" ht="15">
      <c r="A7270" s="129"/>
      <c r="B7270" s="274" t="s">
        <v>23113</v>
      </c>
      <c r="C7270" s="98"/>
      <c r="D7270" s="98" t="s">
        <v>266</v>
      </c>
      <c r="E7270" s="276"/>
    </row>
    <row r="7271" spans="1:5" ht="15">
      <c r="A7271" s="129"/>
      <c r="B7271" s="274" t="s">
        <v>23114</v>
      </c>
      <c r="C7271" s="98"/>
      <c r="D7271" s="98" t="s">
        <v>266</v>
      </c>
      <c r="E7271" s="276"/>
    </row>
    <row r="7272" spans="1:5" ht="15">
      <c r="A7272" s="129"/>
      <c r="B7272" s="274" t="s">
        <v>23115</v>
      </c>
      <c r="C7272" s="98"/>
      <c r="D7272" s="98" t="s">
        <v>266</v>
      </c>
      <c r="E7272" s="276"/>
    </row>
    <row r="7273" spans="1:5" ht="15">
      <c r="A7273" s="129"/>
      <c r="B7273" s="274" t="s">
        <v>23116</v>
      </c>
      <c r="C7273" s="98"/>
      <c r="D7273" s="98" t="s">
        <v>266</v>
      </c>
      <c r="E7273" s="276"/>
    </row>
    <row r="7274" spans="1:5" ht="15">
      <c r="A7274" s="129"/>
      <c r="B7274" s="274" t="s">
        <v>23117</v>
      </c>
      <c r="C7274" s="98"/>
      <c r="D7274" s="98" t="s">
        <v>266</v>
      </c>
      <c r="E7274" s="276"/>
    </row>
    <row r="7275" spans="1:5" ht="15">
      <c r="A7275" s="129"/>
      <c r="B7275" s="274" t="s">
        <v>23118</v>
      </c>
      <c r="C7275" s="98"/>
      <c r="D7275" s="98" t="s">
        <v>266</v>
      </c>
      <c r="E7275" s="276"/>
    </row>
    <row r="7276" spans="1:5" ht="15">
      <c r="A7276" s="129"/>
      <c r="B7276" s="274" t="s">
        <v>23119</v>
      </c>
      <c r="C7276" s="98"/>
      <c r="D7276" s="98" t="s">
        <v>266</v>
      </c>
      <c r="E7276" s="276"/>
    </row>
    <row r="7277" spans="1:5" ht="15">
      <c r="A7277" s="129"/>
      <c r="B7277" s="274" t="s">
        <v>23120</v>
      </c>
      <c r="C7277" s="98"/>
      <c r="D7277" s="98" t="s">
        <v>266</v>
      </c>
      <c r="E7277" s="276"/>
    </row>
    <row r="7278" spans="1:5" ht="15">
      <c r="A7278" s="129"/>
      <c r="B7278" s="274" t="s">
        <v>23121</v>
      </c>
      <c r="C7278" s="98"/>
      <c r="D7278" s="98" t="s">
        <v>266</v>
      </c>
      <c r="E7278" s="276"/>
    </row>
    <row r="7279" spans="1:5" ht="15">
      <c r="A7279" s="129"/>
      <c r="B7279" s="274" t="s">
        <v>23122</v>
      </c>
      <c r="C7279" s="98"/>
      <c r="D7279" s="98" t="s">
        <v>266</v>
      </c>
      <c r="E7279" s="276"/>
    </row>
    <row r="7280" spans="1:5" ht="15">
      <c r="A7280" s="129"/>
      <c r="B7280" s="274" t="s">
        <v>23123</v>
      </c>
      <c r="C7280" s="98"/>
      <c r="D7280" s="98" t="s">
        <v>266</v>
      </c>
      <c r="E7280" s="276"/>
    </row>
    <row r="7281" spans="1:5" ht="15">
      <c r="A7281" s="129"/>
      <c r="B7281" s="274" t="s">
        <v>23124</v>
      </c>
      <c r="C7281" s="98"/>
      <c r="D7281" s="98" t="s">
        <v>266</v>
      </c>
      <c r="E7281" s="276"/>
    </row>
    <row r="7282" spans="1:5" ht="15">
      <c r="A7282" s="129"/>
      <c r="B7282" s="274" t="s">
        <v>23125</v>
      </c>
      <c r="C7282" s="98"/>
      <c r="D7282" s="98" t="s">
        <v>266</v>
      </c>
      <c r="E7282" s="276"/>
    </row>
    <row r="7283" spans="1:5" ht="15">
      <c r="A7283" s="129"/>
      <c r="B7283" s="274" t="s">
        <v>23126</v>
      </c>
      <c r="C7283" s="98"/>
      <c r="D7283" s="98" t="s">
        <v>266</v>
      </c>
      <c r="E7283" s="276"/>
    </row>
    <row r="7284" spans="1:5" ht="15">
      <c r="A7284" s="129"/>
      <c r="B7284" s="274" t="s">
        <v>23127</v>
      </c>
      <c r="C7284" s="98"/>
      <c r="D7284" s="98" t="s">
        <v>266</v>
      </c>
      <c r="E7284" s="276"/>
    </row>
    <row r="7285" spans="1:5" ht="15">
      <c r="A7285" s="129"/>
      <c r="B7285" s="274" t="s">
        <v>23128</v>
      </c>
      <c r="C7285" s="98"/>
      <c r="D7285" s="98" t="s">
        <v>266</v>
      </c>
      <c r="E7285" s="276"/>
    </row>
    <row r="7286" spans="1:5" ht="15">
      <c r="A7286" s="129"/>
      <c r="B7286" s="274" t="s">
        <v>23129</v>
      </c>
      <c r="C7286" s="98"/>
      <c r="D7286" s="98" t="s">
        <v>266</v>
      </c>
      <c r="E7286" s="276"/>
    </row>
    <row r="7287" spans="1:5" ht="15">
      <c r="A7287" s="129"/>
      <c r="B7287" s="274" t="s">
        <v>23130</v>
      </c>
      <c r="C7287" s="98"/>
      <c r="D7287" s="98" t="s">
        <v>266</v>
      </c>
      <c r="E7287" s="276"/>
    </row>
    <row r="7288" spans="1:5" ht="15">
      <c r="A7288" s="129"/>
      <c r="B7288" s="274" t="s">
        <v>23131</v>
      </c>
      <c r="C7288" s="98"/>
      <c r="D7288" s="98" t="s">
        <v>266</v>
      </c>
      <c r="E7288" s="276"/>
    </row>
    <row r="7289" spans="1:5" ht="15">
      <c r="A7289" s="129"/>
      <c r="B7289" s="274" t="s">
        <v>23132</v>
      </c>
      <c r="C7289" s="98"/>
      <c r="D7289" s="98" t="s">
        <v>266</v>
      </c>
      <c r="E7289" s="276"/>
    </row>
    <row r="7290" spans="1:5" ht="15">
      <c r="A7290" s="129"/>
      <c r="B7290" s="274" t="s">
        <v>23133</v>
      </c>
      <c r="C7290" s="98"/>
      <c r="D7290" s="98" t="s">
        <v>266</v>
      </c>
      <c r="E7290" s="276"/>
    </row>
    <row r="7291" spans="1:5" ht="15">
      <c r="A7291" s="129"/>
      <c r="B7291" s="274" t="s">
        <v>23134</v>
      </c>
      <c r="C7291" s="98"/>
      <c r="D7291" s="98" t="s">
        <v>266</v>
      </c>
      <c r="E7291" s="276"/>
    </row>
    <row r="7292" spans="1:5" ht="15">
      <c r="A7292" s="129"/>
      <c r="B7292" s="274" t="s">
        <v>23135</v>
      </c>
      <c r="C7292" s="98"/>
      <c r="D7292" s="98" t="s">
        <v>266</v>
      </c>
      <c r="E7292" s="276"/>
    </row>
    <row r="7293" spans="1:5" ht="15">
      <c r="A7293" s="129"/>
      <c r="B7293" s="274" t="s">
        <v>23136</v>
      </c>
      <c r="C7293" s="98"/>
      <c r="D7293" s="98" t="s">
        <v>266</v>
      </c>
      <c r="E7293" s="276"/>
    </row>
    <row r="7294" spans="1:5" ht="15">
      <c r="A7294" s="129"/>
      <c r="B7294" s="274" t="s">
        <v>23137</v>
      </c>
      <c r="C7294" s="98"/>
      <c r="D7294" s="98" t="s">
        <v>266</v>
      </c>
      <c r="E7294" s="276"/>
    </row>
    <row r="7295" spans="1:5" ht="15">
      <c r="A7295" s="129"/>
      <c r="B7295" s="274" t="s">
        <v>23138</v>
      </c>
      <c r="C7295" s="98"/>
      <c r="D7295" s="98" t="s">
        <v>266</v>
      </c>
      <c r="E7295" s="276"/>
    </row>
    <row r="7296" spans="1:5" ht="15">
      <c r="A7296" s="129"/>
      <c r="B7296" s="274" t="s">
        <v>23139</v>
      </c>
      <c r="C7296" s="98"/>
      <c r="D7296" s="98" t="s">
        <v>266</v>
      </c>
      <c r="E7296" s="276"/>
    </row>
    <row r="7297" spans="1:5" ht="15">
      <c r="A7297" s="129"/>
      <c r="B7297" s="274" t="s">
        <v>23140</v>
      </c>
      <c r="C7297" s="98"/>
      <c r="D7297" s="98" t="s">
        <v>266</v>
      </c>
      <c r="E7297" s="276"/>
    </row>
    <row r="7298" spans="1:5" ht="15">
      <c r="A7298" s="129"/>
      <c r="B7298" s="274" t="s">
        <v>23141</v>
      </c>
      <c r="C7298" s="98"/>
      <c r="D7298" s="98" t="s">
        <v>266</v>
      </c>
      <c r="E7298" s="276"/>
    </row>
    <row r="7299" spans="1:5" ht="15">
      <c r="A7299" s="129"/>
      <c r="B7299" s="274" t="s">
        <v>23142</v>
      </c>
      <c r="C7299" s="98"/>
      <c r="D7299" s="98" t="s">
        <v>266</v>
      </c>
      <c r="E7299" s="276"/>
    </row>
    <row r="7300" spans="1:5" ht="15">
      <c r="A7300" s="129"/>
      <c r="B7300" s="274" t="s">
        <v>23143</v>
      </c>
      <c r="C7300" s="98"/>
      <c r="D7300" s="98" t="s">
        <v>266</v>
      </c>
      <c r="E7300" s="276"/>
    </row>
    <row r="7301" spans="1:5" ht="15">
      <c r="A7301" s="129"/>
      <c r="B7301" s="274" t="s">
        <v>23144</v>
      </c>
      <c r="C7301" s="98"/>
      <c r="D7301" s="98" t="s">
        <v>266</v>
      </c>
      <c r="E7301" s="276"/>
    </row>
    <row r="7302" spans="1:5" ht="15">
      <c r="A7302" s="129"/>
      <c r="B7302" s="274" t="s">
        <v>23145</v>
      </c>
      <c r="C7302" s="98"/>
      <c r="D7302" s="98" t="s">
        <v>266</v>
      </c>
      <c r="E7302" s="276"/>
    </row>
    <row r="7303" spans="1:5" ht="15">
      <c r="A7303" s="129"/>
      <c r="B7303" s="274" t="s">
        <v>23146</v>
      </c>
      <c r="C7303" s="98"/>
      <c r="D7303" s="98" t="s">
        <v>266</v>
      </c>
      <c r="E7303" s="276"/>
    </row>
    <row r="7304" spans="1:5" ht="15">
      <c r="A7304" s="129"/>
      <c r="B7304" s="274" t="s">
        <v>23147</v>
      </c>
      <c r="C7304" s="98"/>
      <c r="D7304" s="98" t="s">
        <v>266</v>
      </c>
      <c r="E7304" s="276"/>
    </row>
    <row r="7305" spans="1:5" ht="15">
      <c r="A7305" s="129"/>
      <c r="B7305" s="274" t="s">
        <v>23148</v>
      </c>
      <c r="C7305" s="98"/>
      <c r="D7305" s="98" t="s">
        <v>266</v>
      </c>
      <c r="E7305" s="276"/>
    </row>
    <row r="7306" spans="1:5" ht="15">
      <c r="A7306" s="129"/>
      <c r="B7306" s="274" t="s">
        <v>23149</v>
      </c>
      <c r="C7306" s="98"/>
      <c r="D7306" s="98" t="s">
        <v>266</v>
      </c>
      <c r="E7306" s="276"/>
    </row>
    <row r="7307" spans="1:5" ht="15">
      <c r="A7307" s="129"/>
      <c r="B7307" s="274" t="s">
        <v>23150</v>
      </c>
      <c r="C7307" s="98"/>
      <c r="D7307" s="98" t="s">
        <v>266</v>
      </c>
      <c r="E7307" s="276"/>
    </row>
    <row r="7308" spans="1:5" ht="15">
      <c r="A7308" s="129"/>
      <c r="B7308" s="274" t="s">
        <v>23151</v>
      </c>
      <c r="C7308" s="98"/>
      <c r="D7308" s="98" t="s">
        <v>266</v>
      </c>
      <c r="E7308" s="276"/>
    </row>
    <row r="7309" spans="1:5" ht="15">
      <c r="A7309" s="129"/>
      <c r="B7309" s="274" t="s">
        <v>23152</v>
      </c>
      <c r="C7309" s="98"/>
      <c r="D7309" s="98" t="s">
        <v>266</v>
      </c>
      <c r="E7309" s="276"/>
    </row>
    <row r="7310" spans="1:5" ht="15">
      <c r="A7310" s="129"/>
      <c r="B7310" s="274" t="s">
        <v>23153</v>
      </c>
      <c r="C7310" s="98"/>
      <c r="D7310" s="98" t="s">
        <v>266</v>
      </c>
      <c r="E7310" s="276"/>
    </row>
    <row r="7311" spans="1:5" ht="15">
      <c r="A7311" s="129"/>
      <c r="B7311" s="274" t="s">
        <v>23154</v>
      </c>
      <c r="C7311" s="98"/>
      <c r="D7311" s="98" t="s">
        <v>266</v>
      </c>
      <c r="E7311" s="276"/>
    </row>
    <row r="7312" spans="1:5" ht="15">
      <c r="A7312" s="129"/>
      <c r="B7312" s="274" t="s">
        <v>23155</v>
      </c>
      <c r="C7312" s="98"/>
      <c r="D7312" s="98" t="s">
        <v>266</v>
      </c>
      <c r="E7312" s="276"/>
    </row>
    <row r="7313" spans="1:5" ht="15">
      <c r="A7313" s="129"/>
      <c r="B7313" s="274" t="s">
        <v>23156</v>
      </c>
      <c r="C7313" s="98"/>
      <c r="D7313" s="98" t="s">
        <v>266</v>
      </c>
      <c r="E7313" s="276"/>
    </row>
    <row r="7314" spans="1:5" ht="15">
      <c r="A7314" s="129"/>
      <c r="B7314" s="274" t="s">
        <v>23157</v>
      </c>
      <c r="C7314" s="98"/>
      <c r="D7314" s="98" t="s">
        <v>266</v>
      </c>
      <c r="E7314" s="276"/>
    </row>
    <row r="7315" spans="1:5" ht="15">
      <c r="A7315" s="129"/>
      <c r="B7315" s="274" t="s">
        <v>23158</v>
      </c>
      <c r="C7315" s="98"/>
      <c r="D7315" s="98" t="s">
        <v>266</v>
      </c>
      <c r="E7315" s="276"/>
    </row>
    <row r="7316" spans="1:5" ht="15">
      <c r="A7316" s="129"/>
      <c r="B7316" s="274" t="s">
        <v>23159</v>
      </c>
      <c r="C7316" s="98"/>
      <c r="D7316" s="98" t="s">
        <v>266</v>
      </c>
      <c r="E7316" s="276"/>
    </row>
    <row r="7317" spans="1:5" ht="15">
      <c r="A7317" s="129"/>
      <c r="B7317" s="274" t="s">
        <v>23160</v>
      </c>
      <c r="C7317" s="98"/>
      <c r="D7317" s="98" t="s">
        <v>266</v>
      </c>
      <c r="E7317" s="276"/>
    </row>
    <row r="7318" spans="1:5" ht="15">
      <c r="A7318" s="129"/>
      <c r="B7318" s="274" t="s">
        <v>23161</v>
      </c>
      <c r="C7318" s="98"/>
      <c r="D7318" s="98" t="s">
        <v>266</v>
      </c>
      <c r="E7318" s="276"/>
    </row>
    <row r="7319" spans="1:5" ht="15">
      <c r="A7319" s="129"/>
      <c r="B7319" s="274" t="s">
        <v>23162</v>
      </c>
      <c r="C7319" s="98"/>
      <c r="D7319" s="98" t="s">
        <v>266</v>
      </c>
      <c r="E7319" s="276"/>
    </row>
    <row r="7320" spans="1:5" ht="15">
      <c r="A7320" s="129"/>
      <c r="B7320" s="274" t="s">
        <v>23163</v>
      </c>
      <c r="C7320" s="98"/>
      <c r="D7320" s="98" t="s">
        <v>266</v>
      </c>
      <c r="E7320" s="276"/>
    </row>
    <row r="7321" spans="1:5" ht="15">
      <c r="A7321" s="129"/>
      <c r="B7321" s="274" t="s">
        <v>23164</v>
      </c>
      <c r="C7321" s="98"/>
      <c r="D7321" s="98" t="s">
        <v>266</v>
      </c>
      <c r="E7321" s="276"/>
    </row>
    <row r="7322" spans="1:5" ht="15">
      <c r="A7322" s="129"/>
      <c r="B7322" s="274" t="s">
        <v>23165</v>
      </c>
      <c r="C7322" s="98"/>
      <c r="D7322" s="98" t="s">
        <v>266</v>
      </c>
      <c r="E7322" s="276"/>
    </row>
    <row r="7323" spans="1:5" ht="15">
      <c r="A7323" s="129"/>
      <c r="B7323" s="274" t="s">
        <v>23166</v>
      </c>
      <c r="C7323" s="98"/>
      <c r="D7323" s="98" t="s">
        <v>266</v>
      </c>
      <c r="E7323" s="276"/>
    </row>
    <row r="7324" spans="1:5" ht="15">
      <c r="A7324" s="129"/>
      <c r="B7324" s="274" t="s">
        <v>23167</v>
      </c>
      <c r="C7324" s="98"/>
      <c r="D7324" s="98" t="s">
        <v>266</v>
      </c>
      <c r="E7324" s="276"/>
    </row>
    <row r="7325" spans="1:5" ht="15">
      <c r="A7325" s="129"/>
      <c r="B7325" s="274" t="s">
        <v>23168</v>
      </c>
      <c r="C7325" s="98"/>
      <c r="D7325" s="98" t="s">
        <v>266</v>
      </c>
      <c r="E7325" s="276"/>
    </row>
    <row r="7326" spans="1:5" ht="15">
      <c r="A7326" s="129"/>
      <c r="B7326" s="274" t="s">
        <v>23169</v>
      </c>
      <c r="C7326" s="98"/>
      <c r="D7326" s="98" t="s">
        <v>266</v>
      </c>
      <c r="E7326" s="276"/>
    </row>
    <row r="7327" spans="1:5" ht="15">
      <c r="A7327" s="129"/>
      <c r="B7327" s="274" t="s">
        <v>23170</v>
      </c>
      <c r="C7327" s="98"/>
      <c r="D7327" s="98" t="s">
        <v>266</v>
      </c>
      <c r="E7327" s="276"/>
    </row>
    <row r="7328" spans="1:5" ht="15">
      <c r="A7328" s="129"/>
      <c r="B7328" s="274" t="s">
        <v>23171</v>
      </c>
      <c r="C7328" s="98"/>
      <c r="D7328" s="98" t="s">
        <v>266</v>
      </c>
      <c r="E7328" s="276"/>
    </row>
    <row r="7329" spans="1:5" ht="15">
      <c r="A7329" s="129"/>
      <c r="B7329" s="274" t="s">
        <v>23172</v>
      </c>
      <c r="C7329" s="98"/>
      <c r="D7329" s="98" t="s">
        <v>266</v>
      </c>
      <c r="E7329" s="276"/>
    </row>
    <row r="7330" spans="1:5" ht="15">
      <c r="A7330" s="129"/>
      <c r="B7330" s="274" t="s">
        <v>23173</v>
      </c>
      <c r="C7330" s="98"/>
      <c r="D7330" s="98" t="s">
        <v>266</v>
      </c>
      <c r="E7330" s="276"/>
    </row>
    <row r="7331" spans="1:5" ht="15">
      <c r="A7331" s="129"/>
      <c r="B7331" s="274" t="s">
        <v>23174</v>
      </c>
      <c r="C7331" s="98"/>
      <c r="D7331" s="98" t="s">
        <v>266</v>
      </c>
      <c r="E7331" s="276"/>
    </row>
    <row r="7332" spans="1:5" ht="15">
      <c r="A7332" s="129"/>
      <c r="B7332" s="274" t="s">
        <v>23175</v>
      </c>
      <c r="C7332" s="98"/>
      <c r="D7332" s="98" t="s">
        <v>266</v>
      </c>
      <c r="E7332" s="276"/>
    </row>
    <row r="7333" spans="1:5" ht="15">
      <c r="A7333" s="129"/>
      <c r="B7333" s="274" t="s">
        <v>23176</v>
      </c>
      <c r="C7333" s="98"/>
      <c r="D7333" s="98" t="s">
        <v>266</v>
      </c>
      <c r="E7333" s="276"/>
    </row>
    <row r="7334" spans="1:5" ht="15">
      <c r="A7334" s="129"/>
      <c r="B7334" s="274" t="s">
        <v>23177</v>
      </c>
      <c r="C7334" s="98"/>
      <c r="D7334" s="98" t="s">
        <v>266</v>
      </c>
      <c r="E7334" s="276"/>
    </row>
    <row r="7335" spans="1:5" ht="15">
      <c r="A7335" s="129"/>
      <c r="B7335" s="274" t="s">
        <v>23178</v>
      </c>
      <c r="C7335" s="98"/>
      <c r="D7335" s="98" t="s">
        <v>266</v>
      </c>
      <c r="E7335" s="276"/>
    </row>
    <row r="7336" spans="1:5" ht="15">
      <c r="A7336" s="129"/>
      <c r="B7336" s="274" t="s">
        <v>23179</v>
      </c>
      <c r="C7336" s="98"/>
      <c r="D7336" s="98" t="s">
        <v>266</v>
      </c>
      <c r="E7336" s="276"/>
    </row>
    <row r="7337" spans="1:5" ht="15">
      <c r="A7337" s="129"/>
      <c r="B7337" s="274" t="s">
        <v>23180</v>
      </c>
      <c r="C7337" s="98"/>
      <c r="D7337" s="98" t="s">
        <v>266</v>
      </c>
      <c r="E7337" s="276"/>
    </row>
    <row r="7338" spans="1:5" ht="15">
      <c r="A7338" s="129"/>
      <c r="B7338" s="274" t="s">
        <v>23181</v>
      </c>
      <c r="C7338" s="98"/>
      <c r="D7338" s="98" t="s">
        <v>266</v>
      </c>
      <c r="E7338" s="276"/>
    </row>
    <row r="7339" spans="1:5" ht="15">
      <c r="A7339" s="129"/>
      <c r="B7339" s="274" t="s">
        <v>23182</v>
      </c>
      <c r="C7339" s="98"/>
      <c r="D7339" s="98" t="s">
        <v>266</v>
      </c>
      <c r="E7339" s="276"/>
    </row>
    <row r="7340" spans="1:5" ht="15">
      <c r="A7340" s="129"/>
      <c r="B7340" s="274" t="s">
        <v>23183</v>
      </c>
      <c r="C7340" s="98"/>
      <c r="D7340" s="98" t="s">
        <v>266</v>
      </c>
      <c r="E7340" s="276"/>
    </row>
    <row r="7341" spans="1:5" ht="15">
      <c r="A7341" s="129"/>
      <c r="B7341" s="274" t="s">
        <v>23184</v>
      </c>
      <c r="C7341" s="98"/>
      <c r="D7341" s="98" t="s">
        <v>266</v>
      </c>
      <c r="E7341" s="276"/>
    </row>
    <row r="7342" spans="1:5" ht="15">
      <c r="A7342" s="129"/>
      <c r="B7342" s="274" t="s">
        <v>23185</v>
      </c>
      <c r="C7342" s="98"/>
      <c r="D7342" s="98" t="s">
        <v>266</v>
      </c>
      <c r="E7342" s="276"/>
    </row>
    <row r="7343" spans="1:5" ht="15">
      <c r="A7343" s="129"/>
      <c r="B7343" s="274" t="s">
        <v>23186</v>
      </c>
      <c r="C7343" s="98"/>
      <c r="D7343" s="98" t="s">
        <v>266</v>
      </c>
      <c r="E7343" s="276"/>
    </row>
    <row r="7344" spans="1:5" ht="15">
      <c r="A7344" s="129"/>
      <c r="B7344" s="274" t="s">
        <v>23187</v>
      </c>
      <c r="C7344" s="98"/>
      <c r="D7344" s="98" t="s">
        <v>266</v>
      </c>
      <c r="E7344" s="276"/>
    </row>
    <row r="7345" spans="1:5" ht="15">
      <c r="A7345" s="129"/>
      <c r="B7345" s="274" t="s">
        <v>23188</v>
      </c>
      <c r="C7345" s="98"/>
      <c r="D7345" s="98" t="s">
        <v>266</v>
      </c>
      <c r="E7345" s="276"/>
    </row>
    <row r="7346" spans="1:5" ht="15">
      <c r="A7346" s="129"/>
      <c r="B7346" s="274" t="s">
        <v>23189</v>
      </c>
      <c r="C7346" s="98"/>
      <c r="D7346" s="98" t="s">
        <v>266</v>
      </c>
      <c r="E7346" s="276"/>
    </row>
    <row r="7347" spans="1:5" ht="15">
      <c r="A7347" s="129"/>
      <c r="B7347" s="274" t="s">
        <v>23190</v>
      </c>
      <c r="C7347" s="98"/>
      <c r="D7347" s="98" t="s">
        <v>266</v>
      </c>
      <c r="E7347" s="276"/>
    </row>
    <row r="7348" spans="1:5" ht="15">
      <c r="A7348" s="129"/>
      <c r="B7348" s="274" t="s">
        <v>23191</v>
      </c>
      <c r="C7348" s="98"/>
      <c r="D7348" s="98" t="s">
        <v>266</v>
      </c>
      <c r="E7348" s="276"/>
    </row>
    <row r="7349" spans="1:5" ht="15">
      <c r="A7349" s="129"/>
      <c r="B7349" s="274" t="s">
        <v>23192</v>
      </c>
      <c r="C7349" s="98"/>
      <c r="D7349" s="98" t="s">
        <v>266</v>
      </c>
      <c r="E7349" s="276"/>
    </row>
    <row r="7350" spans="1:5" ht="15">
      <c r="A7350" s="129"/>
      <c r="B7350" s="274" t="s">
        <v>23193</v>
      </c>
      <c r="C7350" s="98"/>
      <c r="D7350" s="98" t="s">
        <v>266</v>
      </c>
      <c r="E7350" s="276"/>
    </row>
    <row r="7351" spans="1:5" ht="15">
      <c r="A7351" s="129"/>
      <c r="B7351" s="274" t="s">
        <v>23194</v>
      </c>
      <c r="C7351" s="98"/>
      <c r="D7351" s="98" t="s">
        <v>266</v>
      </c>
      <c r="E7351" s="276"/>
    </row>
    <row r="7352" spans="1:5" ht="15">
      <c r="A7352" s="129"/>
      <c r="B7352" s="274" t="s">
        <v>23195</v>
      </c>
      <c r="C7352" s="98"/>
      <c r="D7352" s="98" t="s">
        <v>266</v>
      </c>
      <c r="E7352" s="276"/>
    </row>
    <row r="7353" spans="1:5" ht="15">
      <c r="A7353" s="129"/>
      <c r="B7353" s="274" t="s">
        <v>23196</v>
      </c>
      <c r="C7353" s="98"/>
      <c r="D7353" s="98" t="s">
        <v>266</v>
      </c>
      <c r="E7353" s="276"/>
    </row>
    <row r="7354" spans="1:5" ht="15">
      <c r="A7354" s="129"/>
      <c r="B7354" s="274" t="s">
        <v>23197</v>
      </c>
      <c r="C7354" s="98"/>
      <c r="D7354" s="98" t="s">
        <v>266</v>
      </c>
      <c r="E7354" s="276"/>
    </row>
    <row r="7355" spans="1:5" ht="15">
      <c r="A7355" s="129"/>
      <c r="B7355" s="274" t="s">
        <v>23198</v>
      </c>
      <c r="C7355" s="98"/>
      <c r="D7355" s="98" t="s">
        <v>266</v>
      </c>
      <c r="E7355" s="276"/>
    </row>
    <row r="7356" spans="1:5" ht="15">
      <c r="A7356" s="129"/>
      <c r="B7356" s="274" t="s">
        <v>23199</v>
      </c>
      <c r="C7356" s="98"/>
      <c r="D7356" s="98" t="s">
        <v>266</v>
      </c>
      <c r="E7356" s="276"/>
    </row>
    <row r="7357" spans="1:5" ht="15">
      <c r="A7357" s="129"/>
      <c r="B7357" s="274" t="s">
        <v>23200</v>
      </c>
      <c r="C7357" s="98"/>
      <c r="D7357" s="98" t="s">
        <v>266</v>
      </c>
      <c r="E7357" s="276"/>
    </row>
    <row r="7358" spans="1:5" ht="15">
      <c r="A7358" s="129"/>
      <c r="B7358" s="274" t="s">
        <v>23201</v>
      </c>
      <c r="C7358" s="98"/>
      <c r="D7358" s="98" t="s">
        <v>266</v>
      </c>
      <c r="E7358" s="276"/>
    </row>
    <row r="7359" spans="1:5" ht="15">
      <c r="A7359" s="129"/>
      <c r="B7359" s="274" t="s">
        <v>23202</v>
      </c>
      <c r="C7359" s="98"/>
      <c r="D7359" s="98" t="s">
        <v>266</v>
      </c>
      <c r="E7359" s="276"/>
    </row>
    <row r="7360" spans="1:5" ht="15">
      <c r="A7360" s="129"/>
      <c r="B7360" s="274" t="s">
        <v>23203</v>
      </c>
      <c r="C7360" s="98"/>
      <c r="D7360" s="98" t="s">
        <v>266</v>
      </c>
      <c r="E7360" s="276"/>
    </row>
    <row r="7361" spans="1:5" ht="15">
      <c r="A7361" s="129"/>
      <c r="B7361" s="274" t="s">
        <v>23204</v>
      </c>
      <c r="C7361" s="98"/>
      <c r="D7361" s="98" t="s">
        <v>266</v>
      </c>
      <c r="E7361" s="276"/>
    </row>
    <row r="7362" spans="1:5" ht="15">
      <c r="A7362" s="129"/>
      <c r="B7362" s="274" t="s">
        <v>23205</v>
      </c>
      <c r="C7362" s="98"/>
      <c r="D7362" s="98" t="s">
        <v>266</v>
      </c>
      <c r="E7362" s="276"/>
    </row>
    <row r="7363" spans="1:5" ht="15">
      <c r="A7363" s="129"/>
      <c r="B7363" s="274" t="s">
        <v>23206</v>
      </c>
      <c r="C7363" s="98"/>
      <c r="D7363" s="98" t="s">
        <v>266</v>
      </c>
      <c r="E7363" s="276"/>
    </row>
    <row r="7364" spans="1:5" ht="15">
      <c r="A7364" s="129"/>
      <c r="B7364" s="274" t="s">
        <v>23207</v>
      </c>
      <c r="C7364" s="98"/>
      <c r="D7364" s="98" t="s">
        <v>266</v>
      </c>
      <c r="E7364" s="276"/>
    </row>
    <row r="7365" spans="1:5" ht="15">
      <c r="A7365" s="129"/>
      <c r="B7365" s="274" t="s">
        <v>23208</v>
      </c>
      <c r="C7365" s="98"/>
      <c r="D7365" s="98" t="s">
        <v>266</v>
      </c>
      <c r="E7365" s="276"/>
    </row>
    <row r="7366" spans="1:5" ht="15">
      <c r="A7366" s="129"/>
      <c r="B7366" s="274" t="s">
        <v>23209</v>
      </c>
      <c r="C7366" s="98"/>
      <c r="D7366" s="98" t="s">
        <v>266</v>
      </c>
      <c r="E7366" s="276"/>
    </row>
    <row r="7367" spans="1:5" ht="15">
      <c r="A7367" s="129"/>
      <c r="B7367" s="274" t="s">
        <v>23210</v>
      </c>
      <c r="C7367" s="98"/>
      <c r="D7367" s="98" t="s">
        <v>266</v>
      </c>
      <c r="E7367" s="276"/>
    </row>
    <row r="7368" spans="1:5" ht="15">
      <c r="A7368" s="129"/>
      <c r="B7368" s="274" t="s">
        <v>23211</v>
      </c>
      <c r="C7368" s="98"/>
      <c r="D7368" s="98" t="s">
        <v>266</v>
      </c>
      <c r="E7368" s="276"/>
    </row>
    <row r="7369" spans="1:5" ht="15">
      <c r="A7369" s="129"/>
      <c r="B7369" s="274" t="s">
        <v>23212</v>
      </c>
      <c r="C7369" s="98"/>
      <c r="D7369" s="98" t="s">
        <v>266</v>
      </c>
      <c r="E7369" s="276"/>
    </row>
    <row r="7370" spans="1:5" ht="15">
      <c r="A7370" s="129"/>
      <c r="B7370" s="274" t="s">
        <v>23213</v>
      </c>
      <c r="C7370" s="98"/>
      <c r="D7370" s="98" t="s">
        <v>266</v>
      </c>
      <c r="E7370" s="276"/>
    </row>
    <row r="7371" spans="1:5" ht="15">
      <c r="A7371" s="129"/>
      <c r="B7371" s="274" t="s">
        <v>23214</v>
      </c>
      <c r="C7371" s="98"/>
      <c r="D7371" s="98" t="s">
        <v>266</v>
      </c>
      <c r="E7371" s="276"/>
    </row>
    <row r="7372" spans="1:5" ht="15">
      <c r="A7372" s="129"/>
      <c r="B7372" s="274" t="s">
        <v>23215</v>
      </c>
      <c r="C7372" s="98"/>
      <c r="D7372" s="98" t="s">
        <v>266</v>
      </c>
      <c r="E7372" s="276"/>
    </row>
    <row r="7373" spans="1:5" ht="15">
      <c r="A7373" s="129"/>
      <c r="B7373" s="274" t="s">
        <v>23216</v>
      </c>
      <c r="C7373" s="98"/>
      <c r="D7373" s="98" t="s">
        <v>266</v>
      </c>
      <c r="E7373" s="276"/>
    </row>
    <row r="7374" spans="1:5" ht="15">
      <c r="A7374" s="129"/>
      <c r="B7374" s="274" t="s">
        <v>23217</v>
      </c>
      <c r="C7374" s="98"/>
      <c r="D7374" s="98" t="s">
        <v>266</v>
      </c>
      <c r="E7374" s="276"/>
    </row>
    <row r="7375" spans="1:5" ht="15">
      <c r="A7375" s="129"/>
      <c r="B7375" s="274" t="s">
        <v>23218</v>
      </c>
      <c r="C7375" s="98"/>
      <c r="D7375" s="98" t="s">
        <v>266</v>
      </c>
      <c r="E7375" s="276"/>
    </row>
    <row r="7376" spans="1:5" ht="15">
      <c r="A7376" s="129"/>
      <c r="B7376" s="274" t="s">
        <v>23219</v>
      </c>
      <c r="C7376" s="98"/>
      <c r="D7376" s="98" t="s">
        <v>266</v>
      </c>
      <c r="E7376" s="276"/>
    </row>
    <row r="7377" spans="1:5" ht="15">
      <c r="A7377" s="129"/>
      <c r="B7377" s="274" t="s">
        <v>23220</v>
      </c>
      <c r="C7377" s="98"/>
      <c r="D7377" s="98" t="s">
        <v>266</v>
      </c>
      <c r="E7377" s="276"/>
    </row>
    <row r="7378" spans="1:5" ht="15">
      <c r="A7378" s="129"/>
      <c r="B7378" s="274" t="s">
        <v>23221</v>
      </c>
      <c r="C7378" s="98"/>
      <c r="D7378" s="98" t="s">
        <v>266</v>
      </c>
      <c r="E7378" s="276"/>
    </row>
    <row r="7379" spans="1:5" ht="15">
      <c r="A7379" s="129"/>
      <c r="B7379" s="274" t="s">
        <v>23222</v>
      </c>
      <c r="C7379" s="98"/>
      <c r="D7379" s="98" t="s">
        <v>266</v>
      </c>
      <c r="E7379" s="276"/>
    </row>
    <row r="7380" spans="1:5" ht="15">
      <c r="A7380" s="129"/>
      <c r="B7380" s="274" t="s">
        <v>23223</v>
      </c>
      <c r="C7380" s="98"/>
      <c r="D7380" s="98" t="s">
        <v>266</v>
      </c>
      <c r="E7380" s="276"/>
    </row>
    <row r="7381" spans="1:5" ht="15">
      <c r="A7381" s="129"/>
      <c r="B7381" s="274" t="s">
        <v>23224</v>
      </c>
      <c r="C7381" s="98"/>
      <c r="D7381" s="98" t="s">
        <v>266</v>
      </c>
      <c r="E7381" s="276"/>
    </row>
    <row r="7382" spans="1:5" ht="15">
      <c r="A7382" s="129"/>
      <c r="B7382" s="274" t="s">
        <v>23225</v>
      </c>
      <c r="C7382" s="98"/>
      <c r="D7382" s="98" t="s">
        <v>266</v>
      </c>
      <c r="E7382" s="276"/>
    </row>
    <row r="7383" spans="1:5" ht="15">
      <c r="A7383" s="129"/>
      <c r="B7383" s="274" t="s">
        <v>23226</v>
      </c>
      <c r="C7383" s="98"/>
      <c r="D7383" s="98" t="s">
        <v>266</v>
      </c>
      <c r="E7383" s="276"/>
    </row>
    <row r="7384" spans="1:5" ht="15">
      <c r="A7384" s="129"/>
      <c r="B7384" s="274" t="s">
        <v>23227</v>
      </c>
      <c r="C7384" s="98"/>
      <c r="D7384" s="98" t="s">
        <v>266</v>
      </c>
      <c r="E7384" s="276"/>
    </row>
    <row r="7385" spans="1:5" ht="15">
      <c r="A7385" s="129"/>
      <c r="B7385" s="274" t="s">
        <v>23228</v>
      </c>
      <c r="C7385" s="98"/>
      <c r="D7385" s="98" t="s">
        <v>266</v>
      </c>
      <c r="E7385" s="276"/>
    </row>
    <row r="7386" spans="1:5" ht="15">
      <c r="A7386" s="129"/>
      <c r="B7386" s="274" t="s">
        <v>23229</v>
      </c>
      <c r="C7386" s="98"/>
      <c r="D7386" s="98" t="s">
        <v>266</v>
      </c>
      <c r="E7386" s="276"/>
    </row>
    <row r="7387" spans="1:5" ht="15">
      <c r="A7387" s="129"/>
      <c r="B7387" s="274" t="s">
        <v>23230</v>
      </c>
      <c r="C7387" s="98"/>
      <c r="D7387" s="98" t="s">
        <v>266</v>
      </c>
      <c r="E7387" s="276"/>
    </row>
    <row r="7388" spans="1:5" ht="15">
      <c r="A7388" s="129"/>
      <c r="B7388" s="274" t="s">
        <v>23231</v>
      </c>
      <c r="C7388" s="98"/>
      <c r="D7388" s="98" t="s">
        <v>266</v>
      </c>
      <c r="E7388" s="276"/>
    </row>
    <row r="7389" spans="1:5" ht="15">
      <c r="A7389" s="129"/>
      <c r="B7389" s="274" t="s">
        <v>23232</v>
      </c>
      <c r="C7389" s="98"/>
      <c r="D7389" s="98" t="s">
        <v>266</v>
      </c>
      <c r="E7389" s="276"/>
    </row>
    <row r="7390" spans="1:5" ht="15">
      <c r="A7390" s="129"/>
      <c r="B7390" s="274" t="s">
        <v>23233</v>
      </c>
      <c r="C7390" s="98"/>
      <c r="D7390" s="98" t="s">
        <v>266</v>
      </c>
      <c r="E7390" s="276"/>
    </row>
    <row r="7391" spans="1:5" ht="15">
      <c r="A7391" s="129"/>
      <c r="B7391" s="274" t="s">
        <v>23234</v>
      </c>
      <c r="C7391" s="98"/>
      <c r="D7391" s="98" t="s">
        <v>266</v>
      </c>
      <c r="E7391" s="276"/>
    </row>
    <row r="7392" spans="1:5" ht="15">
      <c r="A7392" s="129"/>
      <c r="B7392" s="274" t="s">
        <v>23235</v>
      </c>
      <c r="C7392" s="98"/>
      <c r="D7392" s="98" t="s">
        <v>266</v>
      </c>
      <c r="E7392" s="276"/>
    </row>
    <row r="7393" spans="1:5" ht="15">
      <c r="A7393" s="129"/>
      <c r="B7393" s="274" t="s">
        <v>23236</v>
      </c>
      <c r="C7393" s="98"/>
      <c r="D7393" s="98" t="s">
        <v>266</v>
      </c>
      <c r="E7393" s="276"/>
    </row>
    <row r="7394" spans="1:5" ht="15">
      <c r="A7394" s="129"/>
      <c r="B7394" s="274" t="s">
        <v>23237</v>
      </c>
      <c r="C7394" s="98"/>
      <c r="D7394" s="98" t="s">
        <v>266</v>
      </c>
      <c r="E7394" s="276"/>
    </row>
    <row r="7395" spans="1:5" ht="15">
      <c r="A7395" s="129"/>
      <c r="B7395" s="274" t="s">
        <v>23238</v>
      </c>
      <c r="C7395" s="98"/>
      <c r="D7395" s="98" t="s">
        <v>266</v>
      </c>
      <c r="E7395" s="276"/>
    </row>
    <row r="7396" spans="1:5" ht="15">
      <c r="A7396" s="129"/>
      <c r="B7396" s="274" t="s">
        <v>23239</v>
      </c>
      <c r="C7396" s="98"/>
      <c r="D7396" s="98" t="s">
        <v>266</v>
      </c>
      <c r="E7396" s="276"/>
    </row>
    <row r="7397" spans="1:5" ht="15">
      <c r="A7397" s="129"/>
      <c r="B7397" s="274" t="s">
        <v>23240</v>
      </c>
      <c r="C7397" s="98"/>
      <c r="D7397" s="98" t="s">
        <v>266</v>
      </c>
      <c r="E7397" s="276"/>
    </row>
    <row r="7398" spans="1:5" ht="15">
      <c r="A7398" s="129"/>
      <c r="B7398" s="274" t="s">
        <v>23241</v>
      </c>
      <c r="C7398" s="98"/>
      <c r="D7398" s="98" t="s">
        <v>266</v>
      </c>
      <c r="E7398" s="276"/>
    </row>
    <row r="7399" spans="1:5" ht="15">
      <c r="A7399" s="129"/>
      <c r="B7399" s="274" t="s">
        <v>23242</v>
      </c>
      <c r="C7399" s="98"/>
      <c r="D7399" s="98" t="s">
        <v>266</v>
      </c>
      <c r="E7399" s="276"/>
    </row>
    <row r="7400" spans="1:5" ht="15">
      <c r="A7400" s="129"/>
      <c r="B7400" s="274" t="s">
        <v>23243</v>
      </c>
      <c r="C7400" s="98"/>
      <c r="D7400" s="98" t="s">
        <v>266</v>
      </c>
      <c r="E7400" s="276"/>
    </row>
    <row r="7401" spans="1:5" ht="15">
      <c r="A7401" s="129"/>
      <c r="B7401" s="274" t="s">
        <v>23244</v>
      </c>
      <c r="C7401" s="98"/>
      <c r="D7401" s="98" t="s">
        <v>266</v>
      </c>
      <c r="E7401" s="276"/>
    </row>
    <row r="7402" spans="1:5" ht="15">
      <c r="A7402" s="129"/>
      <c r="B7402" s="274" t="s">
        <v>23245</v>
      </c>
      <c r="C7402" s="98"/>
      <c r="D7402" s="98" t="s">
        <v>266</v>
      </c>
      <c r="E7402" s="276"/>
    </row>
    <row r="7403" spans="1:5" ht="15">
      <c r="A7403" s="129"/>
      <c r="B7403" s="274" t="s">
        <v>23246</v>
      </c>
      <c r="C7403" s="98"/>
      <c r="D7403" s="98" t="s">
        <v>266</v>
      </c>
      <c r="E7403" s="276"/>
    </row>
    <row r="7404" spans="1:5" ht="15">
      <c r="A7404" s="129"/>
      <c r="B7404" s="274" t="s">
        <v>23247</v>
      </c>
      <c r="C7404" s="98"/>
      <c r="D7404" s="98" t="s">
        <v>266</v>
      </c>
      <c r="E7404" s="276"/>
    </row>
    <row r="7405" spans="1:5" ht="15">
      <c r="A7405" s="129"/>
      <c r="B7405" s="274" t="s">
        <v>23248</v>
      </c>
      <c r="C7405" s="98"/>
      <c r="D7405" s="98" t="s">
        <v>266</v>
      </c>
      <c r="E7405" s="276"/>
    </row>
    <row r="7406" spans="1:5" ht="15">
      <c r="A7406" s="129"/>
      <c r="B7406" s="274" t="s">
        <v>23249</v>
      </c>
      <c r="C7406" s="98"/>
      <c r="D7406" s="98" t="s">
        <v>266</v>
      </c>
      <c r="E7406" s="276"/>
    </row>
    <row r="7407" spans="1:5" ht="15">
      <c r="A7407" s="129"/>
      <c r="B7407" s="274" t="s">
        <v>23250</v>
      </c>
      <c r="C7407" s="98"/>
      <c r="D7407" s="98" t="s">
        <v>266</v>
      </c>
      <c r="E7407" s="276"/>
    </row>
    <row r="7408" spans="1:5" ht="15">
      <c r="A7408" s="129"/>
      <c r="B7408" s="274" t="s">
        <v>23251</v>
      </c>
      <c r="C7408" s="98"/>
      <c r="D7408" s="98" t="s">
        <v>266</v>
      </c>
      <c r="E7408" s="276"/>
    </row>
    <row r="7409" spans="1:5" ht="15">
      <c r="A7409" s="129"/>
      <c r="B7409" s="274" t="s">
        <v>23252</v>
      </c>
      <c r="C7409" s="98"/>
      <c r="D7409" s="98" t="s">
        <v>266</v>
      </c>
      <c r="E7409" s="276"/>
    </row>
    <row r="7410" spans="1:5" ht="15">
      <c r="A7410" s="129"/>
      <c r="B7410" s="274" t="s">
        <v>23253</v>
      </c>
      <c r="C7410" s="98"/>
      <c r="D7410" s="98" t="s">
        <v>266</v>
      </c>
      <c r="E7410" s="276"/>
    </row>
    <row r="7411" spans="1:5" ht="15">
      <c r="A7411" s="129"/>
      <c r="B7411" s="274" t="s">
        <v>23254</v>
      </c>
      <c r="C7411" s="98"/>
      <c r="D7411" s="98" t="s">
        <v>266</v>
      </c>
      <c r="E7411" s="276"/>
    </row>
    <row r="7412" spans="1:5" ht="15">
      <c r="A7412" s="129"/>
      <c r="B7412" s="274" t="s">
        <v>23255</v>
      </c>
      <c r="C7412" s="98"/>
      <c r="D7412" s="98" t="s">
        <v>266</v>
      </c>
      <c r="E7412" s="276"/>
    </row>
    <row r="7413" spans="1:5" ht="15">
      <c r="A7413" s="129"/>
      <c r="B7413" s="274" t="s">
        <v>23256</v>
      </c>
      <c r="C7413" s="98"/>
      <c r="D7413" s="98" t="s">
        <v>266</v>
      </c>
      <c r="E7413" s="276"/>
    </row>
    <row r="7414" spans="1:5" ht="15">
      <c r="A7414" s="129"/>
      <c r="B7414" s="274" t="s">
        <v>23257</v>
      </c>
      <c r="C7414" s="98"/>
      <c r="D7414" s="98" t="s">
        <v>266</v>
      </c>
      <c r="E7414" s="276"/>
    </row>
    <row r="7415" spans="1:5" ht="15">
      <c r="A7415" s="129"/>
      <c r="B7415" s="274" t="s">
        <v>23258</v>
      </c>
      <c r="C7415" s="98"/>
      <c r="D7415" s="98" t="s">
        <v>266</v>
      </c>
      <c r="E7415" s="276"/>
    </row>
    <row r="7416" spans="1:5" ht="15">
      <c r="A7416" s="129"/>
      <c r="B7416" s="274" t="s">
        <v>23259</v>
      </c>
      <c r="C7416" s="98"/>
      <c r="D7416" s="98" t="s">
        <v>266</v>
      </c>
      <c r="E7416" s="276"/>
    </row>
    <row r="7417" spans="1:5" ht="15">
      <c r="A7417" s="129"/>
      <c r="B7417" s="274" t="s">
        <v>23260</v>
      </c>
      <c r="C7417" s="98"/>
      <c r="D7417" s="98" t="s">
        <v>266</v>
      </c>
      <c r="E7417" s="276"/>
    </row>
    <row r="7418" spans="1:5" ht="15">
      <c r="A7418" s="129"/>
      <c r="B7418" s="274" t="s">
        <v>23261</v>
      </c>
      <c r="C7418" s="98"/>
      <c r="D7418" s="98" t="s">
        <v>266</v>
      </c>
      <c r="E7418" s="276"/>
    </row>
    <row r="7419" spans="1:5" ht="15">
      <c r="A7419" s="129"/>
      <c r="B7419" s="274" t="s">
        <v>23262</v>
      </c>
      <c r="C7419" s="98"/>
      <c r="D7419" s="98" t="s">
        <v>266</v>
      </c>
      <c r="E7419" s="276"/>
    </row>
    <row r="7420" spans="1:5" ht="15">
      <c r="A7420" s="129"/>
      <c r="B7420" s="274" t="s">
        <v>23263</v>
      </c>
      <c r="C7420" s="98"/>
      <c r="D7420" s="98" t="s">
        <v>266</v>
      </c>
      <c r="E7420" s="276"/>
    </row>
    <row r="7421" spans="1:5" ht="15">
      <c r="A7421" s="129"/>
      <c r="B7421" s="274" t="s">
        <v>23264</v>
      </c>
      <c r="C7421" s="98"/>
      <c r="D7421" s="98" t="s">
        <v>266</v>
      </c>
      <c r="E7421" s="276"/>
    </row>
    <row r="7422" spans="1:5" ht="15">
      <c r="A7422" s="129"/>
      <c r="B7422" s="274" t="s">
        <v>23265</v>
      </c>
      <c r="C7422" s="98"/>
      <c r="D7422" s="98" t="s">
        <v>266</v>
      </c>
      <c r="E7422" s="276"/>
    </row>
    <row r="7423" spans="1:5" ht="15">
      <c r="A7423" s="129"/>
      <c r="B7423" s="274" t="s">
        <v>23266</v>
      </c>
      <c r="C7423" s="98"/>
      <c r="D7423" s="98" t="s">
        <v>266</v>
      </c>
      <c r="E7423" s="276"/>
    </row>
    <row r="7424" spans="1:5" ht="15">
      <c r="A7424" s="129"/>
      <c r="B7424" s="274" t="s">
        <v>23267</v>
      </c>
      <c r="C7424" s="98"/>
      <c r="D7424" s="98" t="s">
        <v>266</v>
      </c>
      <c r="E7424" s="276"/>
    </row>
    <row r="7425" spans="1:5" ht="15">
      <c r="A7425" s="129"/>
      <c r="B7425" s="274" t="s">
        <v>23268</v>
      </c>
      <c r="C7425" s="98"/>
      <c r="D7425" s="98" t="s">
        <v>266</v>
      </c>
      <c r="E7425" s="276"/>
    </row>
    <row r="7426" spans="1:5" ht="15">
      <c r="A7426" s="129"/>
      <c r="B7426" s="274" t="s">
        <v>23269</v>
      </c>
      <c r="C7426" s="98"/>
      <c r="D7426" s="98" t="s">
        <v>266</v>
      </c>
      <c r="E7426" s="276"/>
    </row>
    <row r="7427" spans="1:5" ht="15">
      <c r="A7427" s="129"/>
      <c r="B7427" s="274" t="s">
        <v>23270</v>
      </c>
      <c r="C7427" s="98"/>
      <c r="D7427" s="98" t="s">
        <v>266</v>
      </c>
      <c r="E7427" s="276"/>
    </row>
    <row r="7428" spans="1:5" ht="15">
      <c r="A7428" s="129"/>
      <c r="B7428" s="274" t="s">
        <v>23271</v>
      </c>
      <c r="C7428" s="98"/>
      <c r="D7428" s="98" t="s">
        <v>266</v>
      </c>
      <c r="E7428" s="276"/>
    </row>
    <row r="7429" spans="1:5" ht="15">
      <c r="A7429" s="129"/>
      <c r="B7429" s="274" t="s">
        <v>23272</v>
      </c>
      <c r="C7429" s="98"/>
      <c r="D7429" s="98" t="s">
        <v>266</v>
      </c>
      <c r="E7429" s="276"/>
    </row>
    <row r="7430" spans="1:5" ht="15">
      <c r="A7430" s="129"/>
      <c r="B7430" s="274" t="s">
        <v>23273</v>
      </c>
      <c r="C7430" s="98"/>
      <c r="D7430" s="98" t="s">
        <v>266</v>
      </c>
      <c r="E7430" s="276"/>
    </row>
    <row r="7431" spans="1:5" ht="15">
      <c r="A7431" s="129"/>
      <c r="B7431" s="274" t="s">
        <v>23274</v>
      </c>
      <c r="C7431" s="98"/>
      <c r="D7431" s="98" t="s">
        <v>266</v>
      </c>
      <c r="E7431" s="276"/>
    </row>
    <row r="7432" spans="1:5" ht="15">
      <c r="A7432" s="129"/>
      <c r="B7432" s="274" t="s">
        <v>23275</v>
      </c>
      <c r="C7432" s="98"/>
      <c r="D7432" s="98" t="s">
        <v>266</v>
      </c>
      <c r="E7432" s="276"/>
    </row>
    <row r="7433" spans="1:5" ht="15">
      <c r="A7433" s="129"/>
      <c r="B7433" s="274" t="s">
        <v>23276</v>
      </c>
      <c r="C7433" s="98"/>
      <c r="D7433" s="98" t="s">
        <v>266</v>
      </c>
      <c r="E7433" s="276"/>
    </row>
    <row r="7434" spans="1:5" ht="15">
      <c r="A7434" s="129"/>
      <c r="B7434" s="274" t="s">
        <v>23277</v>
      </c>
      <c r="C7434" s="98"/>
      <c r="D7434" s="98" t="s">
        <v>266</v>
      </c>
      <c r="E7434" s="276"/>
    </row>
    <row r="7435" spans="1:5" ht="15">
      <c r="A7435" s="129"/>
      <c r="B7435" s="274" t="s">
        <v>23278</v>
      </c>
      <c r="C7435" s="98"/>
      <c r="D7435" s="98" t="s">
        <v>266</v>
      </c>
      <c r="E7435" s="276"/>
    </row>
    <row r="7436" spans="1:5" ht="15">
      <c r="A7436" s="129"/>
      <c r="B7436" s="274" t="s">
        <v>23279</v>
      </c>
      <c r="C7436" s="98"/>
      <c r="D7436" s="98" t="s">
        <v>266</v>
      </c>
      <c r="E7436" s="276"/>
    </row>
    <row r="7437" spans="1:5" ht="15">
      <c r="A7437" s="129"/>
      <c r="B7437" s="274" t="s">
        <v>23280</v>
      </c>
      <c r="C7437" s="98"/>
      <c r="D7437" s="98" t="s">
        <v>266</v>
      </c>
      <c r="E7437" s="276"/>
    </row>
    <row r="7438" spans="1:5" ht="15">
      <c r="A7438" s="129"/>
      <c r="B7438" s="274" t="s">
        <v>23281</v>
      </c>
      <c r="C7438" s="98"/>
      <c r="D7438" s="98" t="s">
        <v>266</v>
      </c>
      <c r="E7438" s="276"/>
    </row>
    <row r="7439" spans="1:5" ht="15">
      <c r="A7439" s="129"/>
      <c r="B7439" s="274" t="s">
        <v>23282</v>
      </c>
      <c r="C7439" s="98"/>
      <c r="D7439" s="98" t="s">
        <v>266</v>
      </c>
      <c r="E7439" s="276"/>
    </row>
    <row r="7440" spans="1:5" ht="15">
      <c r="A7440" s="129"/>
      <c r="B7440" s="274" t="s">
        <v>23283</v>
      </c>
      <c r="C7440" s="98"/>
      <c r="D7440" s="98" t="s">
        <v>266</v>
      </c>
      <c r="E7440" s="276"/>
    </row>
    <row r="7441" spans="1:5" ht="15">
      <c r="A7441" s="129"/>
      <c r="B7441" s="274" t="s">
        <v>23284</v>
      </c>
      <c r="C7441" s="98"/>
      <c r="D7441" s="98" t="s">
        <v>266</v>
      </c>
      <c r="E7441" s="276"/>
    </row>
    <row r="7442" spans="1:5" ht="15">
      <c r="A7442" s="129"/>
      <c r="B7442" s="274" t="s">
        <v>23285</v>
      </c>
      <c r="C7442" s="98"/>
      <c r="D7442" s="98" t="s">
        <v>266</v>
      </c>
      <c r="E7442" s="276"/>
    </row>
    <row r="7443" spans="1:5" ht="15">
      <c r="A7443" s="129"/>
      <c r="B7443" s="274" t="s">
        <v>23286</v>
      </c>
      <c r="C7443" s="98"/>
      <c r="D7443" s="98" t="s">
        <v>266</v>
      </c>
      <c r="E7443" s="276"/>
    </row>
    <row r="7444" spans="1:5" ht="15">
      <c r="A7444" s="129"/>
      <c r="B7444" s="274" t="s">
        <v>23287</v>
      </c>
      <c r="C7444" s="98"/>
      <c r="D7444" s="98" t="s">
        <v>266</v>
      </c>
      <c r="E7444" s="276"/>
    </row>
    <row r="7445" spans="1:5" ht="15">
      <c r="A7445" s="129"/>
      <c r="B7445" s="274" t="s">
        <v>23288</v>
      </c>
      <c r="C7445" s="98"/>
      <c r="D7445" s="98" t="s">
        <v>266</v>
      </c>
      <c r="E7445" s="276"/>
    </row>
    <row r="7446" spans="1:5" ht="15">
      <c r="A7446" s="129"/>
      <c r="B7446" s="274" t="s">
        <v>23289</v>
      </c>
      <c r="C7446" s="98"/>
      <c r="D7446" s="98" t="s">
        <v>266</v>
      </c>
      <c r="E7446" s="276"/>
    </row>
    <row r="7447" spans="1:5" ht="15">
      <c r="A7447" s="129"/>
      <c r="B7447" s="274" t="s">
        <v>23290</v>
      </c>
      <c r="C7447" s="98"/>
      <c r="D7447" s="98" t="s">
        <v>266</v>
      </c>
      <c r="E7447" s="276"/>
    </row>
    <row r="7448" spans="1:5" ht="15">
      <c r="A7448" s="129"/>
      <c r="B7448" s="274" t="s">
        <v>23291</v>
      </c>
      <c r="C7448" s="98"/>
      <c r="D7448" s="98" t="s">
        <v>266</v>
      </c>
      <c r="E7448" s="276"/>
    </row>
    <row r="7449" spans="1:5" ht="15">
      <c r="A7449" s="129"/>
      <c r="B7449" s="274" t="s">
        <v>23292</v>
      </c>
      <c r="C7449" s="98"/>
      <c r="D7449" s="98" t="s">
        <v>266</v>
      </c>
      <c r="E7449" s="276"/>
    </row>
    <row r="7450" spans="1:5" ht="15">
      <c r="A7450" s="129"/>
      <c r="B7450" s="274" t="s">
        <v>23293</v>
      </c>
      <c r="C7450" s="98"/>
      <c r="D7450" s="98" t="s">
        <v>266</v>
      </c>
      <c r="E7450" s="276"/>
    </row>
    <row r="7451" spans="1:5" ht="15">
      <c r="A7451" s="129"/>
      <c r="B7451" s="274" t="s">
        <v>23294</v>
      </c>
      <c r="C7451" s="98"/>
      <c r="D7451" s="98" t="s">
        <v>266</v>
      </c>
      <c r="E7451" s="276"/>
    </row>
    <row r="7452" spans="1:5" ht="15">
      <c r="A7452" s="129"/>
      <c r="B7452" s="274" t="s">
        <v>23295</v>
      </c>
      <c r="C7452" s="98"/>
      <c r="D7452" s="98" t="s">
        <v>266</v>
      </c>
      <c r="E7452" s="276"/>
    </row>
    <row r="7453" spans="1:5" ht="15">
      <c r="A7453" s="129"/>
      <c r="B7453" s="274" t="s">
        <v>23296</v>
      </c>
      <c r="C7453" s="98"/>
      <c r="D7453" s="98" t="s">
        <v>266</v>
      </c>
      <c r="E7453" s="276"/>
    </row>
    <row r="7454" spans="1:5" ht="15">
      <c r="A7454" s="129"/>
      <c r="B7454" s="274" t="s">
        <v>23297</v>
      </c>
      <c r="C7454" s="98"/>
      <c r="D7454" s="98" t="s">
        <v>266</v>
      </c>
      <c r="E7454" s="276"/>
    </row>
    <row r="7455" spans="1:5" ht="15">
      <c r="A7455" s="129"/>
      <c r="B7455" s="274" t="s">
        <v>23298</v>
      </c>
      <c r="C7455" s="98"/>
      <c r="D7455" s="98" t="s">
        <v>266</v>
      </c>
      <c r="E7455" s="276"/>
    </row>
    <row r="7456" spans="1:5" ht="15">
      <c r="A7456" s="129"/>
      <c r="B7456" s="274" t="s">
        <v>23299</v>
      </c>
      <c r="C7456" s="98"/>
      <c r="D7456" s="98" t="s">
        <v>266</v>
      </c>
      <c r="E7456" s="276"/>
    </row>
    <row r="7457" spans="1:5" ht="15">
      <c r="A7457" s="129"/>
      <c r="B7457" s="274" t="s">
        <v>23300</v>
      </c>
      <c r="C7457" s="98"/>
      <c r="D7457" s="98" t="s">
        <v>266</v>
      </c>
      <c r="E7457" s="276"/>
    </row>
    <row r="7458" spans="1:5" ht="15">
      <c r="A7458" s="129"/>
      <c r="B7458" s="274" t="s">
        <v>23301</v>
      </c>
      <c r="C7458" s="98"/>
      <c r="D7458" s="98" t="s">
        <v>266</v>
      </c>
      <c r="E7458" s="276"/>
    </row>
    <row r="7459" spans="1:5" ht="15">
      <c r="A7459" s="129"/>
      <c r="B7459" s="274" t="s">
        <v>23302</v>
      </c>
      <c r="C7459" s="98"/>
      <c r="D7459" s="98" t="s">
        <v>266</v>
      </c>
      <c r="E7459" s="276"/>
    </row>
    <row r="7460" spans="1:5" ht="15">
      <c r="A7460" s="129"/>
      <c r="B7460" s="274" t="s">
        <v>23303</v>
      </c>
      <c r="C7460" s="98"/>
      <c r="D7460" s="98" t="s">
        <v>266</v>
      </c>
      <c r="E7460" s="276"/>
    </row>
    <row r="7461" spans="1:5" ht="15">
      <c r="A7461" s="129"/>
      <c r="B7461" s="274" t="s">
        <v>23304</v>
      </c>
      <c r="C7461" s="98"/>
      <c r="D7461" s="98" t="s">
        <v>266</v>
      </c>
      <c r="E7461" s="276"/>
    </row>
    <row r="7462" spans="1:5" ht="15">
      <c r="A7462" s="129"/>
      <c r="B7462" s="274" t="s">
        <v>23305</v>
      </c>
      <c r="C7462" s="98"/>
      <c r="D7462" s="98" t="s">
        <v>266</v>
      </c>
      <c r="E7462" s="276"/>
    </row>
    <row r="7463" spans="1:5" ht="15">
      <c r="A7463" s="129"/>
      <c r="B7463" s="274" t="s">
        <v>23306</v>
      </c>
      <c r="C7463" s="98"/>
      <c r="D7463" s="98" t="s">
        <v>266</v>
      </c>
      <c r="E7463" s="276"/>
    </row>
    <row r="7464" spans="1:5" ht="15">
      <c r="A7464" s="129"/>
      <c r="B7464" s="274" t="s">
        <v>23307</v>
      </c>
      <c r="C7464" s="98"/>
      <c r="D7464" s="98" t="s">
        <v>266</v>
      </c>
      <c r="E7464" s="276"/>
    </row>
    <row r="7465" spans="1:5" ht="15">
      <c r="A7465" s="129"/>
      <c r="B7465" s="274" t="s">
        <v>23308</v>
      </c>
      <c r="C7465" s="98"/>
      <c r="D7465" s="98" t="s">
        <v>266</v>
      </c>
      <c r="E7465" s="276"/>
    </row>
    <row r="7466" spans="1:5" ht="15">
      <c r="A7466" s="129"/>
      <c r="B7466" s="274" t="s">
        <v>23309</v>
      </c>
      <c r="C7466" s="98"/>
      <c r="D7466" s="98" t="s">
        <v>266</v>
      </c>
      <c r="E7466" s="276"/>
    </row>
    <row r="7467" spans="1:5" ht="15">
      <c r="A7467" s="129"/>
      <c r="B7467" s="274" t="s">
        <v>23310</v>
      </c>
      <c r="C7467" s="98"/>
      <c r="D7467" s="98" t="s">
        <v>266</v>
      </c>
      <c r="E7467" s="276"/>
    </row>
    <row r="7468" spans="1:5" ht="15">
      <c r="A7468" s="129"/>
      <c r="B7468" s="274" t="s">
        <v>23311</v>
      </c>
      <c r="C7468" s="98"/>
      <c r="D7468" s="98" t="s">
        <v>266</v>
      </c>
      <c r="E7468" s="276"/>
    </row>
    <row r="7469" spans="1:5" ht="15">
      <c r="A7469" s="129"/>
      <c r="B7469" s="274" t="s">
        <v>23312</v>
      </c>
      <c r="C7469" s="98"/>
      <c r="D7469" s="98" t="s">
        <v>266</v>
      </c>
      <c r="E7469" s="276"/>
    </row>
    <row r="7470" spans="1:5" ht="15">
      <c r="A7470" s="129"/>
      <c r="B7470" s="274" t="s">
        <v>23313</v>
      </c>
      <c r="C7470" s="98"/>
      <c r="D7470" s="98" t="s">
        <v>266</v>
      </c>
      <c r="E7470" s="276"/>
    </row>
    <row r="7471" spans="1:5" ht="15">
      <c r="A7471" s="129"/>
      <c r="B7471" s="274" t="s">
        <v>23314</v>
      </c>
      <c r="C7471" s="98"/>
      <c r="D7471" s="98" t="s">
        <v>266</v>
      </c>
      <c r="E7471" s="276"/>
    </row>
    <row r="7472" spans="1:5" ht="15">
      <c r="A7472" s="129"/>
      <c r="B7472" s="274" t="s">
        <v>23315</v>
      </c>
      <c r="C7472" s="98"/>
      <c r="D7472" s="98" t="s">
        <v>266</v>
      </c>
      <c r="E7472" s="276"/>
    </row>
    <row r="7473" spans="1:5" ht="15">
      <c r="A7473" s="129"/>
      <c r="B7473" s="274" t="s">
        <v>23316</v>
      </c>
      <c r="C7473" s="98"/>
      <c r="D7473" s="98" t="s">
        <v>266</v>
      </c>
      <c r="E7473" s="276"/>
    </row>
    <row r="7474" spans="1:5" ht="15">
      <c r="A7474" s="129"/>
      <c r="B7474" s="274" t="s">
        <v>23317</v>
      </c>
      <c r="C7474" s="98"/>
      <c r="D7474" s="98" t="s">
        <v>266</v>
      </c>
      <c r="E7474" s="276"/>
    </row>
    <row r="7475" spans="1:5" ht="15">
      <c r="A7475" s="129"/>
      <c r="B7475" s="274" t="s">
        <v>23318</v>
      </c>
      <c r="C7475" s="98"/>
      <c r="D7475" s="98" t="s">
        <v>266</v>
      </c>
      <c r="E7475" s="276"/>
    </row>
    <row r="7476" spans="1:5" ht="15">
      <c r="A7476" s="129"/>
      <c r="B7476" s="274" t="s">
        <v>23319</v>
      </c>
      <c r="C7476" s="98"/>
      <c r="D7476" s="98" t="s">
        <v>266</v>
      </c>
      <c r="E7476" s="276"/>
    </row>
    <row r="7477" spans="1:5" ht="15">
      <c r="A7477" s="129"/>
      <c r="B7477" s="274" t="s">
        <v>23320</v>
      </c>
      <c r="C7477" s="98"/>
      <c r="D7477" s="98" t="s">
        <v>266</v>
      </c>
      <c r="E7477" s="276"/>
    </row>
    <row r="7478" spans="1:5" ht="15">
      <c r="A7478" s="129"/>
      <c r="B7478" s="274" t="s">
        <v>23321</v>
      </c>
      <c r="C7478" s="98"/>
      <c r="D7478" s="98" t="s">
        <v>266</v>
      </c>
      <c r="E7478" s="276"/>
    </row>
    <row r="7479" spans="1:5" ht="15">
      <c r="A7479" s="129"/>
      <c r="B7479" s="274" t="s">
        <v>23322</v>
      </c>
      <c r="C7479" s="98"/>
      <c r="D7479" s="98" t="s">
        <v>266</v>
      </c>
      <c r="E7479" s="276"/>
    </row>
    <row r="7480" spans="1:5" ht="15">
      <c r="A7480" s="129"/>
      <c r="B7480" s="274" t="s">
        <v>23323</v>
      </c>
      <c r="C7480" s="98"/>
      <c r="D7480" s="98" t="s">
        <v>266</v>
      </c>
      <c r="E7480" s="276"/>
    </row>
    <row r="7481" spans="1:5" ht="15">
      <c r="A7481" s="129"/>
      <c r="B7481" s="274" t="s">
        <v>23324</v>
      </c>
      <c r="C7481" s="98"/>
      <c r="D7481" s="98" t="s">
        <v>266</v>
      </c>
      <c r="E7481" s="276"/>
    </row>
    <row r="7482" spans="1:5" ht="15">
      <c r="A7482" s="129"/>
      <c r="B7482" s="274" t="s">
        <v>23325</v>
      </c>
      <c r="C7482" s="98"/>
      <c r="D7482" s="98" t="s">
        <v>266</v>
      </c>
      <c r="E7482" s="276"/>
    </row>
    <row r="7483" spans="1:5" ht="15">
      <c r="A7483" s="129"/>
      <c r="B7483" s="274" t="s">
        <v>23326</v>
      </c>
      <c r="C7483" s="98"/>
      <c r="D7483" s="98" t="s">
        <v>266</v>
      </c>
      <c r="E7483" s="276"/>
    </row>
    <row r="7484" spans="1:5" ht="15">
      <c r="A7484" s="129"/>
      <c r="B7484" s="274" t="s">
        <v>23327</v>
      </c>
      <c r="C7484" s="98"/>
      <c r="D7484" s="98" t="s">
        <v>266</v>
      </c>
      <c r="E7484" s="276"/>
    </row>
    <row r="7485" spans="1:5" ht="15">
      <c r="A7485" s="129"/>
      <c r="B7485" s="274" t="s">
        <v>23328</v>
      </c>
      <c r="C7485" s="98"/>
      <c r="D7485" s="98" t="s">
        <v>266</v>
      </c>
      <c r="E7485" s="276"/>
    </row>
    <row r="7486" spans="1:5" ht="15">
      <c r="A7486" s="129"/>
      <c r="B7486" s="274" t="s">
        <v>23329</v>
      </c>
      <c r="C7486" s="98"/>
      <c r="D7486" s="98" t="s">
        <v>266</v>
      </c>
      <c r="E7486" s="276"/>
    </row>
    <row r="7487" spans="1:5" ht="15">
      <c r="A7487" s="129"/>
      <c r="B7487" s="274" t="s">
        <v>23330</v>
      </c>
      <c r="C7487" s="98"/>
      <c r="D7487" s="98" t="s">
        <v>266</v>
      </c>
      <c r="E7487" s="276"/>
    </row>
    <row r="7488" spans="1:5" ht="15">
      <c r="A7488" s="129"/>
      <c r="B7488" s="274" t="s">
        <v>23331</v>
      </c>
      <c r="C7488" s="98"/>
      <c r="D7488" s="98" t="s">
        <v>266</v>
      </c>
      <c r="E7488" s="276"/>
    </row>
    <row r="7489" spans="1:5" ht="15">
      <c r="A7489" s="129"/>
      <c r="B7489" s="274" t="s">
        <v>23332</v>
      </c>
      <c r="C7489" s="98"/>
      <c r="D7489" s="98" t="s">
        <v>266</v>
      </c>
      <c r="E7489" s="276"/>
    </row>
    <row r="7490" spans="1:5" ht="15">
      <c r="A7490" s="129"/>
      <c r="B7490" s="274" t="s">
        <v>23333</v>
      </c>
      <c r="C7490" s="98"/>
      <c r="D7490" s="98" t="s">
        <v>266</v>
      </c>
      <c r="E7490" s="276"/>
    </row>
    <row r="7491" spans="1:5" ht="15">
      <c r="A7491" s="129"/>
      <c r="B7491" s="274" t="s">
        <v>23334</v>
      </c>
      <c r="C7491" s="98"/>
      <c r="D7491" s="98" t="s">
        <v>266</v>
      </c>
      <c r="E7491" s="276"/>
    </row>
    <row r="7492" spans="1:5" ht="15">
      <c r="A7492" s="129"/>
      <c r="B7492" s="274" t="s">
        <v>23335</v>
      </c>
      <c r="C7492" s="98"/>
      <c r="D7492" s="98" t="s">
        <v>266</v>
      </c>
      <c r="E7492" s="276"/>
    </row>
    <row r="7493" spans="1:5" ht="15">
      <c r="A7493" s="129"/>
      <c r="B7493" s="274" t="s">
        <v>23336</v>
      </c>
      <c r="C7493" s="98"/>
      <c r="D7493" s="98" t="s">
        <v>266</v>
      </c>
      <c r="E7493" s="276"/>
    </row>
    <row r="7494" spans="1:5" ht="15">
      <c r="A7494" s="129"/>
      <c r="B7494" s="274" t="s">
        <v>23337</v>
      </c>
      <c r="C7494" s="98"/>
      <c r="D7494" s="98" t="s">
        <v>266</v>
      </c>
      <c r="E7494" s="276"/>
    </row>
    <row r="7495" spans="1:5" ht="15">
      <c r="A7495" s="129"/>
      <c r="B7495" s="274" t="s">
        <v>23338</v>
      </c>
      <c r="C7495" s="98"/>
      <c r="D7495" s="98" t="s">
        <v>266</v>
      </c>
      <c r="E7495" s="276"/>
    </row>
    <row r="7496" spans="1:5" ht="15">
      <c r="A7496" s="129"/>
      <c r="B7496" s="274" t="s">
        <v>23339</v>
      </c>
      <c r="C7496" s="98"/>
      <c r="D7496" s="98" t="s">
        <v>266</v>
      </c>
      <c r="E7496" s="276"/>
    </row>
    <row r="7497" spans="1:5" ht="15">
      <c r="A7497" s="129"/>
      <c r="B7497" s="274" t="s">
        <v>23340</v>
      </c>
      <c r="C7497" s="98"/>
      <c r="D7497" s="98" t="s">
        <v>266</v>
      </c>
      <c r="E7497" s="276"/>
    </row>
    <row r="7498" spans="1:5" ht="15">
      <c r="A7498" s="129"/>
      <c r="B7498" s="274" t="s">
        <v>23341</v>
      </c>
      <c r="C7498" s="98"/>
      <c r="D7498" s="98" t="s">
        <v>266</v>
      </c>
      <c r="E7498" s="276"/>
    </row>
    <row r="7499" spans="1:5" ht="15">
      <c r="A7499" s="129"/>
      <c r="B7499" s="274" t="s">
        <v>23342</v>
      </c>
      <c r="C7499" s="98"/>
      <c r="D7499" s="98" t="s">
        <v>266</v>
      </c>
      <c r="E7499" s="276"/>
    </row>
    <row r="7500" spans="1:5" ht="15">
      <c r="A7500" s="129"/>
      <c r="B7500" s="274" t="s">
        <v>23343</v>
      </c>
      <c r="C7500" s="98"/>
      <c r="D7500" s="98" t="s">
        <v>266</v>
      </c>
      <c r="E7500" s="276"/>
    </row>
    <row r="7501" spans="1:5" ht="15">
      <c r="A7501" s="129"/>
      <c r="B7501" s="274" t="s">
        <v>23344</v>
      </c>
      <c r="C7501" s="98"/>
      <c r="D7501" s="98" t="s">
        <v>266</v>
      </c>
      <c r="E7501" s="276"/>
    </row>
    <row r="7502" spans="1:5" ht="15">
      <c r="A7502" s="129"/>
      <c r="B7502" s="274" t="s">
        <v>23345</v>
      </c>
      <c r="C7502" s="98"/>
      <c r="D7502" s="98" t="s">
        <v>266</v>
      </c>
      <c r="E7502" s="276"/>
    </row>
    <row r="7503" spans="1:5" ht="15">
      <c r="A7503" s="129"/>
      <c r="B7503" s="274" t="s">
        <v>23346</v>
      </c>
      <c r="C7503" s="98"/>
      <c r="D7503" s="98" t="s">
        <v>266</v>
      </c>
      <c r="E7503" s="276"/>
    </row>
    <row r="7504" spans="1:5" ht="15">
      <c r="A7504" s="129"/>
      <c r="B7504" s="274" t="s">
        <v>23347</v>
      </c>
      <c r="C7504" s="98"/>
      <c r="D7504" s="98" t="s">
        <v>266</v>
      </c>
      <c r="E7504" s="276"/>
    </row>
    <row r="7505" spans="1:5" ht="15">
      <c r="A7505" s="129"/>
      <c r="B7505" s="274" t="s">
        <v>23348</v>
      </c>
      <c r="C7505" s="98"/>
      <c r="D7505" s="98" t="s">
        <v>266</v>
      </c>
      <c r="E7505" s="276"/>
    </row>
    <row r="7506" spans="1:5" ht="15">
      <c r="A7506" s="129"/>
      <c r="B7506" s="274" t="s">
        <v>23349</v>
      </c>
      <c r="C7506" s="98"/>
      <c r="D7506" s="98" t="s">
        <v>266</v>
      </c>
      <c r="E7506" s="276"/>
    </row>
    <row r="7507" spans="1:5" ht="15">
      <c r="A7507" s="129"/>
      <c r="B7507" s="274" t="s">
        <v>23350</v>
      </c>
      <c r="C7507" s="98"/>
      <c r="D7507" s="98" t="s">
        <v>266</v>
      </c>
      <c r="E7507" s="276"/>
    </row>
    <row r="7508" spans="1:5" ht="15">
      <c r="A7508" s="129"/>
      <c r="B7508" s="274" t="s">
        <v>23351</v>
      </c>
      <c r="C7508" s="98"/>
      <c r="D7508" s="98" t="s">
        <v>266</v>
      </c>
      <c r="E7508" s="276"/>
    </row>
    <row r="7509" spans="1:5" ht="15">
      <c r="A7509" s="129"/>
      <c r="B7509" s="274" t="s">
        <v>23352</v>
      </c>
      <c r="C7509" s="98"/>
      <c r="D7509" s="98" t="s">
        <v>266</v>
      </c>
      <c r="E7509" s="276"/>
    </row>
    <row r="7510" spans="1:5" ht="15">
      <c r="A7510" s="129"/>
      <c r="B7510" s="274" t="s">
        <v>23353</v>
      </c>
      <c r="C7510" s="98"/>
      <c r="D7510" s="98" t="s">
        <v>266</v>
      </c>
      <c r="E7510" s="276"/>
    </row>
    <row r="7511" spans="1:5" ht="15">
      <c r="A7511" s="129"/>
      <c r="B7511" s="274" t="s">
        <v>23354</v>
      </c>
      <c r="C7511" s="98"/>
      <c r="D7511" s="98" t="s">
        <v>266</v>
      </c>
      <c r="E7511" s="276"/>
    </row>
    <row r="7512" spans="1:5" ht="15">
      <c r="A7512" s="129"/>
      <c r="B7512" s="274" t="s">
        <v>23355</v>
      </c>
      <c r="C7512" s="98"/>
      <c r="D7512" s="98" t="s">
        <v>266</v>
      </c>
      <c r="E7512" s="276"/>
    </row>
    <row r="7513" spans="1:5" ht="15">
      <c r="A7513" s="129"/>
      <c r="B7513" s="274" t="s">
        <v>23356</v>
      </c>
      <c r="C7513" s="98"/>
      <c r="D7513" s="98" t="s">
        <v>266</v>
      </c>
      <c r="E7513" s="276"/>
    </row>
    <row r="7514" spans="1:5" ht="15">
      <c r="A7514" s="129"/>
      <c r="B7514" s="274" t="s">
        <v>23357</v>
      </c>
      <c r="C7514" s="98"/>
      <c r="D7514" s="98" t="s">
        <v>266</v>
      </c>
      <c r="E7514" s="276"/>
    </row>
    <row r="7515" spans="1:5" ht="15">
      <c r="A7515" s="129"/>
      <c r="B7515" s="274" t="s">
        <v>23358</v>
      </c>
      <c r="C7515" s="98"/>
      <c r="D7515" s="98" t="s">
        <v>266</v>
      </c>
      <c r="E7515" s="276"/>
    </row>
    <row r="7516" spans="1:5" ht="15">
      <c r="A7516" s="129"/>
      <c r="B7516" s="274" t="s">
        <v>23359</v>
      </c>
      <c r="C7516" s="98"/>
      <c r="D7516" s="98" t="s">
        <v>266</v>
      </c>
      <c r="E7516" s="276"/>
    </row>
    <row r="7517" spans="1:5" ht="15">
      <c r="A7517" s="129"/>
      <c r="B7517" s="274" t="s">
        <v>23360</v>
      </c>
      <c r="C7517" s="98"/>
      <c r="D7517" s="98" t="s">
        <v>266</v>
      </c>
      <c r="E7517" s="276"/>
    </row>
    <row r="7518" spans="1:5" ht="15">
      <c r="A7518" s="129"/>
      <c r="B7518" s="274" t="s">
        <v>23361</v>
      </c>
      <c r="C7518" s="98"/>
      <c r="D7518" s="98" t="s">
        <v>266</v>
      </c>
      <c r="E7518" s="276"/>
    </row>
    <row r="7519" spans="1:5" ht="15">
      <c r="A7519" s="129"/>
      <c r="B7519" s="274" t="s">
        <v>23362</v>
      </c>
      <c r="C7519" s="98"/>
      <c r="D7519" s="98" t="s">
        <v>266</v>
      </c>
      <c r="E7519" s="276"/>
    </row>
    <row r="7520" spans="1:5" ht="15">
      <c r="A7520" s="129"/>
      <c r="B7520" s="274" t="s">
        <v>23363</v>
      </c>
      <c r="C7520" s="98"/>
      <c r="D7520" s="98" t="s">
        <v>266</v>
      </c>
      <c r="E7520" s="276"/>
    </row>
    <row r="7521" spans="1:5" ht="15">
      <c r="A7521" s="129"/>
      <c r="B7521" s="274" t="s">
        <v>23364</v>
      </c>
      <c r="C7521" s="98"/>
      <c r="D7521" s="98" t="s">
        <v>266</v>
      </c>
      <c r="E7521" s="276"/>
    </row>
    <row r="7522" spans="1:5" ht="15">
      <c r="A7522" s="129"/>
      <c r="B7522" s="274" t="s">
        <v>23365</v>
      </c>
      <c r="C7522" s="98"/>
      <c r="D7522" s="98" t="s">
        <v>266</v>
      </c>
      <c r="E7522" s="276"/>
    </row>
    <row r="7523" spans="1:5" ht="15">
      <c r="A7523" s="129"/>
      <c r="B7523" s="274" t="s">
        <v>23366</v>
      </c>
      <c r="C7523" s="98"/>
      <c r="D7523" s="98" t="s">
        <v>266</v>
      </c>
      <c r="E7523" s="276"/>
    </row>
    <row r="7524" spans="1:5" ht="15">
      <c r="A7524" s="129"/>
      <c r="B7524" s="274" t="s">
        <v>23367</v>
      </c>
      <c r="C7524" s="98"/>
      <c r="D7524" s="98" t="s">
        <v>266</v>
      </c>
      <c r="E7524" s="276"/>
    </row>
    <row r="7525" spans="1:5" ht="15">
      <c r="A7525" s="129"/>
      <c r="B7525" s="274" t="s">
        <v>23368</v>
      </c>
      <c r="C7525" s="98"/>
      <c r="D7525" s="98" t="s">
        <v>266</v>
      </c>
      <c r="E7525" s="276"/>
    </row>
    <row r="7526" spans="1:5" ht="15">
      <c r="A7526" s="129"/>
      <c r="B7526" s="274" t="s">
        <v>23369</v>
      </c>
      <c r="C7526" s="98"/>
      <c r="D7526" s="98" t="s">
        <v>266</v>
      </c>
      <c r="E7526" s="276"/>
    </row>
    <row r="7527" spans="1:5" ht="15">
      <c r="A7527" s="129"/>
      <c r="B7527" s="274" t="s">
        <v>23370</v>
      </c>
      <c r="C7527" s="98"/>
      <c r="D7527" s="98" t="s">
        <v>266</v>
      </c>
      <c r="E7527" s="276"/>
    </row>
    <row r="7528" spans="1:5" ht="15">
      <c r="A7528" s="129"/>
      <c r="B7528" s="274" t="s">
        <v>23371</v>
      </c>
      <c r="C7528" s="98"/>
      <c r="D7528" s="98" t="s">
        <v>266</v>
      </c>
      <c r="E7528" s="276"/>
    </row>
    <row r="7529" spans="1:5" ht="15">
      <c r="A7529" s="129"/>
      <c r="B7529" s="274" t="s">
        <v>23372</v>
      </c>
      <c r="C7529" s="98"/>
      <c r="D7529" s="98" t="s">
        <v>266</v>
      </c>
      <c r="E7529" s="276"/>
    </row>
    <row r="7530" spans="1:5" ht="15">
      <c r="A7530" s="129"/>
      <c r="B7530" s="274" t="s">
        <v>23373</v>
      </c>
      <c r="C7530" s="98"/>
      <c r="D7530" s="98" t="s">
        <v>266</v>
      </c>
      <c r="E7530" s="276"/>
    </row>
    <row r="7531" spans="1:5" ht="15">
      <c r="A7531" s="129"/>
      <c r="B7531" s="274" t="s">
        <v>23374</v>
      </c>
      <c r="C7531" s="98"/>
      <c r="D7531" s="98" t="s">
        <v>266</v>
      </c>
      <c r="E7531" s="276"/>
    </row>
    <row r="7532" spans="1:5" ht="15">
      <c r="A7532" s="129"/>
      <c r="B7532" s="274" t="s">
        <v>23375</v>
      </c>
      <c r="C7532" s="98"/>
      <c r="D7532" s="98" t="s">
        <v>266</v>
      </c>
      <c r="E7532" s="276"/>
    </row>
    <row r="7533" spans="1:5" ht="15">
      <c r="A7533" s="129"/>
      <c r="B7533" s="274" t="s">
        <v>23376</v>
      </c>
      <c r="C7533" s="98"/>
      <c r="D7533" s="98" t="s">
        <v>266</v>
      </c>
      <c r="E7533" s="276"/>
    </row>
    <row r="7534" spans="1:5" ht="15">
      <c r="A7534" s="129"/>
      <c r="B7534" s="274" t="s">
        <v>23377</v>
      </c>
      <c r="C7534" s="98"/>
      <c r="D7534" s="98" t="s">
        <v>266</v>
      </c>
      <c r="E7534" s="276"/>
    </row>
    <row r="7535" spans="1:5" ht="15">
      <c r="A7535" s="129"/>
      <c r="B7535" s="274" t="s">
        <v>23378</v>
      </c>
      <c r="C7535" s="98"/>
      <c r="D7535" s="98" t="s">
        <v>266</v>
      </c>
      <c r="E7535" s="276"/>
    </row>
    <row r="7536" spans="1:5" ht="15">
      <c r="A7536" s="129"/>
      <c r="B7536" s="274" t="s">
        <v>23379</v>
      </c>
      <c r="C7536" s="98"/>
      <c r="D7536" s="98" t="s">
        <v>266</v>
      </c>
      <c r="E7536" s="276"/>
    </row>
    <row r="7537" spans="1:5" ht="15">
      <c r="A7537" s="129"/>
      <c r="B7537" s="274" t="s">
        <v>23380</v>
      </c>
      <c r="C7537" s="98"/>
      <c r="D7537" s="98" t="s">
        <v>266</v>
      </c>
      <c r="E7537" s="276"/>
    </row>
    <row r="7538" spans="1:5" ht="15">
      <c r="A7538" s="129"/>
      <c r="B7538" s="274" t="s">
        <v>23381</v>
      </c>
      <c r="C7538" s="98"/>
      <c r="D7538" s="98" t="s">
        <v>266</v>
      </c>
      <c r="E7538" s="276"/>
    </row>
    <row r="7539" spans="1:5" ht="15">
      <c r="A7539" s="129"/>
      <c r="B7539" s="274" t="s">
        <v>23382</v>
      </c>
      <c r="C7539" s="98"/>
      <c r="D7539" s="98" t="s">
        <v>266</v>
      </c>
      <c r="E7539" s="276"/>
    </row>
    <row r="7540" spans="1:5" ht="15">
      <c r="A7540" s="129"/>
      <c r="B7540" s="274" t="s">
        <v>23383</v>
      </c>
      <c r="C7540" s="98"/>
      <c r="D7540" s="98" t="s">
        <v>266</v>
      </c>
      <c r="E7540" s="276"/>
    </row>
    <row r="7541" spans="1:5" ht="15">
      <c r="A7541" s="129"/>
      <c r="B7541" s="274" t="s">
        <v>23384</v>
      </c>
      <c r="C7541" s="98"/>
      <c r="D7541" s="98" t="s">
        <v>266</v>
      </c>
      <c r="E7541" s="276"/>
    </row>
    <row r="7542" spans="1:5" ht="15">
      <c r="A7542" s="129"/>
      <c r="B7542" s="274" t="s">
        <v>23385</v>
      </c>
      <c r="C7542" s="98"/>
      <c r="D7542" s="98" t="s">
        <v>266</v>
      </c>
      <c r="E7542" s="276"/>
    </row>
    <row r="7543" spans="1:5" ht="15">
      <c r="A7543" s="129"/>
      <c r="B7543" s="274" t="s">
        <v>23386</v>
      </c>
      <c r="C7543" s="98"/>
      <c r="D7543" s="98" t="s">
        <v>266</v>
      </c>
      <c r="E7543" s="276"/>
    </row>
    <row r="7544" spans="1:5" ht="15">
      <c r="A7544" s="129"/>
      <c r="B7544" s="274" t="s">
        <v>23387</v>
      </c>
      <c r="C7544" s="98"/>
      <c r="D7544" s="98" t="s">
        <v>266</v>
      </c>
      <c r="E7544" s="276"/>
    </row>
    <row r="7545" spans="1:5" ht="15">
      <c r="A7545" s="129"/>
      <c r="B7545" s="274" t="s">
        <v>23388</v>
      </c>
      <c r="C7545" s="98"/>
      <c r="D7545" s="98" t="s">
        <v>266</v>
      </c>
      <c r="E7545" s="276"/>
    </row>
    <row r="7546" spans="1:5" ht="15">
      <c r="A7546" s="129"/>
      <c r="B7546" s="274" t="s">
        <v>23389</v>
      </c>
      <c r="C7546" s="98"/>
      <c r="D7546" s="98" t="s">
        <v>266</v>
      </c>
      <c r="E7546" s="276"/>
    </row>
    <row r="7547" spans="1:5" ht="15">
      <c r="A7547" s="129"/>
      <c r="B7547" s="274" t="s">
        <v>23390</v>
      </c>
      <c r="C7547" s="98"/>
      <c r="D7547" s="98" t="s">
        <v>266</v>
      </c>
      <c r="E7547" s="276"/>
    </row>
    <row r="7548" spans="1:5" ht="15">
      <c r="A7548" s="129"/>
      <c r="B7548" s="274" t="s">
        <v>23391</v>
      </c>
      <c r="C7548" s="98"/>
      <c r="D7548" s="98" t="s">
        <v>266</v>
      </c>
      <c r="E7548" s="276"/>
    </row>
    <row r="7549" spans="1:5" ht="15">
      <c r="A7549" s="129"/>
      <c r="B7549" s="274" t="s">
        <v>23392</v>
      </c>
      <c r="C7549" s="98"/>
      <c r="D7549" s="98" t="s">
        <v>266</v>
      </c>
      <c r="E7549" s="276"/>
    </row>
    <row r="7550" spans="1:5" ht="15">
      <c r="A7550" s="129"/>
      <c r="B7550" s="274" t="s">
        <v>23393</v>
      </c>
      <c r="C7550" s="98"/>
      <c r="D7550" s="98" t="s">
        <v>266</v>
      </c>
      <c r="E7550" s="276"/>
    </row>
    <row r="7551" spans="1:5" ht="15">
      <c r="A7551" s="129"/>
      <c r="B7551" s="274" t="s">
        <v>23394</v>
      </c>
      <c r="C7551" s="98"/>
      <c r="D7551" s="98" t="s">
        <v>266</v>
      </c>
      <c r="E7551" s="276"/>
    </row>
    <row r="7552" spans="1:5" ht="15">
      <c r="A7552" s="129"/>
      <c r="B7552" s="274" t="s">
        <v>23395</v>
      </c>
      <c r="C7552" s="98"/>
      <c r="D7552" s="98" t="s">
        <v>266</v>
      </c>
      <c r="E7552" s="276"/>
    </row>
    <row r="7553" spans="1:5" ht="15">
      <c r="A7553" s="129"/>
      <c r="B7553" s="274" t="s">
        <v>23396</v>
      </c>
      <c r="C7553" s="98"/>
      <c r="D7553" s="98" t="s">
        <v>266</v>
      </c>
      <c r="E7553" s="276"/>
    </row>
    <row r="7554" spans="1:5" ht="15">
      <c r="A7554" s="129"/>
      <c r="B7554" s="274" t="s">
        <v>23397</v>
      </c>
      <c r="C7554" s="98"/>
      <c r="D7554" s="98" t="s">
        <v>266</v>
      </c>
      <c r="E7554" s="276"/>
    </row>
    <row r="7555" spans="1:5" ht="15">
      <c r="A7555" s="129"/>
      <c r="B7555" s="274" t="s">
        <v>23398</v>
      </c>
      <c r="C7555" s="98"/>
      <c r="D7555" s="98" t="s">
        <v>266</v>
      </c>
      <c r="E7555" s="276"/>
    </row>
    <row r="7556" spans="1:5" ht="15">
      <c r="A7556" s="129"/>
      <c r="B7556" s="274" t="s">
        <v>23399</v>
      </c>
      <c r="C7556" s="98"/>
      <c r="D7556" s="98" t="s">
        <v>266</v>
      </c>
      <c r="E7556" s="276"/>
    </row>
    <row r="7557" spans="1:5" ht="15">
      <c r="A7557" s="129"/>
      <c r="B7557" s="274" t="s">
        <v>23400</v>
      </c>
      <c r="C7557" s="98"/>
      <c r="D7557" s="98" t="s">
        <v>266</v>
      </c>
      <c r="E7557" s="276"/>
    </row>
    <row r="7558" spans="1:5" ht="15">
      <c r="A7558" s="129"/>
      <c r="B7558" s="274" t="s">
        <v>23401</v>
      </c>
      <c r="C7558" s="98"/>
      <c r="D7558" s="98" t="s">
        <v>266</v>
      </c>
      <c r="E7558" s="276"/>
    </row>
    <row r="7559" spans="1:5" ht="15">
      <c r="A7559" s="129"/>
      <c r="B7559" s="274" t="s">
        <v>23402</v>
      </c>
      <c r="C7559" s="98"/>
      <c r="D7559" s="98" t="s">
        <v>266</v>
      </c>
      <c r="E7559" s="276"/>
    </row>
    <row r="7560" spans="1:5" ht="15">
      <c r="A7560" s="129"/>
      <c r="B7560" s="274" t="s">
        <v>23403</v>
      </c>
      <c r="C7560" s="98"/>
      <c r="D7560" s="98" t="s">
        <v>266</v>
      </c>
      <c r="E7560" s="276"/>
    </row>
    <row r="7561" spans="1:5" ht="15">
      <c r="A7561" s="129"/>
      <c r="B7561" s="274" t="s">
        <v>23404</v>
      </c>
      <c r="C7561" s="98"/>
      <c r="D7561" s="98" t="s">
        <v>266</v>
      </c>
      <c r="E7561" s="276"/>
    </row>
    <row r="7562" spans="1:5" ht="15">
      <c r="A7562" s="129"/>
      <c r="B7562" s="274" t="s">
        <v>23405</v>
      </c>
      <c r="C7562" s="98"/>
      <c r="D7562" s="98" t="s">
        <v>266</v>
      </c>
      <c r="E7562" s="276"/>
    </row>
    <row r="7563" spans="1:5" ht="15">
      <c r="A7563" s="129"/>
      <c r="B7563" s="274" t="s">
        <v>23406</v>
      </c>
      <c r="C7563" s="98"/>
      <c r="D7563" s="98" t="s">
        <v>266</v>
      </c>
      <c r="E7563" s="276"/>
    </row>
    <row r="7564" spans="1:5" ht="15">
      <c r="A7564" s="129"/>
      <c r="B7564" s="274" t="s">
        <v>23407</v>
      </c>
      <c r="C7564" s="98"/>
      <c r="D7564" s="98" t="s">
        <v>266</v>
      </c>
      <c r="E7564" s="276"/>
    </row>
    <row r="7565" spans="1:5" ht="15">
      <c r="A7565" s="129"/>
      <c r="B7565" s="274" t="s">
        <v>23408</v>
      </c>
      <c r="C7565" s="98"/>
      <c r="D7565" s="98" t="s">
        <v>266</v>
      </c>
      <c r="E7565" s="276"/>
    </row>
    <row r="7566" spans="1:5" ht="15">
      <c r="A7566" s="129"/>
      <c r="B7566" s="274" t="s">
        <v>23409</v>
      </c>
      <c r="C7566" s="98"/>
      <c r="D7566" s="98" t="s">
        <v>266</v>
      </c>
      <c r="E7566" s="276"/>
    </row>
    <row r="7567" spans="1:5" ht="15">
      <c r="A7567" s="129"/>
      <c r="B7567" s="274" t="s">
        <v>23410</v>
      </c>
      <c r="C7567" s="98"/>
      <c r="D7567" s="98" t="s">
        <v>266</v>
      </c>
      <c r="E7567" s="276"/>
    </row>
    <row r="7568" spans="1:5" ht="15">
      <c r="A7568" s="129"/>
      <c r="B7568" s="274" t="s">
        <v>23411</v>
      </c>
      <c r="C7568" s="98"/>
      <c r="D7568" s="98" t="s">
        <v>266</v>
      </c>
      <c r="E7568" s="276"/>
    </row>
    <row r="7569" spans="1:5" ht="15">
      <c r="A7569" s="129"/>
      <c r="B7569" s="274" t="s">
        <v>23412</v>
      </c>
      <c r="C7569" s="98"/>
      <c r="D7569" s="98" t="s">
        <v>266</v>
      </c>
      <c r="E7569" s="276"/>
    </row>
    <row r="7570" spans="1:5" ht="15">
      <c r="A7570" s="129"/>
      <c r="B7570" s="274" t="s">
        <v>23413</v>
      </c>
      <c r="C7570" s="98"/>
      <c r="D7570" s="98" t="s">
        <v>266</v>
      </c>
      <c r="E7570" s="276"/>
    </row>
    <row r="7571" spans="1:5" ht="15">
      <c r="A7571" s="129"/>
      <c r="B7571" s="274" t="s">
        <v>23414</v>
      </c>
      <c r="C7571" s="98"/>
      <c r="D7571" s="98" t="s">
        <v>266</v>
      </c>
      <c r="E7571" s="276"/>
    </row>
    <row r="7572" spans="1:5" ht="15">
      <c r="A7572" s="129"/>
      <c r="B7572" s="274" t="s">
        <v>23415</v>
      </c>
      <c r="C7572" s="98"/>
      <c r="D7572" s="98" t="s">
        <v>266</v>
      </c>
      <c r="E7572" s="276"/>
    </row>
    <row r="7573" spans="1:5" ht="15">
      <c r="A7573" s="129"/>
      <c r="B7573" s="274" t="s">
        <v>23416</v>
      </c>
      <c r="C7573" s="98"/>
      <c r="D7573" s="98" t="s">
        <v>266</v>
      </c>
      <c r="E7573" s="276"/>
    </row>
    <row r="7574" spans="1:5" ht="15">
      <c r="A7574" s="129"/>
      <c r="B7574" s="274" t="s">
        <v>23417</v>
      </c>
      <c r="C7574" s="98"/>
      <c r="D7574" s="98" t="s">
        <v>266</v>
      </c>
      <c r="E7574" s="276"/>
    </row>
    <row r="7575" spans="1:5" ht="15">
      <c r="A7575" s="129"/>
      <c r="B7575" s="274" t="s">
        <v>23418</v>
      </c>
      <c r="C7575" s="98"/>
      <c r="D7575" s="98" t="s">
        <v>266</v>
      </c>
      <c r="E7575" s="276"/>
    </row>
    <row r="7576" spans="1:5" ht="15">
      <c r="A7576" s="129"/>
      <c r="B7576" s="274" t="s">
        <v>23419</v>
      </c>
      <c r="C7576" s="98"/>
      <c r="D7576" s="98" t="s">
        <v>266</v>
      </c>
      <c r="E7576" s="276"/>
    </row>
    <row r="7577" spans="1:5" ht="15">
      <c r="A7577" s="129"/>
      <c r="B7577" s="274" t="s">
        <v>23420</v>
      </c>
      <c r="C7577" s="98"/>
      <c r="D7577" s="98" t="s">
        <v>266</v>
      </c>
      <c r="E7577" s="276"/>
    </row>
    <row r="7578" spans="1:5" ht="15">
      <c r="A7578" s="129"/>
      <c r="B7578" s="274" t="s">
        <v>23421</v>
      </c>
      <c r="C7578" s="98"/>
      <c r="D7578" s="98" t="s">
        <v>266</v>
      </c>
      <c r="E7578" s="276"/>
    </row>
    <row r="7579" spans="1:5" ht="15">
      <c r="A7579" s="129"/>
      <c r="B7579" s="274" t="s">
        <v>23422</v>
      </c>
      <c r="C7579" s="98"/>
      <c r="D7579" s="98" t="s">
        <v>266</v>
      </c>
      <c r="E7579" s="276"/>
    </row>
    <row r="7580" spans="1:5" ht="15">
      <c r="A7580" s="129"/>
      <c r="B7580" s="274" t="s">
        <v>23423</v>
      </c>
      <c r="C7580" s="98"/>
      <c r="D7580" s="98" t="s">
        <v>266</v>
      </c>
      <c r="E7580" s="276"/>
    </row>
    <row r="7581" spans="1:5" ht="15">
      <c r="A7581" s="129"/>
      <c r="B7581" s="274" t="s">
        <v>23424</v>
      </c>
      <c r="C7581" s="98"/>
      <c r="D7581" s="98" t="s">
        <v>266</v>
      </c>
      <c r="E7581" s="276"/>
    </row>
    <row r="7582" spans="1:5" ht="15">
      <c r="A7582" s="129"/>
      <c r="B7582" s="274" t="s">
        <v>23425</v>
      </c>
      <c r="C7582" s="98"/>
      <c r="D7582" s="98" t="s">
        <v>266</v>
      </c>
      <c r="E7582" s="276"/>
    </row>
    <row r="7583" spans="1:5" ht="15">
      <c r="A7583" s="129"/>
      <c r="B7583" s="274" t="s">
        <v>23426</v>
      </c>
      <c r="C7583" s="98"/>
      <c r="D7583" s="98" t="s">
        <v>266</v>
      </c>
      <c r="E7583" s="276"/>
    </row>
    <row r="7584" spans="1:5" ht="15">
      <c r="A7584" s="129"/>
      <c r="B7584" s="274" t="s">
        <v>23427</v>
      </c>
      <c r="C7584" s="98"/>
      <c r="D7584" s="98" t="s">
        <v>266</v>
      </c>
      <c r="E7584" s="276"/>
    </row>
    <row r="7585" spans="1:5" ht="15">
      <c r="A7585" s="129"/>
      <c r="B7585" s="274" t="s">
        <v>23428</v>
      </c>
      <c r="C7585" s="98"/>
      <c r="D7585" s="98" t="s">
        <v>266</v>
      </c>
      <c r="E7585" s="276"/>
    </row>
    <row r="7586" spans="1:5" ht="15">
      <c r="A7586" s="129"/>
      <c r="B7586" s="274" t="s">
        <v>23429</v>
      </c>
      <c r="C7586" s="98"/>
      <c r="D7586" s="98" t="s">
        <v>266</v>
      </c>
      <c r="E7586" s="276"/>
    </row>
    <row r="7587" spans="1:5" ht="15">
      <c r="A7587" s="129"/>
      <c r="B7587" s="274" t="s">
        <v>23430</v>
      </c>
      <c r="C7587" s="98"/>
      <c r="D7587" s="98" t="s">
        <v>266</v>
      </c>
      <c r="E7587" s="276"/>
    </row>
    <row r="7588" spans="1:5" ht="15">
      <c r="A7588" s="129"/>
      <c r="B7588" s="274" t="s">
        <v>23431</v>
      </c>
      <c r="C7588" s="98"/>
      <c r="D7588" s="98" t="s">
        <v>266</v>
      </c>
      <c r="E7588" s="276"/>
    </row>
    <row r="7589" spans="1:5" ht="15">
      <c r="A7589" s="129"/>
      <c r="B7589" s="274" t="s">
        <v>23432</v>
      </c>
      <c r="C7589" s="98"/>
      <c r="D7589" s="98" t="s">
        <v>266</v>
      </c>
      <c r="E7589" s="276"/>
    </row>
    <row r="7590" spans="1:5" ht="15">
      <c r="A7590" s="129"/>
      <c r="B7590" s="274" t="s">
        <v>23433</v>
      </c>
      <c r="C7590" s="98"/>
      <c r="D7590" s="98" t="s">
        <v>266</v>
      </c>
      <c r="E7590" s="276"/>
    </row>
    <row r="7591" spans="1:5" ht="15">
      <c r="A7591" s="129"/>
      <c r="B7591" s="274" t="s">
        <v>23434</v>
      </c>
      <c r="C7591" s="98"/>
      <c r="D7591" s="98" t="s">
        <v>266</v>
      </c>
      <c r="E7591" s="276"/>
    </row>
    <row r="7592" spans="1:5" ht="15">
      <c r="A7592" s="129"/>
      <c r="B7592" s="274" t="s">
        <v>23435</v>
      </c>
      <c r="C7592" s="98"/>
      <c r="D7592" s="98" t="s">
        <v>266</v>
      </c>
      <c r="E7592" s="276"/>
    </row>
    <row r="7593" spans="1:5" ht="15">
      <c r="A7593" s="129"/>
      <c r="B7593" s="274" t="s">
        <v>23436</v>
      </c>
      <c r="C7593" s="98"/>
      <c r="D7593" s="98" t="s">
        <v>266</v>
      </c>
      <c r="E7593" s="276"/>
    </row>
    <row r="7594" spans="1:5" ht="15">
      <c r="A7594" s="129"/>
      <c r="B7594" s="274" t="s">
        <v>23437</v>
      </c>
      <c r="C7594" s="98"/>
      <c r="D7594" s="98" t="s">
        <v>266</v>
      </c>
      <c r="E7594" s="276"/>
    </row>
    <row r="7595" spans="1:5" ht="15">
      <c r="A7595" s="129"/>
      <c r="B7595" s="274" t="s">
        <v>23438</v>
      </c>
      <c r="C7595" s="98"/>
      <c r="D7595" s="98" t="s">
        <v>266</v>
      </c>
      <c r="E7595" s="276"/>
    </row>
    <row r="7596" spans="1:5" ht="15">
      <c r="A7596" s="129"/>
      <c r="B7596" s="274" t="s">
        <v>23439</v>
      </c>
      <c r="C7596" s="98"/>
      <c r="D7596" s="98" t="s">
        <v>266</v>
      </c>
      <c r="E7596" s="276"/>
    </row>
    <row r="7597" spans="1:5" ht="15">
      <c r="A7597" s="129"/>
      <c r="B7597" s="274" t="s">
        <v>23440</v>
      </c>
      <c r="C7597" s="98"/>
      <c r="D7597" s="98" t="s">
        <v>266</v>
      </c>
      <c r="E7597" s="276"/>
    </row>
    <row r="7598" spans="1:5" ht="15">
      <c r="A7598" s="129"/>
      <c r="B7598" s="274" t="s">
        <v>23441</v>
      </c>
      <c r="C7598" s="98"/>
      <c r="D7598" s="98" t="s">
        <v>266</v>
      </c>
      <c r="E7598" s="276"/>
    </row>
    <row r="7599" spans="1:5" ht="15">
      <c r="A7599" s="129"/>
      <c r="B7599" s="274" t="s">
        <v>23442</v>
      </c>
      <c r="C7599" s="98"/>
      <c r="D7599" s="98" t="s">
        <v>266</v>
      </c>
      <c r="E7599" s="276"/>
    </row>
    <row r="7600" spans="1:5" ht="15">
      <c r="A7600" s="129"/>
      <c r="B7600" s="274" t="s">
        <v>23443</v>
      </c>
      <c r="C7600" s="98"/>
      <c r="D7600" s="98" t="s">
        <v>266</v>
      </c>
      <c r="E7600" s="276"/>
    </row>
    <row r="7601" spans="1:5" ht="15">
      <c r="A7601" s="129"/>
      <c r="B7601" s="274" t="s">
        <v>23444</v>
      </c>
      <c r="C7601" s="98"/>
      <c r="D7601" s="98" t="s">
        <v>266</v>
      </c>
      <c r="E7601" s="276"/>
    </row>
    <row r="7602" spans="1:5" ht="15">
      <c r="A7602" s="129"/>
      <c r="B7602" s="274" t="s">
        <v>23445</v>
      </c>
      <c r="C7602" s="98"/>
      <c r="D7602" s="98" t="s">
        <v>266</v>
      </c>
      <c r="E7602" s="276"/>
    </row>
    <row r="7603" spans="1:5" ht="15">
      <c r="A7603" s="129"/>
      <c r="B7603" s="274" t="s">
        <v>23446</v>
      </c>
      <c r="C7603" s="98"/>
      <c r="D7603" s="98" t="s">
        <v>266</v>
      </c>
      <c r="E7603" s="276"/>
    </row>
    <row r="7604" spans="1:5" ht="15">
      <c r="A7604" s="129"/>
      <c r="B7604" s="274" t="s">
        <v>23447</v>
      </c>
      <c r="C7604" s="98"/>
      <c r="D7604" s="98" t="s">
        <v>266</v>
      </c>
      <c r="E7604" s="276"/>
    </row>
    <row r="7605" spans="1:5" ht="15">
      <c r="A7605" s="129"/>
      <c r="B7605" s="274" t="s">
        <v>23448</v>
      </c>
      <c r="C7605" s="98"/>
      <c r="D7605" s="98" t="s">
        <v>266</v>
      </c>
      <c r="E7605" s="276"/>
    </row>
    <row r="7606" spans="1:5" ht="15">
      <c r="A7606" s="129"/>
      <c r="B7606" s="274" t="s">
        <v>23449</v>
      </c>
      <c r="C7606" s="98"/>
      <c r="D7606" s="98" t="s">
        <v>266</v>
      </c>
      <c r="E7606" s="276"/>
    </row>
    <row r="7607" spans="1:5" ht="15">
      <c r="A7607" s="129"/>
      <c r="B7607" s="274" t="s">
        <v>23450</v>
      </c>
      <c r="C7607" s="98"/>
      <c r="D7607" s="98" t="s">
        <v>266</v>
      </c>
      <c r="E7607" s="276"/>
    </row>
    <row r="7608" spans="1:5" ht="15">
      <c r="A7608" s="129"/>
      <c r="B7608" s="274" t="s">
        <v>23451</v>
      </c>
      <c r="C7608" s="98"/>
      <c r="D7608" s="98" t="s">
        <v>266</v>
      </c>
      <c r="E7608" s="276"/>
    </row>
    <row r="7609" spans="1:5" ht="15">
      <c r="A7609" s="129"/>
      <c r="B7609" s="274" t="s">
        <v>23452</v>
      </c>
      <c r="C7609" s="98"/>
      <c r="D7609" s="98" t="s">
        <v>266</v>
      </c>
      <c r="E7609" s="276"/>
    </row>
    <row r="7610" spans="1:5" ht="15">
      <c r="A7610" s="129"/>
      <c r="B7610" s="274" t="s">
        <v>23453</v>
      </c>
      <c r="C7610" s="98"/>
      <c r="D7610" s="98" t="s">
        <v>266</v>
      </c>
      <c r="E7610" s="276"/>
    </row>
    <row r="7611" spans="1:5" ht="15">
      <c r="A7611" s="129"/>
      <c r="B7611" s="274" t="s">
        <v>23454</v>
      </c>
      <c r="C7611" s="98"/>
      <c r="D7611" s="98" t="s">
        <v>266</v>
      </c>
      <c r="E7611" s="276"/>
    </row>
    <row r="7612" spans="1:5" ht="15">
      <c r="A7612" s="129"/>
      <c r="B7612" s="274" t="s">
        <v>23455</v>
      </c>
      <c r="C7612" s="98"/>
      <c r="D7612" s="98" t="s">
        <v>266</v>
      </c>
      <c r="E7612" s="276"/>
    </row>
    <row r="7613" spans="1:5" ht="15">
      <c r="A7613" s="129"/>
      <c r="B7613" s="274" t="s">
        <v>23456</v>
      </c>
      <c r="C7613" s="98"/>
      <c r="D7613" s="98" t="s">
        <v>266</v>
      </c>
      <c r="E7613" s="276"/>
    </row>
    <row r="7614" spans="1:5" ht="15">
      <c r="A7614" s="129"/>
      <c r="B7614" s="274" t="s">
        <v>23457</v>
      </c>
      <c r="C7614" s="98"/>
      <c r="D7614" s="98" t="s">
        <v>266</v>
      </c>
      <c r="E7614" s="276"/>
    </row>
    <row r="7615" spans="1:5" ht="15">
      <c r="A7615" s="129"/>
      <c r="B7615" s="274" t="s">
        <v>23458</v>
      </c>
      <c r="C7615" s="98"/>
      <c r="D7615" s="98" t="s">
        <v>266</v>
      </c>
      <c r="E7615" s="276"/>
    </row>
    <row r="7616" spans="1:5" ht="15">
      <c r="A7616" s="129"/>
      <c r="B7616" s="274" t="s">
        <v>23459</v>
      </c>
      <c r="C7616" s="98"/>
      <c r="D7616" s="98" t="s">
        <v>266</v>
      </c>
      <c r="E7616" s="276"/>
    </row>
    <row r="7617" spans="1:5" ht="15">
      <c r="A7617" s="129"/>
      <c r="B7617" s="274" t="s">
        <v>23460</v>
      </c>
      <c r="C7617" s="98"/>
      <c r="D7617" s="98" t="s">
        <v>266</v>
      </c>
      <c r="E7617" s="276"/>
    </row>
    <row r="7618" spans="1:5" ht="15">
      <c r="A7618" s="129"/>
      <c r="B7618" s="274" t="s">
        <v>23461</v>
      </c>
      <c r="C7618" s="98"/>
      <c r="D7618" s="98" t="s">
        <v>266</v>
      </c>
      <c r="E7618" s="276"/>
    </row>
    <row r="7619" spans="1:5" ht="15">
      <c r="A7619" s="129"/>
      <c r="B7619" s="274" t="s">
        <v>23462</v>
      </c>
      <c r="C7619" s="98"/>
      <c r="D7619" s="98" t="s">
        <v>266</v>
      </c>
      <c r="E7619" s="276"/>
    </row>
    <row r="7620" spans="1:5" ht="15">
      <c r="A7620" s="129"/>
      <c r="B7620" s="274" t="s">
        <v>23463</v>
      </c>
      <c r="C7620" s="98"/>
      <c r="D7620" s="98" t="s">
        <v>266</v>
      </c>
      <c r="E7620" s="276"/>
    </row>
    <row r="7621" spans="1:5" ht="15">
      <c r="A7621" s="129"/>
      <c r="B7621" s="274" t="s">
        <v>23464</v>
      </c>
      <c r="C7621" s="98"/>
      <c r="D7621" s="98" t="s">
        <v>266</v>
      </c>
      <c r="E7621" s="276"/>
    </row>
    <row r="7622" spans="1:5" ht="15">
      <c r="A7622" s="129"/>
      <c r="B7622" s="274" t="s">
        <v>23465</v>
      </c>
      <c r="C7622" s="98"/>
      <c r="D7622" s="98" t="s">
        <v>266</v>
      </c>
      <c r="E7622" s="276"/>
    </row>
    <row r="7623" spans="1:5" ht="15">
      <c r="A7623" s="129"/>
      <c r="B7623" s="274" t="s">
        <v>23466</v>
      </c>
      <c r="C7623" s="98"/>
      <c r="D7623" s="98" t="s">
        <v>266</v>
      </c>
      <c r="E7623" s="276"/>
    </row>
    <row r="7624" spans="1:5" ht="15">
      <c r="A7624" s="129"/>
      <c r="B7624" s="274" t="s">
        <v>23467</v>
      </c>
      <c r="C7624" s="98"/>
      <c r="D7624" s="98" t="s">
        <v>266</v>
      </c>
      <c r="E7624" s="276"/>
    </row>
    <row r="7625" spans="1:5" ht="15">
      <c r="A7625" s="129"/>
      <c r="B7625" s="274" t="s">
        <v>23468</v>
      </c>
      <c r="C7625" s="98"/>
      <c r="D7625" s="98" t="s">
        <v>266</v>
      </c>
      <c r="E7625" s="276"/>
    </row>
    <row r="7626" spans="1:5" ht="15">
      <c r="A7626" s="129"/>
      <c r="B7626" s="274" t="s">
        <v>23469</v>
      </c>
      <c r="C7626" s="98"/>
      <c r="D7626" s="98" t="s">
        <v>266</v>
      </c>
      <c r="E7626" s="276"/>
    </row>
    <row r="7627" spans="1:5" ht="15">
      <c r="A7627" s="129"/>
      <c r="B7627" s="274" t="s">
        <v>23470</v>
      </c>
      <c r="C7627" s="98"/>
      <c r="D7627" s="98" t="s">
        <v>266</v>
      </c>
      <c r="E7627" s="276"/>
    </row>
    <row r="7628" spans="1:5" ht="15">
      <c r="A7628" s="129"/>
      <c r="B7628" s="274" t="s">
        <v>23471</v>
      </c>
      <c r="C7628" s="98"/>
      <c r="D7628" s="98" t="s">
        <v>266</v>
      </c>
      <c r="E7628" s="276"/>
    </row>
    <row r="7629" spans="1:5" ht="15">
      <c r="A7629" s="129"/>
      <c r="B7629" s="274" t="s">
        <v>23472</v>
      </c>
      <c r="C7629" s="98"/>
      <c r="D7629" s="98" t="s">
        <v>266</v>
      </c>
      <c r="E7629" s="276"/>
    </row>
    <row r="7630" spans="1:5" ht="15">
      <c r="A7630" s="129"/>
      <c r="B7630" s="274" t="s">
        <v>23473</v>
      </c>
      <c r="C7630" s="98"/>
      <c r="D7630" s="98" t="s">
        <v>266</v>
      </c>
      <c r="E7630" s="276"/>
    </row>
    <row r="7631" spans="1:5" ht="15">
      <c r="A7631" s="129"/>
      <c r="B7631" s="274" t="s">
        <v>23474</v>
      </c>
      <c r="C7631" s="98"/>
      <c r="D7631" s="98" t="s">
        <v>266</v>
      </c>
      <c r="E7631" s="276"/>
    </row>
    <row r="7632" spans="1:5" ht="15">
      <c r="A7632" s="129"/>
      <c r="B7632" s="274" t="s">
        <v>23475</v>
      </c>
      <c r="C7632" s="98"/>
      <c r="D7632" s="98" t="s">
        <v>266</v>
      </c>
      <c r="E7632" s="276"/>
    </row>
    <row r="7633" spans="1:5" ht="15">
      <c r="A7633" s="129"/>
      <c r="B7633" s="274" t="s">
        <v>23476</v>
      </c>
      <c r="C7633" s="98"/>
      <c r="D7633" s="98" t="s">
        <v>266</v>
      </c>
      <c r="E7633" s="276"/>
    </row>
    <row r="7634" spans="1:5" ht="15">
      <c r="A7634" s="129"/>
      <c r="B7634" s="274" t="s">
        <v>23477</v>
      </c>
      <c r="C7634" s="98"/>
      <c r="D7634" s="98" t="s">
        <v>266</v>
      </c>
      <c r="E7634" s="276"/>
    </row>
    <row r="7635" spans="1:5" ht="15">
      <c r="A7635" s="129"/>
      <c r="B7635" s="274" t="s">
        <v>23478</v>
      </c>
      <c r="C7635" s="98"/>
      <c r="D7635" s="98" t="s">
        <v>266</v>
      </c>
      <c r="E7635" s="276"/>
    </row>
    <row r="7636" spans="1:5" ht="15">
      <c r="A7636" s="129"/>
      <c r="B7636" s="274" t="s">
        <v>23479</v>
      </c>
      <c r="C7636" s="98"/>
      <c r="D7636" s="98" t="s">
        <v>266</v>
      </c>
      <c r="E7636" s="276"/>
    </row>
    <row r="7637" spans="1:5" ht="15">
      <c r="A7637" s="129"/>
      <c r="B7637" s="274" t="s">
        <v>23480</v>
      </c>
      <c r="C7637" s="98"/>
      <c r="D7637" s="98" t="s">
        <v>266</v>
      </c>
      <c r="E7637" s="276"/>
    </row>
    <row r="7638" spans="1:5" ht="15">
      <c r="A7638" s="129"/>
      <c r="B7638" s="274" t="s">
        <v>23481</v>
      </c>
      <c r="C7638" s="98"/>
      <c r="D7638" s="98" t="s">
        <v>266</v>
      </c>
      <c r="E7638" s="276"/>
    </row>
    <row r="7639" spans="1:5" ht="15">
      <c r="A7639" s="129"/>
      <c r="B7639" s="274" t="s">
        <v>23482</v>
      </c>
      <c r="C7639" s="98"/>
      <c r="D7639" s="98" t="s">
        <v>266</v>
      </c>
      <c r="E7639" s="276"/>
    </row>
    <row r="7640" spans="1:5" ht="15">
      <c r="A7640" s="129"/>
      <c r="B7640" s="274" t="s">
        <v>23483</v>
      </c>
      <c r="C7640" s="98"/>
      <c r="D7640" s="98" t="s">
        <v>266</v>
      </c>
      <c r="E7640" s="276"/>
    </row>
    <row r="7641" spans="1:5" ht="15">
      <c r="A7641" s="129"/>
      <c r="B7641" s="274" t="s">
        <v>23484</v>
      </c>
      <c r="C7641" s="98"/>
      <c r="D7641" s="98" t="s">
        <v>266</v>
      </c>
      <c r="E7641" s="276"/>
    </row>
    <row r="7642" spans="1:5" ht="15">
      <c r="A7642" s="129"/>
      <c r="B7642" s="274" t="s">
        <v>23485</v>
      </c>
      <c r="C7642" s="98"/>
      <c r="D7642" s="98" t="s">
        <v>266</v>
      </c>
      <c r="E7642" s="276"/>
    </row>
    <row r="7643" spans="1:5" ht="15">
      <c r="A7643" s="129"/>
      <c r="B7643" s="274" t="s">
        <v>23486</v>
      </c>
      <c r="C7643" s="98"/>
      <c r="D7643" s="98" t="s">
        <v>266</v>
      </c>
      <c r="E7643" s="276"/>
    </row>
    <row r="7644" spans="1:5" ht="15">
      <c r="A7644" s="129"/>
      <c r="B7644" s="274" t="s">
        <v>23487</v>
      </c>
      <c r="C7644" s="98"/>
      <c r="D7644" s="98" t="s">
        <v>266</v>
      </c>
      <c r="E7644" s="276"/>
    </row>
    <row r="7645" spans="1:5" ht="15">
      <c r="A7645" s="129"/>
      <c r="B7645" s="274" t="s">
        <v>23488</v>
      </c>
      <c r="C7645" s="98"/>
      <c r="D7645" s="98" t="s">
        <v>266</v>
      </c>
      <c r="E7645" s="276"/>
    </row>
    <row r="7646" spans="1:5" ht="15">
      <c r="A7646" s="129"/>
      <c r="B7646" s="274" t="s">
        <v>23489</v>
      </c>
      <c r="C7646" s="98"/>
      <c r="D7646" s="98" t="s">
        <v>266</v>
      </c>
      <c r="E7646" s="276"/>
    </row>
    <row r="7647" spans="1:5" ht="15">
      <c r="A7647" s="129"/>
      <c r="B7647" s="274" t="s">
        <v>23490</v>
      </c>
      <c r="C7647" s="98"/>
      <c r="D7647" s="98" t="s">
        <v>266</v>
      </c>
      <c r="E7647" s="276"/>
    </row>
    <row r="7648" spans="1:5" ht="15">
      <c r="A7648" s="129"/>
      <c r="B7648" s="274" t="s">
        <v>23491</v>
      </c>
      <c r="C7648" s="98"/>
      <c r="D7648" s="98" t="s">
        <v>266</v>
      </c>
      <c r="E7648" s="276"/>
    </row>
    <row r="7649" spans="1:5" ht="15">
      <c r="A7649" s="129"/>
      <c r="B7649" s="274" t="s">
        <v>23492</v>
      </c>
      <c r="C7649" s="98"/>
      <c r="D7649" s="98" t="s">
        <v>266</v>
      </c>
      <c r="E7649" s="276"/>
    </row>
    <row r="7650" spans="1:5" ht="15">
      <c r="A7650" s="129"/>
      <c r="B7650" s="274" t="s">
        <v>23493</v>
      </c>
      <c r="C7650" s="98"/>
      <c r="D7650" s="98" t="s">
        <v>266</v>
      </c>
      <c r="E7650" s="276"/>
    </row>
    <row r="7651" spans="1:5" ht="15">
      <c r="A7651" s="129"/>
      <c r="B7651" s="274" t="s">
        <v>23494</v>
      </c>
      <c r="C7651" s="98"/>
      <c r="D7651" s="98" t="s">
        <v>266</v>
      </c>
      <c r="E7651" s="276"/>
    </row>
    <row r="7652" spans="1:5" ht="15">
      <c r="A7652" s="129"/>
      <c r="B7652" s="274" t="s">
        <v>23495</v>
      </c>
      <c r="C7652" s="98"/>
      <c r="D7652" s="98" t="s">
        <v>266</v>
      </c>
      <c r="E7652" s="276"/>
    </row>
    <row r="7653" spans="1:5" ht="15">
      <c r="A7653" s="129"/>
      <c r="B7653" s="274" t="s">
        <v>23496</v>
      </c>
      <c r="C7653" s="98"/>
      <c r="D7653" s="98" t="s">
        <v>266</v>
      </c>
      <c r="E7653" s="276"/>
    </row>
    <row r="7654" spans="1:5" ht="15">
      <c r="A7654" s="129"/>
      <c r="B7654" s="274" t="s">
        <v>23497</v>
      </c>
      <c r="C7654" s="98"/>
      <c r="D7654" s="98" t="s">
        <v>266</v>
      </c>
      <c r="E7654" s="276"/>
    </row>
    <row r="7655" spans="1:5" ht="15">
      <c r="A7655" s="129"/>
      <c r="B7655" s="274" t="s">
        <v>23498</v>
      </c>
      <c r="C7655" s="98"/>
      <c r="D7655" s="98" t="s">
        <v>266</v>
      </c>
      <c r="E7655" s="276"/>
    </row>
    <row r="7656" spans="1:5" ht="15">
      <c r="A7656" s="129"/>
      <c r="B7656" s="274" t="s">
        <v>23499</v>
      </c>
      <c r="C7656" s="98"/>
      <c r="D7656" s="98" t="s">
        <v>266</v>
      </c>
      <c r="E7656" s="276"/>
    </row>
    <row r="7657" spans="1:5" ht="15">
      <c r="A7657" s="129"/>
      <c r="B7657" s="274" t="s">
        <v>23500</v>
      </c>
      <c r="C7657" s="98"/>
      <c r="D7657" s="98" t="s">
        <v>266</v>
      </c>
      <c r="E7657" s="276"/>
    </row>
    <row r="7658" spans="1:5" ht="15">
      <c r="A7658" s="129"/>
      <c r="B7658" s="274" t="s">
        <v>23501</v>
      </c>
      <c r="C7658" s="98"/>
      <c r="D7658" s="98" t="s">
        <v>266</v>
      </c>
      <c r="E7658" s="276"/>
    </row>
    <row r="7659" spans="1:5" ht="15">
      <c r="A7659" s="129"/>
      <c r="B7659" s="274" t="s">
        <v>23502</v>
      </c>
      <c r="C7659" s="98"/>
      <c r="D7659" s="98" t="s">
        <v>266</v>
      </c>
      <c r="E7659" s="276"/>
    </row>
    <row r="7660" spans="1:5" ht="15">
      <c r="A7660" s="129"/>
      <c r="B7660" s="274" t="s">
        <v>23503</v>
      </c>
      <c r="C7660" s="98"/>
      <c r="D7660" s="98" t="s">
        <v>266</v>
      </c>
      <c r="E7660" s="276"/>
    </row>
    <row r="7661" spans="1:5" ht="15">
      <c r="A7661" s="129"/>
      <c r="B7661" s="274" t="s">
        <v>23504</v>
      </c>
      <c r="C7661" s="98"/>
      <c r="D7661" s="98" t="s">
        <v>266</v>
      </c>
      <c r="E7661" s="276"/>
    </row>
    <row r="7662" spans="1:5" ht="15">
      <c r="A7662" s="129"/>
      <c r="B7662" s="274" t="s">
        <v>23505</v>
      </c>
      <c r="C7662" s="98"/>
      <c r="D7662" s="98" t="s">
        <v>266</v>
      </c>
      <c r="E7662" s="276"/>
    </row>
    <row r="7663" spans="1:5" ht="15">
      <c r="A7663" s="129"/>
      <c r="B7663" s="274" t="s">
        <v>23506</v>
      </c>
      <c r="C7663" s="98"/>
      <c r="D7663" s="98" t="s">
        <v>266</v>
      </c>
      <c r="E7663" s="276"/>
    </row>
    <row r="7664" spans="1:5" ht="15">
      <c r="A7664" s="129"/>
      <c r="B7664" s="274" t="s">
        <v>23507</v>
      </c>
      <c r="C7664" s="98"/>
      <c r="D7664" s="98" t="s">
        <v>266</v>
      </c>
      <c r="E7664" s="276"/>
    </row>
    <row r="7665" spans="1:5" ht="15">
      <c r="A7665" s="129"/>
      <c r="B7665" s="274" t="s">
        <v>23508</v>
      </c>
      <c r="C7665" s="98"/>
      <c r="D7665" s="98" t="s">
        <v>266</v>
      </c>
      <c r="E7665" s="276"/>
    </row>
    <row r="7666" spans="1:5" ht="15">
      <c r="A7666" s="129"/>
      <c r="B7666" s="274" t="s">
        <v>23509</v>
      </c>
      <c r="C7666" s="98"/>
      <c r="D7666" s="98" t="s">
        <v>266</v>
      </c>
      <c r="E7666" s="276"/>
    </row>
    <row r="7667" spans="1:5" ht="15">
      <c r="A7667" s="129"/>
      <c r="B7667" s="274" t="s">
        <v>23510</v>
      </c>
      <c r="C7667" s="98"/>
      <c r="D7667" s="98" t="s">
        <v>266</v>
      </c>
      <c r="E7667" s="276"/>
    </row>
    <row r="7668" spans="1:5" ht="15">
      <c r="A7668" s="129"/>
      <c r="B7668" s="274" t="s">
        <v>23511</v>
      </c>
      <c r="C7668" s="98"/>
      <c r="D7668" s="98" t="s">
        <v>266</v>
      </c>
      <c r="E7668" s="276"/>
    </row>
    <row r="7669" spans="1:5" ht="15">
      <c r="A7669" s="129"/>
      <c r="B7669" s="274" t="s">
        <v>23512</v>
      </c>
      <c r="C7669" s="98"/>
      <c r="D7669" s="98" t="s">
        <v>266</v>
      </c>
      <c r="E7669" s="276"/>
    </row>
    <row r="7670" spans="1:5" ht="15">
      <c r="A7670" s="129"/>
      <c r="B7670" s="274" t="s">
        <v>23513</v>
      </c>
      <c r="C7670" s="98"/>
      <c r="D7670" s="98" t="s">
        <v>266</v>
      </c>
      <c r="E7670" s="276"/>
    </row>
    <row r="7671" spans="1:5" ht="15">
      <c r="A7671" s="129"/>
      <c r="B7671" s="274" t="s">
        <v>23514</v>
      </c>
      <c r="C7671" s="98"/>
      <c r="D7671" s="98" t="s">
        <v>266</v>
      </c>
      <c r="E7671" s="276"/>
    </row>
    <row r="7672" spans="1:5" ht="15">
      <c r="A7672" s="129"/>
      <c r="B7672" s="274" t="s">
        <v>23515</v>
      </c>
      <c r="C7672" s="98"/>
      <c r="D7672" s="98" t="s">
        <v>266</v>
      </c>
      <c r="E7672" s="276"/>
    </row>
    <row r="7673" spans="1:5" ht="15">
      <c r="A7673" s="129"/>
      <c r="B7673" s="274" t="s">
        <v>23516</v>
      </c>
      <c r="C7673" s="98"/>
      <c r="D7673" s="98" t="s">
        <v>266</v>
      </c>
      <c r="E7673" s="276"/>
    </row>
    <row r="7674" spans="1:5" ht="15">
      <c r="A7674" s="129"/>
      <c r="B7674" s="274" t="s">
        <v>23517</v>
      </c>
      <c r="C7674" s="98"/>
      <c r="D7674" s="98" t="s">
        <v>266</v>
      </c>
      <c r="E7674" s="276"/>
    </row>
    <row r="7675" spans="1:5" ht="15">
      <c r="A7675" s="129"/>
      <c r="B7675" s="274" t="s">
        <v>23518</v>
      </c>
      <c r="C7675" s="98"/>
      <c r="D7675" s="98" t="s">
        <v>266</v>
      </c>
      <c r="E7675" s="276"/>
    </row>
    <row r="7676" spans="1:5" ht="15">
      <c r="A7676" s="129"/>
      <c r="B7676" s="274" t="s">
        <v>23519</v>
      </c>
      <c r="C7676" s="98"/>
      <c r="D7676" s="98" t="s">
        <v>266</v>
      </c>
      <c r="E7676" s="276"/>
    </row>
    <row r="7677" spans="1:5" ht="15">
      <c r="A7677" s="129"/>
      <c r="B7677" s="274" t="s">
        <v>23520</v>
      </c>
      <c r="C7677" s="98"/>
      <c r="D7677" s="98" t="s">
        <v>266</v>
      </c>
      <c r="E7677" s="276"/>
    </row>
    <row r="7678" spans="1:5" ht="15">
      <c r="A7678" s="129"/>
      <c r="B7678" s="274" t="s">
        <v>23521</v>
      </c>
      <c r="C7678" s="98"/>
      <c r="D7678" s="98" t="s">
        <v>266</v>
      </c>
      <c r="E7678" s="276"/>
    </row>
    <row r="7679" spans="1:5" ht="15">
      <c r="A7679" s="129"/>
      <c r="B7679" s="274" t="s">
        <v>23522</v>
      </c>
      <c r="C7679" s="98"/>
      <c r="D7679" s="98" t="s">
        <v>266</v>
      </c>
      <c r="E7679" s="276"/>
    </row>
    <row r="7680" spans="1:5" ht="15">
      <c r="A7680" s="129"/>
      <c r="B7680" s="274" t="s">
        <v>23523</v>
      </c>
      <c r="C7680" s="98"/>
      <c r="D7680" s="98" t="s">
        <v>266</v>
      </c>
      <c r="E7680" s="276"/>
    </row>
    <row r="7681" spans="1:5" ht="15">
      <c r="A7681" s="129"/>
      <c r="B7681" s="274" t="s">
        <v>23524</v>
      </c>
      <c r="C7681" s="98"/>
      <c r="D7681" s="98" t="s">
        <v>266</v>
      </c>
      <c r="E7681" s="276"/>
    </row>
    <row r="7682" spans="1:5" ht="15">
      <c r="A7682" s="129"/>
      <c r="B7682" s="274" t="s">
        <v>23525</v>
      </c>
      <c r="C7682" s="98"/>
      <c r="D7682" s="98" t="s">
        <v>266</v>
      </c>
      <c r="E7682" s="276"/>
    </row>
    <row r="7683" spans="1:5" ht="15">
      <c r="A7683" s="129"/>
      <c r="B7683" s="274" t="s">
        <v>23526</v>
      </c>
      <c r="C7683" s="98"/>
      <c r="D7683" s="98" t="s">
        <v>266</v>
      </c>
      <c r="E7683" s="276"/>
    </row>
    <row r="7684" spans="1:5" ht="15">
      <c r="A7684" s="129"/>
      <c r="B7684" s="274" t="s">
        <v>23527</v>
      </c>
      <c r="C7684" s="98"/>
      <c r="D7684" s="98" t="s">
        <v>266</v>
      </c>
      <c r="E7684" s="276"/>
    </row>
    <row r="7685" spans="1:5" ht="15">
      <c r="A7685" s="129"/>
      <c r="B7685" s="274" t="s">
        <v>23528</v>
      </c>
      <c r="C7685" s="98"/>
      <c r="D7685" s="98" t="s">
        <v>266</v>
      </c>
      <c r="E7685" s="276"/>
    </row>
    <row r="7686" spans="1:5" ht="15">
      <c r="A7686" s="129"/>
      <c r="B7686" s="274" t="s">
        <v>23529</v>
      </c>
      <c r="C7686" s="98"/>
      <c r="D7686" s="98" t="s">
        <v>266</v>
      </c>
      <c r="E7686" s="276"/>
    </row>
    <row r="7687" spans="1:5" ht="15">
      <c r="A7687" s="129"/>
      <c r="B7687" s="274" t="s">
        <v>23530</v>
      </c>
      <c r="C7687" s="98"/>
      <c r="D7687" s="98" t="s">
        <v>266</v>
      </c>
      <c r="E7687" s="276"/>
    </row>
    <row r="7688" spans="1:5" ht="15">
      <c r="A7688" s="129"/>
      <c r="B7688" s="274" t="s">
        <v>23531</v>
      </c>
      <c r="C7688" s="98"/>
      <c r="D7688" s="98" t="s">
        <v>266</v>
      </c>
      <c r="E7688" s="276"/>
    </row>
    <row r="7689" spans="1:5" ht="15">
      <c r="A7689" s="129"/>
      <c r="B7689" s="274" t="s">
        <v>23532</v>
      </c>
      <c r="C7689" s="98"/>
      <c r="D7689" s="98" t="s">
        <v>266</v>
      </c>
      <c r="E7689" s="276"/>
    </row>
    <row r="7690" spans="1:5" ht="15">
      <c r="A7690" s="129"/>
      <c r="B7690" s="274" t="s">
        <v>23533</v>
      </c>
      <c r="C7690" s="98"/>
      <c r="D7690" s="98" t="s">
        <v>266</v>
      </c>
      <c r="E7690" s="276"/>
    </row>
    <row r="7691" spans="1:5" ht="15">
      <c r="A7691" s="129"/>
      <c r="B7691" s="274" t="s">
        <v>23534</v>
      </c>
      <c r="C7691" s="98"/>
      <c r="D7691" s="98" t="s">
        <v>266</v>
      </c>
      <c r="E7691" s="276"/>
    </row>
    <row r="7692" spans="1:5" ht="15">
      <c r="A7692" s="129"/>
      <c r="B7692" s="274" t="s">
        <v>23535</v>
      </c>
      <c r="C7692" s="98"/>
      <c r="D7692" s="98" t="s">
        <v>266</v>
      </c>
      <c r="E7692" s="276"/>
    </row>
    <row r="7693" spans="1:5" ht="15">
      <c r="A7693" s="129"/>
      <c r="B7693" s="274" t="s">
        <v>23536</v>
      </c>
      <c r="C7693" s="98"/>
      <c r="D7693" s="98" t="s">
        <v>266</v>
      </c>
      <c r="E7693" s="276"/>
    </row>
    <row r="7694" spans="1:5" ht="15">
      <c r="A7694" s="129"/>
      <c r="B7694" s="274" t="s">
        <v>23537</v>
      </c>
      <c r="C7694" s="98"/>
      <c r="D7694" s="98" t="s">
        <v>266</v>
      </c>
      <c r="E7694" s="276"/>
    </row>
    <row r="7695" spans="1:5" ht="15">
      <c r="A7695" s="129"/>
      <c r="B7695" s="274" t="s">
        <v>23538</v>
      </c>
      <c r="C7695" s="98"/>
      <c r="D7695" s="98" t="s">
        <v>266</v>
      </c>
      <c r="E7695" s="276"/>
    </row>
    <row r="7696" spans="1:5" ht="15">
      <c r="A7696" s="129"/>
      <c r="B7696" s="274" t="s">
        <v>23539</v>
      </c>
      <c r="C7696" s="98"/>
      <c r="D7696" s="98" t="s">
        <v>266</v>
      </c>
      <c r="E7696" s="276"/>
    </row>
    <row r="7697" spans="1:5" ht="15">
      <c r="A7697" s="129"/>
      <c r="B7697" s="274" t="s">
        <v>23540</v>
      </c>
      <c r="C7697" s="98"/>
      <c r="D7697" s="98" t="s">
        <v>266</v>
      </c>
      <c r="E7697" s="276"/>
    </row>
    <row r="7698" spans="1:5" ht="15">
      <c r="A7698" s="129"/>
      <c r="B7698" s="274" t="s">
        <v>23541</v>
      </c>
      <c r="C7698" s="98"/>
      <c r="D7698" s="98" t="s">
        <v>266</v>
      </c>
      <c r="E7698" s="276"/>
    </row>
    <row r="7699" spans="1:5" ht="15">
      <c r="A7699" s="129"/>
      <c r="B7699" s="274" t="s">
        <v>23542</v>
      </c>
      <c r="C7699" s="98"/>
      <c r="D7699" s="98" t="s">
        <v>266</v>
      </c>
      <c r="E7699" s="276"/>
    </row>
    <row r="7700" spans="1:5" ht="15">
      <c r="A7700" s="129"/>
      <c r="B7700" s="274" t="s">
        <v>23543</v>
      </c>
      <c r="C7700" s="98"/>
      <c r="D7700" s="98" t="s">
        <v>266</v>
      </c>
      <c r="E7700" s="276"/>
    </row>
    <row r="7701" spans="1:5" ht="15">
      <c r="A7701" s="129"/>
      <c r="B7701" s="274" t="s">
        <v>23544</v>
      </c>
      <c r="C7701" s="98"/>
      <c r="D7701" s="98" t="s">
        <v>266</v>
      </c>
      <c r="E7701" s="276"/>
    </row>
    <row r="7702" spans="1:5" ht="15">
      <c r="A7702" s="129"/>
      <c r="B7702" s="274" t="s">
        <v>23545</v>
      </c>
      <c r="C7702" s="98"/>
      <c r="D7702" s="98" t="s">
        <v>266</v>
      </c>
      <c r="E7702" s="276"/>
    </row>
    <row r="7703" spans="1:5" ht="15">
      <c r="A7703" s="129"/>
      <c r="B7703" s="274" t="s">
        <v>23546</v>
      </c>
      <c r="C7703" s="98"/>
      <c r="D7703" s="98" t="s">
        <v>266</v>
      </c>
      <c r="E7703" s="276"/>
    </row>
    <row r="7704" spans="1:5" ht="15">
      <c r="A7704" s="129"/>
      <c r="B7704" s="274" t="s">
        <v>23547</v>
      </c>
      <c r="C7704" s="98"/>
      <c r="D7704" s="98" t="s">
        <v>266</v>
      </c>
      <c r="E7704" s="276"/>
    </row>
    <row r="7705" spans="1:5" ht="15">
      <c r="A7705" s="129"/>
      <c r="B7705" s="274" t="s">
        <v>23548</v>
      </c>
      <c r="C7705" s="98"/>
      <c r="D7705" s="98" t="s">
        <v>266</v>
      </c>
      <c r="E7705" s="276"/>
    </row>
    <row r="7706" spans="1:5" ht="15">
      <c r="A7706" s="129"/>
      <c r="B7706" s="274" t="s">
        <v>23549</v>
      </c>
      <c r="C7706" s="98"/>
      <c r="D7706" s="98" t="s">
        <v>266</v>
      </c>
      <c r="E7706" s="276"/>
    </row>
    <row r="7707" spans="1:5" ht="15">
      <c r="A7707" s="129"/>
      <c r="B7707" s="274" t="s">
        <v>23550</v>
      </c>
      <c r="C7707" s="98"/>
      <c r="D7707" s="98" t="s">
        <v>266</v>
      </c>
      <c r="E7707" s="276"/>
    </row>
    <row r="7708" spans="1:5" ht="15">
      <c r="A7708" s="129"/>
      <c r="B7708" s="274" t="s">
        <v>23551</v>
      </c>
      <c r="C7708" s="98"/>
      <c r="D7708" s="98" t="s">
        <v>266</v>
      </c>
      <c r="E7708" s="276"/>
    </row>
    <row r="7709" spans="1:5" ht="15">
      <c r="A7709" s="129"/>
      <c r="B7709" s="274" t="s">
        <v>23552</v>
      </c>
      <c r="C7709" s="98"/>
      <c r="D7709" s="98" t="s">
        <v>266</v>
      </c>
      <c r="E7709" s="276"/>
    </row>
    <row r="7710" spans="1:5" ht="15">
      <c r="A7710" s="129"/>
      <c r="B7710" s="274" t="s">
        <v>23553</v>
      </c>
      <c r="C7710" s="98"/>
      <c r="D7710" s="98" t="s">
        <v>266</v>
      </c>
      <c r="E7710" s="276"/>
    </row>
    <row r="7711" spans="1:5" ht="15">
      <c r="A7711" s="129"/>
      <c r="B7711" s="274" t="s">
        <v>23554</v>
      </c>
      <c r="C7711" s="98"/>
      <c r="D7711" s="98" t="s">
        <v>266</v>
      </c>
      <c r="E7711" s="276"/>
    </row>
    <row r="7712" spans="1:5" ht="15">
      <c r="A7712" s="129"/>
      <c r="B7712" s="274" t="s">
        <v>23555</v>
      </c>
      <c r="C7712" s="98"/>
      <c r="D7712" s="98" t="s">
        <v>266</v>
      </c>
      <c r="E7712" s="276"/>
    </row>
    <row r="7713" spans="1:5" ht="15">
      <c r="A7713" s="129"/>
      <c r="B7713" s="274" t="s">
        <v>23556</v>
      </c>
      <c r="C7713" s="98"/>
      <c r="D7713" s="98" t="s">
        <v>266</v>
      </c>
      <c r="E7713" s="276"/>
    </row>
    <row r="7714" spans="1:5" ht="15">
      <c r="A7714" s="129"/>
      <c r="B7714" s="274" t="s">
        <v>23557</v>
      </c>
      <c r="C7714" s="98"/>
      <c r="D7714" s="98" t="s">
        <v>266</v>
      </c>
      <c r="E7714" s="276"/>
    </row>
    <row r="7715" spans="1:5" ht="15">
      <c r="A7715" s="129"/>
      <c r="B7715" s="274" t="s">
        <v>23558</v>
      </c>
      <c r="C7715" s="98"/>
      <c r="D7715" s="98" t="s">
        <v>266</v>
      </c>
      <c r="E7715" s="276"/>
    </row>
    <row r="7716" spans="1:5" ht="15">
      <c r="A7716" s="129"/>
      <c r="B7716" s="274" t="s">
        <v>23559</v>
      </c>
      <c r="C7716" s="98"/>
      <c r="D7716" s="98" t="s">
        <v>266</v>
      </c>
      <c r="E7716" s="276"/>
    </row>
    <row r="7717" spans="1:5" ht="15">
      <c r="A7717" s="129"/>
      <c r="B7717" s="274" t="s">
        <v>23560</v>
      </c>
      <c r="C7717" s="98"/>
      <c r="D7717" s="98" t="s">
        <v>266</v>
      </c>
      <c r="E7717" s="276"/>
    </row>
    <row r="7718" spans="1:5" ht="15">
      <c r="A7718" s="129"/>
      <c r="B7718" s="274" t="s">
        <v>23561</v>
      </c>
      <c r="C7718" s="98"/>
      <c r="D7718" s="98" t="s">
        <v>266</v>
      </c>
      <c r="E7718" s="276"/>
    </row>
    <row r="7719" spans="1:5" ht="15">
      <c r="A7719" s="129"/>
      <c r="B7719" s="274" t="s">
        <v>23562</v>
      </c>
      <c r="C7719" s="98"/>
      <c r="D7719" s="98" t="s">
        <v>266</v>
      </c>
      <c r="E7719" s="276"/>
    </row>
    <row r="7720" spans="1:5" ht="15">
      <c r="A7720" s="129"/>
      <c r="B7720" s="274" t="s">
        <v>23563</v>
      </c>
      <c r="C7720" s="98"/>
      <c r="D7720" s="98" t="s">
        <v>266</v>
      </c>
      <c r="E7720" s="276"/>
    </row>
    <row r="7721" spans="1:5" ht="15">
      <c r="A7721" s="129"/>
      <c r="B7721" s="274" t="s">
        <v>23564</v>
      </c>
      <c r="C7721" s="98"/>
      <c r="D7721" s="98" t="s">
        <v>266</v>
      </c>
      <c r="E7721" s="276"/>
    </row>
    <row r="7722" spans="1:5" ht="15">
      <c r="A7722" s="129"/>
      <c r="B7722" s="274" t="s">
        <v>23565</v>
      </c>
      <c r="C7722" s="98"/>
      <c r="D7722" s="98" t="s">
        <v>266</v>
      </c>
      <c r="E7722" s="276"/>
    </row>
    <row r="7723" spans="1:5" ht="15">
      <c r="A7723" s="129"/>
      <c r="B7723" s="274" t="s">
        <v>23566</v>
      </c>
      <c r="C7723" s="98"/>
      <c r="D7723" s="98" t="s">
        <v>266</v>
      </c>
      <c r="E7723" s="276"/>
    </row>
    <row r="7724" spans="1:5" ht="15">
      <c r="A7724" s="129"/>
      <c r="B7724" s="274" t="s">
        <v>23567</v>
      </c>
      <c r="C7724" s="98"/>
      <c r="D7724" s="98" t="s">
        <v>266</v>
      </c>
      <c r="E7724" s="276"/>
    </row>
    <row r="7725" spans="1:5" ht="15">
      <c r="A7725" s="129"/>
      <c r="B7725" s="274" t="s">
        <v>23568</v>
      </c>
      <c r="C7725" s="98"/>
      <c r="D7725" s="98" t="s">
        <v>266</v>
      </c>
      <c r="E7725" s="276"/>
    </row>
    <row r="7726" spans="1:5" ht="15">
      <c r="A7726" s="129"/>
      <c r="B7726" s="274" t="s">
        <v>23569</v>
      </c>
      <c r="C7726" s="98"/>
      <c r="D7726" s="98" t="s">
        <v>266</v>
      </c>
      <c r="E7726" s="276"/>
    </row>
    <row r="7727" spans="1:5" ht="15">
      <c r="A7727" s="129"/>
      <c r="B7727" s="274" t="s">
        <v>23570</v>
      </c>
      <c r="C7727" s="98"/>
      <c r="D7727" s="98" t="s">
        <v>266</v>
      </c>
      <c r="E7727" s="276"/>
    </row>
    <row r="7728" spans="1:5" ht="15">
      <c r="A7728" s="129"/>
      <c r="B7728" s="274" t="s">
        <v>23571</v>
      </c>
      <c r="C7728" s="98"/>
      <c r="D7728" s="98" t="s">
        <v>266</v>
      </c>
      <c r="E7728" s="276"/>
    </row>
    <row r="7729" spans="1:5" ht="15">
      <c r="A7729" s="129"/>
      <c r="B7729" s="274" t="s">
        <v>23572</v>
      </c>
      <c r="C7729" s="98"/>
      <c r="D7729" s="98" t="s">
        <v>266</v>
      </c>
      <c r="E7729" s="276"/>
    </row>
    <row r="7730" spans="1:5" ht="15">
      <c r="A7730" s="129"/>
      <c r="B7730" s="274" t="s">
        <v>23573</v>
      </c>
      <c r="C7730" s="98"/>
      <c r="D7730" s="98" t="s">
        <v>266</v>
      </c>
      <c r="E7730" s="276"/>
    </row>
    <row r="7731" spans="1:5" ht="15">
      <c r="A7731" s="129"/>
      <c r="B7731" s="274" t="s">
        <v>23574</v>
      </c>
      <c r="C7731" s="98"/>
      <c r="D7731" s="98" t="s">
        <v>266</v>
      </c>
      <c r="E7731" s="276"/>
    </row>
    <row r="7732" spans="1:5" ht="15">
      <c r="A7732" s="129"/>
      <c r="B7732" s="274" t="s">
        <v>23575</v>
      </c>
      <c r="C7732" s="98"/>
      <c r="D7732" s="98" t="s">
        <v>266</v>
      </c>
      <c r="E7732" s="276"/>
    </row>
    <row r="7733" spans="1:5" ht="15">
      <c r="A7733" s="129"/>
      <c r="B7733" s="274" t="s">
        <v>23576</v>
      </c>
      <c r="C7733" s="98"/>
      <c r="D7733" s="98" t="s">
        <v>266</v>
      </c>
      <c r="E7733" s="276"/>
    </row>
    <row r="7734" spans="1:5" ht="15">
      <c r="A7734" s="129"/>
      <c r="B7734" s="274" t="s">
        <v>23577</v>
      </c>
      <c r="C7734" s="98"/>
      <c r="D7734" s="98" t="s">
        <v>266</v>
      </c>
      <c r="E7734" s="276"/>
    </row>
    <row r="7735" spans="1:5" ht="15">
      <c r="A7735" s="129"/>
      <c r="B7735" s="274" t="s">
        <v>23578</v>
      </c>
      <c r="C7735" s="98"/>
      <c r="D7735" s="98" t="s">
        <v>266</v>
      </c>
      <c r="E7735" s="276"/>
    </row>
    <row r="7736" spans="1:5" ht="15">
      <c r="A7736" s="129"/>
      <c r="B7736" s="274" t="s">
        <v>23579</v>
      </c>
      <c r="C7736" s="98"/>
      <c r="D7736" s="98" t="s">
        <v>266</v>
      </c>
      <c r="E7736" s="276"/>
    </row>
    <row r="7737" spans="1:5" ht="15">
      <c r="A7737" s="129"/>
      <c r="B7737" s="274" t="s">
        <v>23580</v>
      </c>
      <c r="C7737" s="98"/>
      <c r="D7737" s="98" t="s">
        <v>266</v>
      </c>
      <c r="E7737" s="276"/>
    </row>
    <row r="7738" spans="1:5" ht="15">
      <c r="A7738" s="129"/>
      <c r="B7738" s="274" t="s">
        <v>23581</v>
      </c>
      <c r="C7738" s="98"/>
      <c r="D7738" s="98" t="s">
        <v>266</v>
      </c>
      <c r="E7738" s="276"/>
    </row>
    <row r="7739" spans="1:5" ht="15">
      <c r="A7739" s="129"/>
      <c r="B7739" s="274" t="s">
        <v>23582</v>
      </c>
      <c r="C7739" s="98"/>
      <c r="D7739" s="98" t="s">
        <v>266</v>
      </c>
      <c r="E7739" s="276"/>
    </row>
    <row r="7740" spans="1:5" ht="15">
      <c r="A7740" s="129"/>
      <c r="B7740" s="274" t="s">
        <v>23583</v>
      </c>
      <c r="C7740" s="98"/>
      <c r="D7740" s="98" t="s">
        <v>266</v>
      </c>
      <c r="E7740" s="276"/>
    </row>
    <row r="7741" spans="1:5" ht="15">
      <c r="A7741" s="129"/>
      <c r="B7741" s="274" t="s">
        <v>23584</v>
      </c>
      <c r="C7741" s="98"/>
      <c r="D7741" s="98" t="s">
        <v>266</v>
      </c>
      <c r="E7741" s="276"/>
    </row>
    <row r="7742" spans="1:5" ht="15">
      <c r="A7742" s="129"/>
      <c r="B7742" s="274" t="s">
        <v>23585</v>
      </c>
      <c r="C7742" s="98"/>
      <c r="D7742" s="98" t="s">
        <v>266</v>
      </c>
      <c r="E7742" s="276"/>
    </row>
    <row r="7743" spans="1:5" ht="15">
      <c r="A7743" s="129"/>
      <c r="B7743" s="274" t="s">
        <v>23586</v>
      </c>
      <c r="C7743" s="98"/>
      <c r="D7743" s="98" t="s">
        <v>266</v>
      </c>
      <c r="E7743" s="276"/>
    </row>
    <row r="7744" spans="1:5" ht="15">
      <c r="A7744" s="129"/>
      <c r="B7744" s="274" t="s">
        <v>23587</v>
      </c>
      <c r="C7744" s="98"/>
      <c r="D7744" s="98" t="s">
        <v>266</v>
      </c>
      <c r="E7744" s="276"/>
    </row>
    <row r="7745" spans="1:5" ht="15">
      <c r="A7745" s="129"/>
      <c r="B7745" s="274" t="s">
        <v>23588</v>
      </c>
      <c r="C7745" s="98"/>
      <c r="D7745" s="98" t="s">
        <v>266</v>
      </c>
      <c r="E7745" s="276"/>
    </row>
    <row r="7746" spans="1:5" ht="15">
      <c r="A7746" s="129"/>
      <c r="B7746" s="274" t="s">
        <v>23589</v>
      </c>
      <c r="C7746" s="98"/>
      <c r="D7746" s="98" t="s">
        <v>266</v>
      </c>
      <c r="E7746" s="276"/>
    </row>
    <row r="7747" spans="1:5" ht="15">
      <c r="A7747" s="129"/>
      <c r="B7747" s="274" t="s">
        <v>23590</v>
      </c>
      <c r="C7747" s="98"/>
      <c r="D7747" s="98" t="s">
        <v>266</v>
      </c>
      <c r="E7747" s="276"/>
    </row>
    <row r="7748" spans="1:5" ht="15">
      <c r="A7748" s="129"/>
      <c r="B7748" s="274" t="s">
        <v>23591</v>
      </c>
      <c r="C7748" s="98"/>
      <c r="D7748" s="98" t="s">
        <v>266</v>
      </c>
      <c r="E7748" s="276"/>
    </row>
    <row r="7749" spans="1:5" ht="15">
      <c r="A7749" s="129"/>
      <c r="B7749" s="274" t="s">
        <v>23592</v>
      </c>
      <c r="C7749" s="98"/>
      <c r="D7749" s="98" t="s">
        <v>266</v>
      </c>
      <c r="E7749" s="276"/>
    </row>
    <row r="7750" spans="1:5" ht="15">
      <c r="A7750" s="129"/>
      <c r="B7750" s="274" t="s">
        <v>23593</v>
      </c>
      <c r="C7750" s="98"/>
      <c r="D7750" s="98" t="s">
        <v>266</v>
      </c>
      <c r="E7750" s="276"/>
    </row>
    <row r="7751" spans="1:5" ht="15">
      <c r="A7751" s="129"/>
      <c r="B7751" s="274" t="s">
        <v>23594</v>
      </c>
      <c r="C7751" s="98"/>
      <c r="D7751" s="98" t="s">
        <v>266</v>
      </c>
      <c r="E7751" s="276"/>
    </row>
    <row r="7752" spans="1:5" ht="15">
      <c r="A7752" s="129"/>
      <c r="B7752" s="274" t="s">
        <v>23595</v>
      </c>
      <c r="C7752" s="98"/>
      <c r="D7752" s="98" t="s">
        <v>266</v>
      </c>
      <c r="E7752" s="276"/>
    </row>
    <row r="7753" spans="1:5" ht="15">
      <c r="A7753" s="129"/>
      <c r="B7753" s="274" t="s">
        <v>23596</v>
      </c>
      <c r="C7753" s="98"/>
      <c r="D7753" s="98" t="s">
        <v>266</v>
      </c>
      <c r="E7753" s="276"/>
    </row>
    <row r="7754" spans="1:5" ht="15">
      <c r="A7754" s="129"/>
      <c r="B7754" s="274" t="s">
        <v>23597</v>
      </c>
      <c r="C7754" s="98"/>
      <c r="D7754" s="98" t="s">
        <v>266</v>
      </c>
      <c r="E7754" s="276"/>
    </row>
    <row r="7755" spans="1:5" ht="15">
      <c r="A7755" s="129"/>
      <c r="B7755" s="274" t="s">
        <v>23598</v>
      </c>
      <c r="C7755" s="98"/>
      <c r="D7755" s="98" t="s">
        <v>266</v>
      </c>
      <c r="E7755" s="276"/>
    </row>
    <row r="7756" spans="1:5" ht="15">
      <c r="A7756" s="129"/>
      <c r="B7756" s="274" t="s">
        <v>23599</v>
      </c>
      <c r="C7756" s="98"/>
      <c r="D7756" s="98" t="s">
        <v>266</v>
      </c>
      <c r="E7756" s="276"/>
    </row>
    <row r="7757" spans="1:5" ht="15">
      <c r="A7757" s="129"/>
      <c r="B7757" s="274" t="s">
        <v>23600</v>
      </c>
      <c r="C7757" s="98"/>
      <c r="D7757" s="98" t="s">
        <v>266</v>
      </c>
      <c r="E7757" s="276"/>
    </row>
    <row r="7758" spans="1:5" ht="15">
      <c r="A7758" s="129"/>
      <c r="B7758" s="274" t="s">
        <v>23601</v>
      </c>
      <c r="C7758" s="98"/>
      <c r="D7758" s="98" t="s">
        <v>266</v>
      </c>
      <c r="E7758" s="276"/>
    </row>
    <row r="7759" spans="1:5" ht="15">
      <c r="A7759" s="129"/>
      <c r="B7759" s="274" t="s">
        <v>23602</v>
      </c>
      <c r="C7759" s="98"/>
      <c r="D7759" s="98" t="s">
        <v>266</v>
      </c>
      <c r="E7759" s="276"/>
    </row>
    <row r="7760" spans="1:5" ht="15">
      <c r="A7760" s="129"/>
      <c r="B7760" s="274" t="s">
        <v>23603</v>
      </c>
      <c r="C7760" s="98"/>
      <c r="D7760" s="98" t="s">
        <v>266</v>
      </c>
      <c r="E7760" s="276"/>
    </row>
    <row r="7761" spans="1:5" ht="15">
      <c r="A7761" s="129"/>
      <c r="B7761" s="274" t="s">
        <v>23604</v>
      </c>
      <c r="C7761" s="98"/>
      <c r="D7761" s="98" t="s">
        <v>266</v>
      </c>
      <c r="E7761" s="276"/>
    </row>
    <row r="7762" spans="1:5" ht="15">
      <c r="A7762" s="129"/>
      <c r="B7762" s="274" t="s">
        <v>23605</v>
      </c>
      <c r="C7762" s="98"/>
      <c r="D7762" s="98" t="s">
        <v>266</v>
      </c>
      <c r="E7762" s="276"/>
    </row>
    <row r="7763" spans="1:5" ht="15">
      <c r="A7763" s="129"/>
      <c r="B7763" s="274" t="s">
        <v>23606</v>
      </c>
      <c r="C7763" s="98"/>
      <c r="D7763" s="98" t="s">
        <v>266</v>
      </c>
      <c r="E7763" s="276"/>
    </row>
    <row r="7764" spans="1:5" ht="15">
      <c r="A7764" s="129"/>
      <c r="B7764" s="274" t="s">
        <v>23607</v>
      </c>
      <c r="C7764" s="98"/>
      <c r="D7764" s="98" t="s">
        <v>266</v>
      </c>
      <c r="E7764" s="276"/>
    </row>
    <row r="7765" spans="1:5" ht="15">
      <c r="A7765" s="129"/>
      <c r="B7765" s="274" t="s">
        <v>23608</v>
      </c>
      <c r="C7765" s="98"/>
      <c r="D7765" s="98" t="s">
        <v>266</v>
      </c>
      <c r="E7765" s="276"/>
    </row>
    <row r="7766" spans="1:5" ht="15">
      <c r="A7766" s="129"/>
      <c r="B7766" s="274" t="s">
        <v>23609</v>
      </c>
      <c r="C7766" s="98"/>
      <c r="D7766" s="98" t="s">
        <v>266</v>
      </c>
      <c r="E7766" s="276"/>
    </row>
    <row r="7767" spans="1:5" ht="15">
      <c r="A7767" s="129"/>
      <c r="B7767" s="274" t="s">
        <v>23610</v>
      </c>
      <c r="C7767" s="98"/>
      <c r="D7767" s="98" t="s">
        <v>266</v>
      </c>
      <c r="E7767" s="276"/>
    </row>
    <row r="7768" spans="1:5" ht="15">
      <c r="A7768" s="129"/>
      <c r="B7768" s="274" t="s">
        <v>23611</v>
      </c>
      <c r="C7768" s="98"/>
      <c r="D7768" s="98" t="s">
        <v>266</v>
      </c>
      <c r="E7768" s="276"/>
    </row>
    <row r="7769" spans="1:5" ht="15">
      <c r="A7769" s="129"/>
      <c r="B7769" s="274" t="s">
        <v>23612</v>
      </c>
      <c r="C7769" s="98"/>
      <c r="D7769" s="98" t="s">
        <v>266</v>
      </c>
      <c r="E7769" s="276"/>
    </row>
    <row r="7770" spans="1:5" ht="15">
      <c r="A7770" s="129"/>
      <c r="B7770" s="274" t="s">
        <v>23613</v>
      </c>
      <c r="C7770" s="98"/>
      <c r="D7770" s="98" t="s">
        <v>266</v>
      </c>
      <c r="E7770" s="276"/>
    </row>
    <row r="7771" spans="1:5" ht="15">
      <c r="A7771" s="129"/>
      <c r="B7771" s="274" t="s">
        <v>23614</v>
      </c>
      <c r="C7771" s="98"/>
      <c r="D7771" s="98" t="s">
        <v>266</v>
      </c>
      <c r="E7771" s="276"/>
    </row>
    <row r="7772" spans="1:5" ht="15">
      <c r="A7772" s="129"/>
      <c r="B7772" s="274" t="s">
        <v>23615</v>
      </c>
      <c r="C7772" s="98"/>
      <c r="D7772" s="98" t="s">
        <v>266</v>
      </c>
      <c r="E7772" s="276"/>
    </row>
    <row r="7773" spans="1:5" ht="15">
      <c r="A7773" s="129"/>
      <c r="B7773" s="274" t="s">
        <v>23616</v>
      </c>
      <c r="C7773" s="98"/>
      <c r="D7773" s="98" t="s">
        <v>266</v>
      </c>
      <c r="E7773" s="276"/>
    </row>
    <row r="7774" spans="1:5" ht="15">
      <c r="A7774" s="129"/>
      <c r="B7774" s="274" t="s">
        <v>23617</v>
      </c>
      <c r="C7774" s="98"/>
      <c r="D7774" s="98" t="s">
        <v>266</v>
      </c>
      <c r="E7774" s="276"/>
    </row>
    <row r="7775" spans="1:5" ht="15">
      <c r="A7775" s="129"/>
      <c r="B7775" s="274" t="s">
        <v>23618</v>
      </c>
      <c r="C7775" s="98"/>
      <c r="D7775" s="98" t="s">
        <v>266</v>
      </c>
      <c r="E7775" s="276"/>
    </row>
    <row r="7776" spans="1:5" ht="15">
      <c r="A7776" s="129"/>
      <c r="B7776" s="274" t="s">
        <v>23619</v>
      </c>
      <c r="C7776" s="98"/>
      <c r="D7776" s="98" t="s">
        <v>266</v>
      </c>
      <c r="E7776" s="276"/>
    </row>
    <row r="7777" spans="1:5" ht="15">
      <c r="A7777" s="129"/>
      <c r="B7777" s="274" t="s">
        <v>23620</v>
      </c>
      <c r="C7777" s="98"/>
      <c r="D7777" s="98" t="s">
        <v>266</v>
      </c>
      <c r="E7777" s="276"/>
    </row>
    <row r="7778" spans="1:5" ht="15">
      <c r="A7778" s="129"/>
      <c r="B7778" s="274" t="s">
        <v>23621</v>
      </c>
      <c r="C7778" s="98"/>
      <c r="D7778" s="98" t="s">
        <v>266</v>
      </c>
      <c r="E7778" s="276"/>
    </row>
    <row r="7779" spans="1:5" ht="15">
      <c r="A7779" s="129"/>
      <c r="B7779" s="274" t="s">
        <v>23622</v>
      </c>
      <c r="C7779" s="98"/>
      <c r="D7779" s="98" t="s">
        <v>266</v>
      </c>
      <c r="E7779" s="276"/>
    </row>
    <row r="7780" spans="1:5" ht="15">
      <c r="A7780" s="129"/>
      <c r="B7780" s="274" t="s">
        <v>23623</v>
      </c>
      <c r="C7780" s="98"/>
      <c r="D7780" s="98" t="s">
        <v>266</v>
      </c>
      <c r="E7780" s="276"/>
    </row>
    <row r="7781" spans="1:5" ht="15">
      <c r="A7781" s="129"/>
      <c r="B7781" s="274" t="s">
        <v>23624</v>
      </c>
      <c r="C7781" s="98"/>
      <c r="D7781" s="98" t="s">
        <v>266</v>
      </c>
      <c r="E7781" s="276"/>
    </row>
    <row r="7782" spans="1:5" ht="15">
      <c r="A7782" s="129"/>
      <c r="B7782" s="274" t="s">
        <v>23625</v>
      </c>
      <c r="C7782" s="98"/>
      <c r="D7782" s="98" t="s">
        <v>266</v>
      </c>
      <c r="E7782" s="276"/>
    </row>
    <row r="7783" spans="1:5" ht="15">
      <c r="A7783" s="129"/>
      <c r="B7783" s="274" t="s">
        <v>23626</v>
      </c>
      <c r="C7783" s="98"/>
      <c r="D7783" s="98" t="s">
        <v>266</v>
      </c>
      <c r="E7783" s="276"/>
    </row>
    <row r="7784" spans="1:5" ht="15">
      <c r="A7784" s="129"/>
      <c r="B7784" s="274" t="s">
        <v>23627</v>
      </c>
      <c r="C7784" s="98"/>
      <c r="D7784" s="98" t="s">
        <v>266</v>
      </c>
      <c r="E7784" s="276"/>
    </row>
    <row r="7785" spans="1:5" ht="15">
      <c r="A7785" s="129"/>
      <c r="B7785" s="274" t="s">
        <v>23628</v>
      </c>
      <c r="C7785" s="98"/>
      <c r="D7785" s="98" t="s">
        <v>266</v>
      </c>
      <c r="E7785" s="276"/>
    </row>
    <row r="7786" spans="1:5" ht="15">
      <c r="A7786" s="129"/>
      <c r="B7786" s="274" t="s">
        <v>23629</v>
      </c>
      <c r="C7786" s="98"/>
      <c r="D7786" s="98" t="s">
        <v>266</v>
      </c>
      <c r="E7786" s="276"/>
    </row>
    <row r="7787" spans="1:5" ht="15">
      <c r="A7787" s="129"/>
      <c r="B7787" s="274" t="s">
        <v>23630</v>
      </c>
      <c r="C7787" s="98"/>
      <c r="D7787" s="98" t="s">
        <v>266</v>
      </c>
      <c r="E7787" s="276"/>
    </row>
    <row r="7788" spans="1:5" ht="15">
      <c r="A7788" s="129"/>
      <c r="B7788" s="274" t="s">
        <v>23631</v>
      </c>
      <c r="C7788" s="98"/>
      <c r="D7788" s="98" t="s">
        <v>266</v>
      </c>
      <c r="E7788" s="276"/>
    </row>
    <row r="7789" spans="1:5" ht="15">
      <c r="A7789" s="129"/>
      <c r="B7789" s="274" t="s">
        <v>23632</v>
      </c>
      <c r="C7789" s="98"/>
      <c r="D7789" s="98" t="s">
        <v>266</v>
      </c>
      <c r="E7789" s="276"/>
    </row>
    <row r="7790" spans="1:5" ht="15">
      <c r="A7790" s="129"/>
      <c r="B7790" s="274" t="s">
        <v>23633</v>
      </c>
      <c r="C7790" s="98"/>
      <c r="D7790" s="98" t="s">
        <v>266</v>
      </c>
      <c r="E7790" s="276"/>
    </row>
    <row r="7791" spans="1:5" ht="15">
      <c r="A7791" s="129"/>
      <c r="B7791" s="274" t="s">
        <v>23634</v>
      </c>
      <c r="C7791" s="98"/>
      <c r="D7791" s="98" t="s">
        <v>266</v>
      </c>
      <c r="E7791" s="276"/>
    </row>
    <row r="7792" spans="1:5" ht="15">
      <c r="A7792" s="129"/>
      <c r="B7792" s="274" t="s">
        <v>23635</v>
      </c>
      <c r="C7792" s="98"/>
      <c r="D7792" s="98" t="s">
        <v>266</v>
      </c>
      <c r="E7792" s="276"/>
    </row>
    <row r="7793" spans="1:5" ht="15">
      <c r="A7793" s="129"/>
      <c r="B7793" s="274" t="s">
        <v>23636</v>
      </c>
      <c r="C7793" s="98"/>
      <c r="D7793" s="98" t="s">
        <v>266</v>
      </c>
      <c r="E7793" s="276"/>
    </row>
    <row r="7794" spans="1:5" ht="15">
      <c r="A7794" s="129"/>
      <c r="B7794" s="274" t="s">
        <v>23637</v>
      </c>
      <c r="C7794" s="98"/>
      <c r="D7794" s="98" t="s">
        <v>266</v>
      </c>
      <c r="E7794" s="276"/>
    </row>
    <row r="7795" spans="1:5" ht="15">
      <c r="A7795" s="129"/>
      <c r="B7795" s="274" t="s">
        <v>23638</v>
      </c>
      <c r="C7795" s="98"/>
      <c r="D7795" s="98" t="s">
        <v>266</v>
      </c>
      <c r="E7795" s="276"/>
    </row>
    <row r="7796" spans="1:5" ht="15">
      <c r="A7796" s="129"/>
      <c r="B7796" s="274" t="s">
        <v>23639</v>
      </c>
      <c r="C7796" s="98"/>
      <c r="D7796" s="98" t="s">
        <v>266</v>
      </c>
      <c r="E7796" s="276"/>
    </row>
    <row r="7797" spans="1:5" ht="15">
      <c r="A7797" s="129"/>
      <c r="B7797" s="274" t="s">
        <v>23640</v>
      </c>
      <c r="C7797" s="98"/>
      <c r="D7797" s="98" t="s">
        <v>266</v>
      </c>
      <c r="E7797" s="276"/>
    </row>
    <row r="7798" spans="1:5" ht="15">
      <c r="A7798" s="129"/>
      <c r="B7798" s="274" t="s">
        <v>23641</v>
      </c>
      <c r="C7798" s="98"/>
      <c r="D7798" s="98" t="s">
        <v>266</v>
      </c>
      <c r="E7798" s="276"/>
    </row>
    <row r="7799" spans="1:5" ht="15">
      <c r="A7799" s="129"/>
      <c r="B7799" s="274" t="s">
        <v>23642</v>
      </c>
      <c r="C7799" s="98"/>
      <c r="D7799" s="98" t="s">
        <v>266</v>
      </c>
      <c r="E7799" s="276"/>
    </row>
    <row r="7800" spans="1:5" ht="15">
      <c r="A7800" s="129"/>
      <c r="B7800" s="274" t="s">
        <v>23643</v>
      </c>
      <c r="C7800" s="98"/>
      <c r="D7800" s="98" t="s">
        <v>266</v>
      </c>
      <c r="E7800" s="276"/>
    </row>
    <row r="7801" spans="1:5" ht="15">
      <c r="A7801" s="129"/>
      <c r="B7801" s="274" t="s">
        <v>23644</v>
      </c>
      <c r="C7801" s="98"/>
      <c r="D7801" s="98" t="s">
        <v>266</v>
      </c>
      <c r="E7801" s="276"/>
    </row>
    <row r="7802" spans="1:5" ht="15">
      <c r="A7802" s="129"/>
      <c r="B7802" s="274" t="s">
        <v>23645</v>
      </c>
      <c r="C7802" s="98"/>
      <c r="D7802" s="98" t="s">
        <v>266</v>
      </c>
      <c r="E7802" s="276"/>
    </row>
    <row r="7803" spans="1:5" ht="15">
      <c r="A7803" s="129"/>
      <c r="B7803" s="274" t="s">
        <v>23646</v>
      </c>
      <c r="C7803" s="98"/>
      <c r="D7803" s="98" t="s">
        <v>266</v>
      </c>
      <c r="E7803" s="276"/>
    </row>
    <row r="7804" spans="1:5" ht="15">
      <c r="A7804" s="129"/>
      <c r="B7804" s="274" t="s">
        <v>23647</v>
      </c>
      <c r="C7804" s="98"/>
      <c r="D7804" s="98" t="s">
        <v>266</v>
      </c>
      <c r="E7804" s="276"/>
    </row>
    <row r="7805" spans="1:5" ht="15">
      <c r="A7805" s="129"/>
      <c r="B7805" s="274" t="s">
        <v>23648</v>
      </c>
      <c r="C7805" s="98"/>
      <c r="D7805" s="98" t="s">
        <v>266</v>
      </c>
      <c r="E7805" s="276"/>
    </row>
    <row r="7806" spans="1:5" ht="15">
      <c r="A7806" s="129"/>
      <c r="B7806" s="274" t="s">
        <v>23649</v>
      </c>
      <c r="C7806" s="98"/>
      <c r="D7806" s="98" t="s">
        <v>266</v>
      </c>
      <c r="E7806" s="276"/>
    </row>
    <row r="7807" spans="1:5" ht="15">
      <c r="A7807" s="129"/>
      <c r="B7807" s="274" t="s">
        <v>23650</v>
      </c>
      <c r="C7807" s="98"/>
      <c r="D7807" s="98" t="s">
        <v>266</v>
      </c>
      <c r="E7807" s="276"/>
    </row>
    <row r="7808" spans="1:5" ht="15">
      <c r="A7808" s="129"/>
      <c r="B7808" s="274" t="s">
        <v>23651</v>
      </c>
      <c r="C7808" s="98"/>
      <c r="D7808" s="98" t="s">
        <v>266</v>
      </c>
      <c r="E7808" s="276"/>
    </row>
    <row r="7809" spans="1:5" ht="15">
      <c r="A7809" s="129"/>
      <c r="B7809" s="274" t="s">
        <v>23652</v>
      </c>
      <c r="C7809" s="98"/>
      <c r="D7809" s="98" t="s">
        <v>266</v>
      </c>
      <c r="E7809" s="276"/>
    </row>
    <row r="7810" spans="1:5" ht="15">
      <c r="A7810" s="129"/>
      <c r="B7810" s="274" t="s">
        <v>23653</v>
      </c>
      <c r="C7810" s="98"/>
      <c r="D7810" s="98" t="s">
        <v>266</v>
      </c>
      <c r="E7810" s="276"/>
    </row>
    <row r="7811" spans="1:5" ht="15">
      <c r="A7811" s="129"/>
      <c r="B7811" s="274" t="s">
        <v>23654</v>
      </c>
      <c r="C7811" s="98"/>
      <c r="D7811" s="98" t="s">
        <v>266</v>
      </c>
      <c r="E7811" s="276"/>
    </row>
    <row r="7812" spans="1:5" ht="15">
      <c r="A7812" s="129"/>
      <c r="B7812" s="274" t="s">
        <v>23655</v>
      </c>
      <c r="C7812" s="98"/>
      <c r="D7812" s="98" t="s">
        <v>266</v>
      </c>
      <c r="E7812" s="276"/>
    </row>
    <row r="7813" spans="1:5" ht="15">
      <c r="A7813" s="129"/>
      <c r="B7813" s="274" t="s">
        <v>23656</v>
      </c>
      <c r="C7813" s="98"/>
      <c r="D7813" s="98" t="s">
        <v>266</v>
      </c>
      <c r="E7813" s="276"/>
    </row>
    <row r="7814" spans="1:5" ht="15">
      <c r="A7814" s="129"/>
      <c r="B7814" s="274" t="s">
        <v>23657</v>
      </c>
      <c r="C7814" s="98"/>
      <c r="D7814" s="98" t="s">
        <v>266</v>
      </c>
      <c r="E7814" s="276"/>
    </row>
    <row r="7815" spans="1:5" ht="15">
      <c r="A7815" s="129"/>
      <c r="B7815" s="274" t="s">
        <v>23658</v>
      </c>
      <c r="C7815" s="98"/>
      <c r="D7815" s="98" t="s">
        <v>266</v>
      </c>
      <c r="E7815" s="276"/>
    </row>
    <row r="7816" spans="1:5" ht="15">
      <c r="A7816" s="129"/>
      <c r="B7816" s="274" t="s">
        <v>23659</v>
      </c>
      <c r="C7816" s="98"/>
      <c r="D7816" s="98" t="s">
        <v>266</v>
      </c>
      <c r="E7816" s="276"/>
    </row>
    <row r="7817" spans="1:5" ht="15">
      <c r="A7817" s="129"/>
      <c r="B7817" s="274" t="s">
        <v>23660</v>
      </c>
      <c r="C7817" s="98"/>
      <c r="D7817" s="98" t="s">
        <v>266</v>
      </c>
      <c r="E7817" s="276"/>
    </row>
    <row r="7818" spans="1:5" ht="15">
      <c r="A7818" s="129"/>
      <c r="B7818" s="274" t="s">
        <v>23661</v>
      </c>
      <c r="C7818" s="98"/>
      <c r="D7818" s="98" t="s">
        <v>266</v>
      </c>
      <c r="E7818" s="276"/>
    </row>
    <row r="7819" spans="1:5" ht="15">
      <c r="A7819" s="129"/>
      <c r="B7819" s="274" t="s">
        <v>23662</v>
      </c>
      <c r="C7819" s="98"/>
      <c r="D7819" s="98" t="s">
        <v>266</v>
      </c>
      <c r="E7819" s="276"/>
    </row>
    <row r="7820" spans="1:5" ht="15">
      <c r="A7820" s="129"/>
      <c r="B7820" s="274" t="s">
        <v>23663</v>
      </c>
      <c r="C7820" s="98"/>
      <c r="D7820" s="98" t="s">
        <v>266</v>
      </c>
      <c r="E7820" s="276"/>
    </row>
    <row r="7821" spans="1:5" ht="15">
      <c r="A7821" s="129"/>
      <c r="B7821" s="274" t="s">
        <v>23664</v>
      </c>
      <c r="C7821" s="98"/>
      <c r="D7821" s="98" t="s">
        <v>266</v>
      </c>
      <c r="E7821" s="276"/>
    </row>
    <row r="7822" spans="1:5" ht="15">
      <c r="A7822" s="129"/>
      <c r="B7822" s="274" t="s">
        <v>23665</v>
      </c>
      <c r="C7822" s="98"/>
      <c r="D7822" s="98" t="s">
        <v>266</v>
      </c>
      <c r="E7822" s="276"/>
    </row>
    <row r="7823" spans="1:5" ht="15">
      <c r="A7823" s="129"/>
      <c r="B7823" s="274" t="s">
        <v>23666</v>
      </c>
      <c r="C7823" s="98"/>
      <c r="D7823" s="98" t="s">
        <v>266</v>
      </c>
      <c r="E7823" s="276"/>
    </row>
    <row r="7824" spans="1:5" ht="15">
      <c r="A7824" s="129"/>
      <c r="B7824" s="274" t="s">
        <v>23667</v>
      </c>
      <c r="C7824" s="98"/>
      <c r="D7824" s="98" t="s">
        <v>266</v>
      </c>
      <c r="E7824" s="276"/>
    </row>
    <row r="7825" spans="1:5" ht="15">
      <c r="A7825" s="129"/>
      <c r="B7825" s="274" t="s">
        <v>23668</v>
      </c>
      <c r="C7825" s="98"/>
      <c r="D7825" s="98" t="s">
        <v>266</v>
      </c>
      <c r="E7825" s="276"/>
    </row>
    <row r="7826" spans="1:5" ht="15">
      <c r="A7826" s="129"/>
      <c r="B7826" s="274" t="s">
        <v>23669</v>
      </c>
      <c r="C7826" s="98"/>
      <c r="D7826" s="98" t="s">
        <v>266</v>
      </c>
      <c r="E7826" s="276"/>
    </row>
    <row r="7827" spans="1:5" ht="15">
      <c r="A7827" s="129"/>
      <c r="B7827" s="274" t="s">
        <v>23670</v>
      </c>
      <c r="C7827" s="98"/>
      <c r="D7827" s="98" t="s">
        <v>266</v>
      </c>
      <c r="E7827" s="276"/>
    </row>
    <row r="7828" spans="1:5" ht="15">
      <c r="A7828" s="129"/>
      <c r="B7828" s="274" t="s">
        <v>23671</v>
      </c>
      <c r="C7828" s="98"/>
      <c r="D7828" s="98" t="s">
        <v>266</v>
      </c>
      <c r="E7828" s="276"/>
    </row>
    <row r="7829" spans="1:5" ht="15">
      <c r="A7829" s="129"/>
      <c r="B7829" s="274" t="s">
        <v>23672</v>
      </c>
      <c r="C7829" s="98"/>
      <c r="D7829" s="98" t="s">
        <v>266</v>
      </c>
      <c r="E7829" s="276"/>
    </row>
    <row r="7830" spans="1:5" ht="15">
      <c r="A7830" s="129"/>
      <c r="B7830" s="274" t="s">
        <v>23673</v>
      </c>
      <c r="C7830" s="98"/>
      <c r="D7830" s="98" t="s">
        <v>266</v>
      </c>
      <c r="E7830" s="276"/>
    </row>
    <row r="7831" spans="1:5" ht="15">
      <c r="A7831" s="129"/>
      <c r="B7831" s="274" t="s">
        <v>23674</v>
      </c>
      <c r="C7831" s="98"/>
      <c r="D7831" s="98" t="s">
        <v>266</v>
      </c>
      <c r="E7831" s="276"/>
    </row>
    <row r="7832" spans="1:5" ht="15">
      <c r="A7832" s="129"/>
      <c r="B7832" s="274" t="s">
        <v>23675</v>
      </c>
      <c r="C7832" s="98"/>
      <c r="D7832" s="98" t="s">
        <v>266</v>
      </c>
      <c r="E7832" s="276"/>
    </row>
    <row r="7833" spans="1:5" ht="15">
      <c r="A7833" s="129"/>
      <c r="B7833" s="274" t="s">
        <v>23676</v>
      </c>
      <c r="C7833" s="98"/>
      <c r="D7833" s="98" t="s">
        <v>266</v>
      </c>
      <c r="E7833" s="276"/>
    </row>
    <row r="7834" spans="1:5" ht="15">
      <c r="A7834" s="129"/>
      <c r="B7834" s="274" t="s">
        <v>23677</v>
      </c>
      <c r="C7834" s="98"/>
      <c r="D7834" s="98" t="s">
        <v>266</v>
      </c>
      <c r="E7834" s="276"/>
    </row>
    <row r="7835" spans="1:5" ht="15">
      <c r="A7835" s="129"/>
      <c r="B7835" s="274" t="s">
        <v>23678</v>
      </c>
      <c r="C7835" s="98"/>
      <c r="D7835" s="98" t="s">
        <v>266</v>
      </c>
      <c r="E7835" s="276"/>
    </row>
    <row r="7836" spans="1:5" ht="15">
      <c r="A7836" s="129"/>
      <c r="B7836" s="274" t="s">
        <v>23679</v>
      </c>
      <c r="C7836" s="98"/>
      <c r="D7836" s="98" t="s">
        <v>266</v>
      </c>
      <c r="E7836" s="276"/>
    </row>
    <row r="7837" spans="1:5" ht="15">
      <c r="A7837" s="129"/>
      <c r="B7837" s="274" t="s">
        <v>23680</v>
      </c>
      <c r="C7837" s="98"/>
      <c r="D7837" s="98" t="s">
        <v>266</v>
      </c>
      <c r="E7837" s="276"/>
    </row>
    <row r="7838" spans="1:5" ht="15">
      <c r="A7838" s="129"/>
      <c r="B7838" s="274" t="s">
        <v>23681</v>
      </c>
      <c r="C7838" s="98"/>
      <c r="D7838" s="98" t="s">
        <v>266</v>
      </c>
      <c r="E7838" s="276"/>
    </row>
    <row r="7839" spans="1:5" ht="15">
      <c r="A7839" s="129"/>
      <c r="B7839" s="274" t="s">
        <v>23682</v>
      </c>
      <c r="C7839" s="98"/>
      <c r="D7839" s="98" t="s">
        <v>266</v>
      </c>
      <c r="E7839" s="276"/>
    </row>
    <row r="7840" spans="1:5" ht="15">
      <c r="A7840" s="129"/>
      <c r="B7840" s="274" t="s">
        <v>23683</v>
      </c>
      <c r="C7840" s="98"/>
      <c r="D7840" s="98" t="s">
        <v>266</v>
      </c>
      <c r="E7840" s="276"/>
    </row>
    <row r="7841" spans="1:5" ht="15">
      <c r="A7841" s="129"/>
      <c r="B7841" s="274" t="s">
        <v>23684</v>
      </c>
      <c r="C7841" s="98"/>
      <c r="D7841" s="98" t="s">
        <v>266</v>
      </c>
      <c r="E7841" s="276"/>
    </row>
    <row r="7842" spans="1:5" ht="15">
      <c r="A7842" s="129"/>
      <c r="B7842" s="274" t="s">
        <v>23685</v>
      </c>
      <c r="C7842" s="98"/>
      <c r="D7842" s="98" t="s">
        <v>266</v>
      </c>
      <c r="E7842" s="276"/>
    </row>
    <row r="7843" spans="1:5" ht="15">
      <c r="A7843" s="129"/>
      <c r="B7843" s="274" t="s">
        <v>23686</v>
      </c>
      <c r="C7843" s="98"/>
      <c r="D7843" s="98" t="s">
        <v>266</v>
      </c>
      <c r="E7843" s="276"/>
    </row>
    <row r="7844" spans="1:5" ht="15">
      <c r="A7844" s="129"/>
      <c r="B7844" s="274" t="s">
        <v>23687</v>
      </c>
      <c r="C7844" s="98"/>
      <c r="D7844" s="98" t="s">
        <v>266</v>
      </c>
      <c r="E7844" s="276"/>
    </row>
    <row r="7845" spans="1:5" ht="15">
      <c r="A7845" s="129"/>
      <c r="B7845" s="274" t="s">
        <v>23688</v>
      </c>
      <c r="C7845" s="98"/>
      <c r="D7845" s="98" t="s">
        <v>266</v>
      </c>
      <c r="E7845" s="276"/>
    </row>
    <row r="7846" spans="1:5" ht="15">
      <c r="A7846" s="129"/>
      <c r="B7846" s="274" t="s">
        <v>23689</v>
      </c>
      <c r="C7846" s="98"/>
      <c r="D7846" s="98" t="s">
        <v>266</v>
      </c>
      <c r="E7846" s="276"/>
    </row>
    <row r="7847" spans="1:5" ht="15">
      <c r="A7847" s="129"/>
      <c r="B7847" s="274" t="s">
        <v>23690</v>
      </c>
      <c r="C7847" s="98"/>
      <c r="D7847" s="98" t="s">
        <v>266</v>
      </c>
      <c r="E7847" s="276"/>
    </row>
    <row r="7848" spans="1:5" ht="15">
      <c r="A7848" s="129"/>
      <c r="B7848" s="274" t="s">
        <v>23691</v>
      </c>
      <c r="C7848" s="98"/>
      <c r="D7848" s="98" t="s">
        <v>266</v>
      </c>
      <c r="E7848" s="276"/>
    </row>
    <row r="7849" spans="1:5" ht="15">
      <c r="A7849" s="129"/>
      <c r="B7849" s="274" t="s">
        <v>23692</v>
      </c>
      <c r="C7849" s="98"/>
      <c r="D7849" s="98" t="s">
        <v>266</v>
      </c>
      <c r="E7849" s="276"/>
    </row>
    <row r="7850" spans="1:5" ht="15">
      <c r="A7850" s="129"/>
      <c r="B7850" s="274" t="s">
        <v>23693</v>
      </c>
      <c r="C7850" s="98"/>
      <c r="D7850" s="98" t="s">
        <v>266</v>
      </c>
      <c r="E7850" s="276"/>
    </row>
    <row r="7851" spans="1:5" ht="15">
      <c r="A7851" s="129"/>
      <c r="B7851" s="274" t="s">
        <v>23694</v>
      </c>
      <c r="C7851" s="98"/>
      <c r="D7851" s="98" t="s">
        <v>266</v>
      </c>
      <c r="E7851" s="276"/>
    </row>
    <row r="7852" spans="1:5" ht="15">
      <c r="A7852" s="129"/>
      <c r="B7852" s="274" t="s">
        <v>23695</v>
      </c>
      <c r="C7852" s="98"/>
      <c r="D7852" s="98" t="s">
        <v>266</v>
      </c>
      <c r="E7852" s="276"/>
    </row>
    <row r="7853" spans="1:5" ht="15">
      <c r="A7853" s="129"/>
      <c r="B7853" s="274" t="s">
        <v>23696</v>
      </c>
      <c r="C7853" s="98"/>
      <c r="D7853" s="98" t="s">
        <v>266</v>
      </c>
      <c r="E7853" s="276"/>
    </row>
    <row r="7854" spans="1:5" ht="15">
      <c r="A7854" s="129"/>
      <c r="B7854" s="274" t="s">
        <v>23697</v>
      </c>
      <c r="C7854" s="98"/>
      <c r="D7854" s="98" t="s">
        <v>266</v>
      </c>
      <c r="E7854" s="276"/>
    </row>
    <row r="7855" spans="1:5" ht="15">
      <c r="A7855" s="129"/>
      <c r="B7855" s="274" t="s">
        <v>23698</v>
      </c>
      <c r="C7855" s="98"/>
      <c r="D7855" s="98" t="s">
        <v>266</v>
      </c>
      <c r="E7855" s="276"/>
    </row>
    <row r="7856" spans="1:5" ht="15">
      <c r="A7856" s="129"/>
      <c r="B7856" s="274" t="s">
        <v>23699</v>
      </c>
      <c r="C7856" s="98"/>
      <c r="D7856" s="98" t="s">
        <v>266</v>
      </c>
      <c r="E7856" s="276"/>
    </row>
    <row r="7857" spans="1:5" ht="15">
      <c r="A7857" s="129"/>
      <c r="B7857" s="274" t="s">
        <v>23700</v>
      </c>
      <c r="C7857" s="98"/>
      <c r="D7857" s="98" t="s">
        <v>266</v>
      </c>
      <c r="E7857" s="276"/>
    </row>
    <row r="7858" spans="1:5" ht="15">
      <c r="A7858" s="129"/>
      <c r="B7858" s="274" t="s">
        <v>23701</v>
      </c>
      <c r="C7858" s="98"/>
      <c r="D7858" s="98" t="s">
        <v>266</v>
      </c>
      <c r="E7858" s="276"/>
    </row>
    <row r="7859" spans="1:5" ht="15">
      <c r="A7859" s="129"/>
      <c r="B7859" s="274" t="s">
        <v>23702</v>
      </c>
      <c r="C7859" s="98"/>
      <c r="D7859" s="98" t="s">
        <v>266</v>
      </c>
      <c r="E7859" s="276"/>
    </row>
    <row r="7860" spans="1:5" ht="15">
      <c r="A7860" s="129"/>
      <c r="B7860" s="274" t="s">
        <v>23703</v>
      </c>
      <c r="C7860" s="98"/>
      <c r="D7860" s="98" t="s">
        <v>266</v>
      </c>
      <c r="E7860" s="276"/>
    </row>
    <row r="7861" spans="1:5" ht="15">
      <c r="A7861" s="129"/>
      <c r="B7861" s="274" t="s">
        <v>23704</v>
      </c>
      <c r="C7861" s="98"/>
      <c r="D7861" s="98" t="s">
        <v>266</v>
      </c>
      <c r="E7861" s="276"/>
    </row>
    <row r="7862" spans="1:5" ht="15">
      <c r="A7862" s="129"/>
      <c r="B7862" s="274" t="s">
        <v>23705</v>
      </c>
      <c r="C7862" s="98"/>
      <c r="D7862" s="98" t="s">
        <v>266</v>
      </c>
      <c r="E7862" s="276"/>
    </row>
    <row r="7863" spans="1:5" ht="15">
      <c r="A7863" s="129"/>
      <c r="B7863" s="274" t="s">
        <v>23706</v>
      </c>
      <c r="C7863" s="98"/>
      <c r="D7863" s="98" t="s">
        <v>266</v>
      </c>
      <c r="E7863" s="276"/>
    </row>
    <row r="7864" spans="1:5" ht="15">
      <c r="A7864" s="129"/>
      <c r="B7864" s="274" t="s">
        <v>23707</v>
      </c>
      <c r="C7864" s="98"/>
      <c r="D7864" s="98" t="s">
        <v>266</v>
      </c>
      <c r="E7864" s="276"/>
    </row>
    <row r="7865" spans="1:5" ht="15">
      <c r="A7865" s="129"/>
      <c r="B7865" s="274" t="s">
        <v>23708</v>
      </c>
      <c r="C7865" s="98"/>
      <c r="D7865" s="98" t="s">
        <v>266</v>
      </c>
      <c r="E7865" s="276"/>
    </row>
    <row r="7866" spans="1:5" ht="15">
      <c r="A7866" s="129"/>
      <c r="B7866" s="274" t="s">
        <v>23709</v>
      </c>
      <c r="C7866" s="98"/>
      <c r="D7866" s="98" t="s">
        <v>266</v>
      </c>
      <c r="E7866" s="276"/>
    </row>
    <row r="7867" spans="1:5" ht="15">
      <c r="A7867" s="129"/>
      <c r="B7867" s="274" t="s">
        <v>23710</v>
      </c>
      <c r="C7867" s="98"/>
      <c r="D7867" s="98" t="s">
        <v>266</v>
      </c>
      <c r="E7867" s="276"/>
    </row>
    <row r="7868" spans="1:5" ht="15">
      <c r="A7868" s="129"/>
      <c r="B7868" s="274" t="s">
        <v>23711</v>
      </c>
      <c r="C7868" s="98"/>
      <c r="D7868" s="98" t="s">
        <v>266</v>
      </c>
      <c r="E7868" s="276"/>
    </row>
    <row r="7869" spans="1:5" ht="15">
      <c r="A7869" s="129"/>
      <c r="B7869" s="274" t="s">
        <v>23712</v>
      </c>
      <c r="C7869" s="98"/>
      <c r="D7869" s="98" t="s">
        <v>266</v>
      </c>
      <c r="E7869" s="276"/>
    </row>
    <row r="7870" spans="1:5" ht="15">
      <c r="A7870" s="129"/>
      <c r="B7870" s="274" t="s">
        <v>23713</v>
      </c>
      <c r="C7870" s="98"/>
      <c r="D7870" s="98" t="s">
        <v>266</v>
      </c>
      <c r="E7870" s="276"/>
    </row>
    <row r="7871" spans="1:5" ht="15">
      <c r="A7871" s="129"/>
      <c r="B7871" s="274" t="s">
        <v>23714</v>
      </c>
      <c r="C7871" s="98"/>
      <c r="D7871" s="98" t="s">
        <v>266</v>
      </c>
      <c r="E7871" s="276"/>
    </row>
    <row r="7872" spans="1:5" ht="15">
      <c r="A7872" s="129"/>
      <c r="B7872" s="274" t="s">
        <v>23715</v>
      </c>
      <c r="C7872" s="98"/>
      <c r="D7872" s="98" t="s">
        <v>266</v>
      </c>
      <c r="E7872" s="276"/>
    </row>
    <row r="7873" spans="1:5" ht="15">
      <c r="A7873" s="129"/>
      <c r="B7873" s="274" t="s">
        <v>23716</v>
      </c>
      <c r="C7873" s="98"/>
      <c r="D7873" s="98" t="s">
        <v>266</v>
      </c>
      <c r="E7873" s="276"/>
    </row>
    <row r="7874" spans="1:5" ht="15">
      <c r="A7874" s="129"/>
      <c r="B7874" s="274" t="s">
        <v>23717</v>
      </c>
      <c r="C7874" s="98"/>
      <c r="D7874" s="98" t="s">
        <v>266</v>
      </c>
      <c r="E7874" s="276"/>
    </row>
    <row r="7875" spans="1:5" ht="15">
      <c r="A7875" s="129"/>
      <c r="B7875" s="274" t="s">
        <v>23718</v>
      </c>
      <c r="C7875" s="98"/>
      <c r="D7875" s="98" t="s">
        <v>266</v>
      </c>
      <c r="E7875" s="276"/>
    </row>
    <row r="7876" spans="1:5" ht="15">
      <c r="A7876" s="129"/>
      <c r="B7876" s="274" t="s">
        <v>23719</v>
      </c>
      <c r="C7876" s="98"/>
      <c r="D7876" s="98" t="s">
        <v>266</v>
      </c>
      <c r="E7876" s="276"/>
    </row>
    <row r="7877" spans="1:5" ht="15">
      <c r="A7877" s="129"/>
      <c r="B7877" s="274" t="s">
        <v>23720</v>
      </c>
      <c r="C7877" s="98"/>
      <c r="D7877" s="98" t="s">
        <v>266</v>
      </c>
      <c r="E7877" s="276"/>
    </row>
    <row r="7878" spans="1:5" ht="15">
      <c r="A7878" s="129"/>
      <c r="B7878" s="274" t="s">
        <v>23721</v>
      </c>
      <c r="C7878" s="98"/>
      <c r="D7878" s="98" t="s">
        <v>266</v>
      </c>
      <c r="E7878" s="276"/>
    </row>
    <row r="7879" spans="1:5" ht="15">
      <c r="A7879" s="129"/>
      <c r="B7879" s="274" t="s">
        <v>23722</v>
      </c>
      <c r="C7879" s="98"/>
      <c r="D7879" s="98" t="s">
        <v>266</v>
      </c>
      <c r="E7879" s="276"/>
    </row>
    <row r="7880" spans="1:5" ht="15">
      <c r="A7880" s="129"/>
      <c r="B7880" s="274" t="s">
        <v>23723</v>
      </c>
      <c r="C7880" s="98"/>
      <c r="D7880" s="98" t="s">
        <v>266</v>
      </c>
      <c r="E7880" s="276"/>
    </row>
    <row r="7881" spans="1:5" ht="15">
      <c r="A7881" s="129"/>
      <c r="B7881" s="274" t="s">
        <v>23724</v>
      </c>
      <c r="C7881" s="98"/>
      <c r="D7881" s="98" t="s">
        <v>266</v>
      </c>
      <c r="E7881" s="276"/>
    </row>
    <row r="7882" spans="1:5" ht="15">
      <c r="A7882" s="129"/>
      <c r="B7882" s="274" t="s">
        <v>23725</v>
      </c>
      <c r="C7882" s="98"/>
      <c r="D7882" s="98" t="s">
        <v>266</v>
      </c>
      <c r="E7882" s="276"/>
    </row>
    <row r="7883" spans="1:5" ht="15">
      <c r="A7883" s="129"/>
      <c r="B7883" s="274" t="s">
        <v>23726</v>
      </c>
      <c r="C7883" s="98"/>
      <c r="D7883" s="98" t="s">
        <v>266</v>
      </c>
      <c r="E7883" s="276"/>
    </row>
    <row r="7884" spans="1:5" ht="15">
      <c r="A7884" s="129"/>
      <c r="B7884" s="274" t="s">
        <v>23727</v>
      </c>
      <c r="C7884" s="98"/>
      <c r="D7884" s="98" t="s">
        <v>266</v>
      </c>
      <c r="E7884" s="276"/>
    </row>
    <row r="7885" spans="1:5" ht="15">
      <c r="A7885" s="129"/>
      <c r="B7885" s="274" t="s">
        <v>23728</v>
      </c>
      <c r="C7885" s="98"/>
      <c r="D7885" s="98" t="s">
        <v>266</v>
      </c>
      <c r="E7885" s="276"/>
    </row>
    <row r="7886" spans="1:5" ht="15">
      <c r="A7886" s="129"/>
      <c r="B7886" s="274" t="s">
        <v>23729</v>
      </c>
      <c r="C7886" s="98"/>
      <c r="D7886" s="98" t="s">
        <v>266</v>
      </c>
      <c r="E7886" s="276"/>
    </row>
    <row r="7887" spans="1:5" ht="15">
      <c r="A7887" s="129"/>
      <c r="B7887" s="274" t="s">
        <v>23730</v>
      </c>
      <c r="C7887" s="98"/>
      <c r="D7887" s="98" t="s">
        <v>266</v>
      </c>
      <c r="E7887" s="276"/>
    </row>
    <row r="7888" spans="1:5" ht="15">
      <c r="A7888" s="129"/>
      <c r="B7888" s="274" t="s">
        <v>23731</v>
      </c>
      <c r="C7888" s="98"/>
      <c r="D7888" s="98" t="s">
        <v>266</v>
      </c>
      <c r="E7888" s="276"/>
    </row>
    <row r="7889" spans="1:5" ht="15">
      <c r="A7889" s="129"/>
      <c r="B7889" s="274" t="s">
        <v>23732</v>
      </c>
      <c r="C7889" s="98"/>
      <c r="D7889" s="98" t="s">
        <v>266</v>
      </c>
      <c r="E7889" s="276"/>
    </row>
    <row r="7890" spans="1:5" ht="15">
      <c r="A7890" s="129"/>
      <c r="B7890" s="274" t="s">
        <v>23733</v>
      </c>
      <c r="C7890" s="98"/>
      <c r="D7890" s="98" t="s">
        <v>266</v>
      </c>
      <c r="E7890" s="276"/>
    </row>
    <row r="7891" spans="1:5" ht="15">
      <c r="A7891" s="129"/>
      <c r="B7891" s="274" t="s">
        <v>23734</v>
      </c>
      <c r="C7891" s="98"/>
      <c r="D7891" s="98" t="s">
        <v>266</v>
      </c>
      <c r="E7891" s="276"/>
    </row>
    <row r="7892" spans="1:5" ht="15">
      <c r="A7892" s="129"/>
      <c r="B7892" s="274" t="s">
        <v>23735</v>
      </c>
      <c r="C7892" s="98"/>
      <c r="D7892" s="98" t="s">
        <v>266</v>
      </c>
      <c r="E7892" s="276"/>
    </row>
    <row r="7893" spans="1:5" ht="15">
      <c r="A7893" s="129"/>
      <c r="B7893" s="274" t="s">
        <v>23736</v>
      </c>
      <c r="C7893" s="98"/>
      <c r="D7893" s="98" t="s">
        <v>266</v>
      </c>
      <c r="E7893" s="276"/>
    </row>
    <row r="7894" spans="1:5" ht="15">
      <c r="A7894" s="129"/>
      <c r="B7894" s="274" t="s">
        <v>23737</v>
      </c>
      <c r="C7894" s="98"/>
      <c r="D7894" s="98" t="s">
        <v>266</v>
      </c>
      <c r="E7894" s="276"/>
    </row>
    <row r="7895" spans="1:5" ht="15">
      <c r="A7895" s="129"/>
      <c r="B7895" s="274" t="s">
        <v>23738</v>
      </c>
      <c r="C7895" s="98"/>
      <c r="D7895" s="98" t="s">
        <v>266</v>
      </c>
      <c r="E7895" s="276"/>
    </row>
    <row r="7896" spans="1:5" ht="15">
      <c r="A7896" s="129"/>
      <c r="B7896" s="274" t="s">
        <v>23739</v>
      </c>
      <c r="C7896" s="98"/>
      <c r="D7896" s="98" t="s">
        <v>266</v>
      </c>
      <c r="E7896" s="276"/>
    </row>
    <row r="7897" spans="1:5" ht="15">
      <c r="A7897" s="129"/>
      <c r="B7897" s="274" t="s">
        <v>23740</v>
      </c>
      <c r="C7897" s="98"/>
      <c r="D7897" s="98" t="s">
        <v>266</v>
      </c>
      <c r="E7897" s="276"/>
    </row>
    <row r="7898" spans="1:5" ht="15">
      <c r="A7898" s="129"/>
      <c r="B7898" s="274" t="s">
        <v>23741</v>
      </c>
      <c r="C7898" s="98"/>
      <c r="D7898" s="98" t="s">
        <v>266</v>
      </c>
      <c r="E7898" s="276"/>
    </row>
    <row r="7899" spans="1:5" ht="15">
      <c r="A7899" s="129"/>
      <c r="B7899" s="274" t="s">
        <v>23742</v>
      </c>
      <c r="C7899" s="98"/>
      <c r="D7899" s="98" t="s">
        <v>266</v>
      </c>
      <c r="E7899" s="276"/>
    </row>
    <row r="7900" spans="1:5" ht="15">
      <c r="A7900" s="129"/>
      <c r="B7900" s="274" t="s">
        <v>23743</v>
      </c>
      <c r="C7900" s="98"/>
      <c r="D7900" s="98" t="s">
        <v>266</v>
      </c>
      <c r="E7900" s="276"/>
    </row>
    <row r="7901" spans="1:5" ht="15">
      <c r="A7901" s="129"/>
      <c r="B7901" s="274" t="s">
        <v>23744</v>
      </c>
      <c r="C7901" s="98"/>
      <c r="D7901" s="98" t="s">
        <v>266</v>
      </c>
      <c r="E7901" s="276"/>
    </row>
    <row r="7902" spans="1:5" ht="15">
      <c r="A7902" s="129"/>
      <c r="B7902" s="274" t="s">
        <v>23745</v>
      </c>
      <c r="C7902" s="98"/>
      <c r="D7902" s="98" t="s">
        <v>266</v>
      </c>
      <c r="E7902" s="276"/>
    </row>
    <row r="7903" spans="1:5" ht="15">
      <c r="A7903" s="129"/>
      <c r="B7903" s="274" t="s">
        <v>23746</v>
      </c>
      <c r="C7903" s="98"/>
      <c r="D7903" s="98" t="s">
        <v>266</v>
      </c>
      <c r="E7903" s="276"/>
    </row>
    <row r="7904" spans="1:5" ht="15">
      <c r="A7904" s="129"/>
      <c r="B7904" s="274" t="s">
        <v>23747</v>
      </c>
      <c r="C7904" s="98"/>
      <c r="D7904" s="98" t="s">
        <v>266</v>
      </c>
      <c r="E7904" s="276"/>
    </row>
    <row r="7905" spans="1:5" ht="15">
      <c r="A7905" s="129"/>
      <c r="B7905" s="274" t="s">
        <v>23748</v>
      </c>
      <c r="C7905" s="98"/>
      <c r="D7905" s="98" t="s">
        <v>266</v>
      </c>
      <c r="E7905" s="276"/>
    </row>
    <row r="7906" spans="1:5" ht="15">
      <c r="A7906" s="129"/>
      <c r="B7906" s="274" t="s">
        <v>23749</v>
      </c>
      <c r="C7906" s="98"/>
      <c r="D7906" s="98" t="s">
        <v>266</v>
      </c>
      <c r="E7906" s="276"/>
    </row>
    <row r="7907" spans="1:5" ht="15">
      <c r="A7907" s="129"/>
      <c r="B7907" s="274" t="s">
        <v>23750</v>
      </c>
      <c r="C7907" s="98"/>
      <c r="D7907" s="98" t="s">
        <v>266</v>
      </c>
      <c r="E7907" s="276"/>
    </row>
    <row r="7908" spans="1:5" ht="15">
      <c r="A7908" s="129"/>
      <c r="B7908" s="274" t="s">
        <v>23751</v>
      </c>
      <c r="C7908" s="98"/>
      <c r="D7908" s="98" t="s">
        <v>266</v>
      </c>
      <c r="E7908" s="276"/>
    </row>
    <row r="7909" spans="1:5" ht="15">
      <c r="A7909" s="129"/>
      <c r="B7909" s="274" t="s">
        <v>23752</v>
      </c>
      <c r="C7909" s="98"/>
      <c r="D7909" s="98" t="s">
        <v>266</v>
      </c>
      <c r="E7909" s="276"/>
    </row>
    <row r="7910" spans="1:5" ht="15">
      <c r="A7910" s="129"/>
      <c r="B7910" s="274" t="s">
        <v>23753</v>
      </c>
      <c r="C7910" s="98"/>
      <c r="D7910" s="98" t="s">
        <v>266</v>
      </c>
      <c r="E7910" s="276"/>
    </row>
    <row r="7911" spans="1:5" ht="15">
      <c r="A7911" s="129"/>
      <c r="B7911" s="274" t="s">
        <v>23754</v>
      </c>
      <c r="C7911" s="98"/>
      <c r="D7911" s="98" t="s">
        <v>266</v>
      </c>
      <c r="E7911" s="276"/>
    </row>
    <row r="7912" spans="1:5" ht="15">
      <c r="A7912" s="129"/>
      <c r="B7912" s="274" t="s">
        <v>23755</v>
      </c>
      <c r="C7912" s="98"/>
      <c r="D7912" s="98" t="s">
        <v>266</v>
      </c>
      <c r="E7912" s="276"/>
    </row>
    <row r="7913" spans="1:5" ht="15">
      <c r="A7913" s="129"/>
      <c r="B7913" s="274" t="s">
        <v>23756</v>
      </c>
      <c r="C7913" s="98"/>
      <c r="D7913" s="98" t="s">
        <v>266</v>
      </c>
      <c r="E7913" s="276"/>
    </row>
    <row r="7914" spans="1:5" ht="15">
      <c r="A7914" s="129"/>
      <c r="B7914" s="274" t="s">
        <v>23757</v>
      </c>
      <c r="C7914" s="98"/>
      <c r="D7914" s="98" t="s">
        <v>266</v>
      </c>
      <c r="E7914" s="276"/>
    </row>
    <row r="7915" spans="1:5" ht="15">
      <c r="A7915" s="129"/>
      <c r="B7915" s="274" t="s">
        <v>23758</v>
      </c>
      <c r="C7915" s="98"/>
      <c r="D7915" s="98" t="s">
        <v>266</v>
      </c>
      <c r="E7915" s="276"/>
    </row>
    <row r="7916" spans="1:5" ht="15">
      <c r="A7916" s="129"/>
      <c r="B7916" s="274" t="s">
        <v>23759</v>
      </c>
      <c r="C7916" s="98"/>
      <c r="D7916" s="98" t="s">
        <v>266</v>
      </c>
      <c r="E7916" s="276"/>
    </row>
    <row r="7917" spans="1:5" ht="15">
      <c r="A7917" s="129"/>
      <c r="B7917" s="274" t="s">
        <v>23760</v>
      </c>
      <c r="C7917" s="98"/>
      <c r="D7917" s="98" t="s">
        <v>266</v>
      </c>
      <c r="E7917" s="276"/>
    </row>
    <row r="7918" spans="1:5" ht="15">
      <c r="A7918" s="129"/>
      <c r="B7918" s="274" t="s">
        <v>23761</v>
      </c>
      <c r="C7918" s="98"/>
      <c r="D7918" s="98" t="s">
        <v>266</v>
      </c>
      <c r="E7918" s="276"/>
    </row>
    <row r="7919" spans="1:5" ht="15">
      <c r="A7919" s="129"/>
      <c r="B7919" s="274" t="s">
        <v>23762</v>
      </c>
      <c r="C7919" s="98"/>
      <c r="D7919" s="98" t="s">
        <v>266</v>
      </c>
      <c r="E7919" s="276"/>
    </row>
    <row r="7920" spans="1:5" ht="15">
      <c r="A7920" s="129"/>
      <c r="B7920" s="274" t="s">
        <v>23763</v>
      </c>
      <c r="C7920" s="98"/>
      <c r="D7920" s="98" t="s">
        <v>266</v>
      </c>
      <c r="E7920" s="276"/>
    </row>
    <row r="7921" spans="1:5" ht="15">
      <c r="A7921" s="129"/>
      <c r="B7921" s="274" t="s">
        <v>23764</v>
      </c>
      <c r="C7921" s="98"/>
      <c r="D7921" s="98" t="s">
        <v>266</v>
      </c>
      <c r="E7921" s="276"/>
    </row>
    <row r="7922" spans="1:5" ht="15">
      <c r="A7922" s="129"/>
      <c r="B7922" s="274" t="s">
        <v>23765</v>
      </c>
      <c r="C7922" s="98"/>
      <c r="D7922" s="98" t="s">
        <v>266</v>
      </c>
      <c r="E7922" s="276"/>
    </row>
    <row r="7923" spans="1:5" ht="15">
      <c r="A7923" s="129"/>
      <c r="B7923" s="274" t="s">
        <v>23766</v>
      </c>
      <c r="C7923" s="98"/>
      <c r="D7923" s="98" t="s">
        <v>266</v>
      </c>
      <c r="E7923" s="276"/>
    </row>
    <row r="7924" spans="1:5" ht="15">
      <c r="A7924" s="129"/>
      <c r="B7924" s="274" t="s">
        <v>23767</v>
      </c>
      <c r="C7924" s="98"/>
      <c r="D7924" s="98" t="s">
        <v>266</v>
      </c>
      <c r="E7924" s="276"/>
    </row>
    <row r="7925" spans="1:5" ht="15">
      <c r="A7925" s="129"/>
      <c r="B7925" s="274" t="s">
        <v>23768</v>
      </c>
      <c r="C7925" s="98"/>
      <c r="D7925" s="98" t="s">
        <v>266</v>
      </c>
      <c r="E7925" s="276"/>
    </row>
    <row r="7926" spans="1:5" ht="15">
      <c r="A7926" s="129"/>
      <c r="B7926" s="274" t="s">
        <v>23769</v>
      </c>
      <c r="C7926" s="98"/>
      <c r="D7926" s="98" t="s">
        <v>266</v>
      </c>
      <c r="E7926" s="276"/>
    </row>
    <row r="7927" spans="1:5" ht="15">
      <c r="A7927" s="129"/>
      <c r="B7927" s="274" t="s">
        <v>23770</v>
      </c>
      <c r="C7927" s="98"/>
      <c r="D7927" s="98" t="s">
        <v>266</v>
      </c>
      <c r="E7927" s="276"/>
    </row>
    <row r="7928" spans="1:5" ht="15">
      <c r="A7928" s="129"/>
      <c r="B7928" s="274" t="s">
        <v>23771</v>
      </c>
      <c r="C7928" s="98"/>
      <c r="D7928" s="98" t="s">
        <v>266</v>
      </c>
      <c r="E7928" s="276"/>
    </row>
    <row r="7929" spans="1:5" ht="15">
      <c r="A7929" s="129"/>
      <c r="B7929" s="274" t="s">
        <v>23772</v>
      </c>
      <c r="C7929" s="98"/>
      <c r="D7929" s="98" t="s">
        <v>266</v>
      </c>
      <c r="E7929" s="276"/>
    </row>
    <row r="7930" spans="1:5" ht="15">
      <c r="A7930" s="129"/>
      <c r="B7930" s="274" t="s">
        <v>23773</v>
      </c>
      <c r="C7930" s="98"/>
      <c r="D7930" s="98" t="s">
        <v>266</v>
      </c>
      <c r="E7930" s="276"/>
    </row>
    <row r="7931" spans="1:5" ht="15">
      <c r="A7931" s="129"/>
      <c r="B7931" s="274" t="s">
        <v>23774</v>
      </c>
      <c r="C7931" s="98"/>
      <c r="D7931" s="98" t="s">
        <v>266</v>
      </c>
      <c r="E7931" s="276"/>
    </row>
    <row r="7932" spans="1:5" ht="15">
      <c r="A7932" s="129"/>
      <c r="B7932" s="274" t="s">
        <v>23775</v>
      </c>
      <c r="C7932" s="98"/>
      <c r="D7932" s="98" t="s">
        <v>266</v>
      </c>
      <c r="E7932" s="276"/>
    </row>
    <row r="7933" spans="1:5" ht="15">
      <c r="A7933" s="129"/>
      <c r="B7933" s="274" t="s">
        <v>23776</v>
      </c>
      <c r="C7933" s="98"/>
      <c r="D7933" s="98" t="s">
        <v>266</v>
      </c>
      <c r="E7933" s="276"/>
    </row>
    <row r="7934" spans="1:5" ht="15">
      <c r="A7934" s="129"/>
      <c r="B7934" s="274" t="s">
        <v>23777</v>
      </c>
      <c r="C7934" s="98"/>
      <c r="D7934" s="98" t="s">
        <v>266</v>
      </c>
      <c r="E7934" s="276"/>
    </row>
    <row r="7935" spans="1:5" ht="15">
      <c r="A7935" s="129"/>
      <c r="B7935" s="274" t="s">
        <v>23778</v>
      </c>
      <c r="C7935" s="98"/>
      <c r="D7935" s="98" t="s">
        <v>266</v>
      </c>
      <c r="E7935" s="276"/>
    </row>
    <row r="7936" spans="1:5" ht="15">
      <c r="A7936" s="129"/>
      <c r="B7936" s="274" t="s">
        <v>23779</v>
      </c>
      <c r="C7936" s="98"/>
      <c r="D7936" s="98" t="s">
        <v>266</v>
      </c>
      <c r="E7936" s="276"/>
    </row>
    <row r="7937" spans="1:5" ht="15">
      <c r="A7937" s="129"/>
      <c r="B7937" s="274" t="s">
        <v>23780</v>
      </c>
      <c r="C7937" s="98"/>
      <c r="D7937" s="98" t="s">
        <v>266</v>
      </c>
      <c r="E7937" s="276"/>
    </row>
    <row r="7938" spans="1:5" ht="15">
      <c r="A7938" s="129"/>
      <c r="B7938" s="274" t="s">
        <v>23781</v>
      </c>
      <c r="C7938" s="98"/>
      <c r="D7938" s="98" t="s">
        <v>266</v>
      </c>
      <c r="E7938" s="276"/>
    </row>
    <row r="7939" spans="1:5" ht="15">
      <c r="A7939" s="129"/>
      <c r="B7939" s="274" t="s">
        <v>23782</v>
      </c>
      <c r="C7939" s="98"/>
      <c r="D7939" s="98" t="s">
        <v>266</v>
      </c>
      <c r="E7939" s="276"/>
    </row>
    <row r="7940" spans="1:5" ht="15">
      <c r="A7940" s="129"/>
      <c r="B7940" s="274" t="s">
        <v>23783</v>
      </c>
      <c r="C7940" s="98"/>
      <c r="D7940" s="98" t="s">
        <v>266</v>
      </c>
      <c r="E7940" s="276"/>
    </row>
    <row r="7941" spans="1:5" ht="15">
      <c r="A7941" s="129"/>
      <c r="B7941" s="274" t="s">
        <v>23784</v>
      </c>
      <c r="C7941" s="98"/>
      <c r="D7941" s="98" t="s">
        <v>266</v>
      </c>
      <c r="E7941" s="276"/>
    </row>
    <row r="7942" spans="1:5" ht="15">
      <c r="A7942" s="129"/>
      <c r="B7942" s="274" t="s">
        <v>23785</v>
      </c>
      <c r="C7942" s="98"/>
      <c r="D7942" s="98" t="s">
        <v>266</v>
      </c>
      <c r="E7942" s="276"/>
    </row>
    <row r="7943" spans="1:5" ht="15">
      <c r="A7943" s="129"/>
      <c r="B7943" s="274" t="s">
        <v>23786</v>
      </c>
      <c r="C7943" s="98"/>
      <c r="D7943" s="98" t="s">
        <v>266</v>
      </c>
      <c r="E7943" s="276"/>
    </row>
    <row r="7944" spans="1:5" ht="15">
      <c r="A7944" s="129"/>
      <c r="B7944" s="274" t="s">
        <v>23787</v>
      </c>
      <c r="C7944" s="98"/>
      <c r="D7944" s="98" t="s">
        <v>266</v>
      </c>
      <c r="E7944" s="276"/>
    </row>
    <row r="7945" spans="1:5" ht="15">
      <c r="A7945" s="129"/>
      <c r="B7945" s="274" t="s">
        <v>23788</v>
      </c>
      <c r="C7945" s="98"/>
      <c r="D7945" s="98" t="s">
        <v>266</v>
      </c>
      <c r="E7945" s="276"/>
    </row>
    <row r="7946" spans="1:5" ht="15">
      <c r="A7946" s="129"/>
      <c r="B7946" s="274" t="s">
        <v>23789</v>
      </c>
      <c r="C7946" s="98"/>
      <c r="D7946" s="98" t="s">
        <v>266</v>
      </c>
      <c r="E7946" s="276"/>
    </row>
    <row r="7947" spans="1:5" ht="15">
      <c r="A7947" s="129"/>
      <c r="B7947" s="274" t="s">
        <v>23790</v>
      </c>
      <c r="C7947" s="98"/>
      <c r="D7947" s="98" t="s">
        <v>266</v>
      </c>
      <c r="E7947" s="276"/>
    </row>
    <row r="7948" spans="1:5" ht="15">
      <c r="A7948" s="129"/>
      <c r="B7948" s="274" t="s">
        <v>23791</v>
      </c>
      <c r="C7948" s="98"/>
      <c r="D7948" s="98" t="s">
        <v>266</v>
      </c>
      <c r="E7948" s="276"/>
    </row>
    <row r="7949" spans="1:5" ht="15">
      <c r="A7949" s="129"/>
      <c r="B7949" s="274" t="s">
        <v>23792</v>
      </c>
      <c r="C7949" s="98"/>
      <c r="D7949" s="98" t="s">
        <v>266</v>
      </c>
      <c r="E7949" s="276"/>
    </row>
    <row r="7950" spans="1:5" ht="15">
      <c r="A7950" s="129"/>
      <c r="B7950" s="274" t="s">
        <v>23793</v>
      </c>
      <c r="C7950" s="98"/>
      <c r="D7950" s="98" t="s">
        <v>266</v>
      </c>
      <c r="E7950" s="276"/>
    </row>
    <row r="7951" spans="1:5" ht="15">
      <c r="A7951" s="129"/>
      <c r="B7951" s="274" t="s">
        <v>23794</v>
      </c>
      <c r="C7951" s="98"/>
      <c r="D7951" s="98" t="s">
        <v>266</v>
      </c>
      <c r="E7951" s="276"/>
    </row>
    <row r="7952" spans="1:5" ht="15">
      <c r="A7952" s="129"/>
      <c r="B7952" s="274" t="s">
        <v>23795</v>
      </c>
      <c r="C7952" s="98"/>
      <c r="D7952" s="98" t="s">
        <v>266</v>
      </c>
      <c r="E7952" s="276"/>
    </row>
    <row r="7953" spans="1:5" ht="15">
      <c r="A7953" s="129"/>
      <c r="B7953" s="274" t="s">
        <v>23796</v>
      </c>
      <c r="C7953" s="98"/>
      <c r="D7953" s="98" t="s">
        <v>266</v>
      </c>
      <c r="E7953" s="276"/>
    </row>
    <row r="7954" spans="1:5" ht="15">
      <c r="A7954" s="129"/>
      <c r="B7954" s="274" t="s">
        <v>23797</v>
      </c>
      <c r="C7954" s="98"/>
      <c r="D7954" s="98" t="s">
        <v>266</v>
      </c>
      <c r="E7954" s="276"/>
    </row>
    <row r="7955" spans="1:5" ht="15">
      <c r="A7955" s="129"/>
      <c r="B7955" s="274" t="s">
        <v>23798</v>
      </c>
      <c r="C7955" s="98"/>
      <c r="D7955" s="98" t="s">
        <v>266</v>
      </c>
      <c r="E7955" s="276"/>
    </row>
    <row r="7956" spans="1:5" ht="15">
      <c r="A7956" s="129"/>
      <c r="B7956" s="274" t="s">
        <v>23799</v>
      </c>
      <c r="C7956" s="98"/>
      <c r="D7956" s="98" t="s">
        <v>266</v>
      </c>
      <c r="E7956" s="276"/>
    </row>
    <row r="7957" spans="1:5" ht="15">
      <c r="A7957" s="129"/>
      <c r="B7957" s="274" t="s">
        <v>23800</v>
      </c>
      <c r="C7957" s="98"/>
      <c r="D7957" s="98" t="s">
        <v>266</v>
      </c>
      <c r="E7957" s="276"/>
    </row>
    <row r="7958" spans="1:5" ht="15">
      <c r="A7958" s="129"/>
      <c r="B7958" s="274" t="s">
        <v>23801</v>
      </c>
      <c r="C7958" s="98"/>
      <c r="D7958" s="98" t="s">
        <v>266</v>
      </c>
      <c r="E7958" s="276"/>
    </row>
    <row r="7959" spans="1:5" ht="15">
      <c r="A7959" s="129"/>
      <c r="B7959" s="274" t="s">
        <v>23802</v>
      </c>
      <c r="C7959" s="98"/>
      <c r="D7959" s="98" t="s">
        <v>266</v>
      </c>
      <c r="E7959" s="276"/>
    </row>
    <row r="7960" spans="1:5" ht="15">
      <c r="A7960" s="129"/>
      <c r="B7960" s="274" t="s">
        <v>23803</v>
      </c>
      <c r="C7960" s="98"/>
      <c r="D7960" s="98" t="s">
        <v>266</v>
      </c>
      <c r="E7960" s="276"/>
    </row>
    <row r="7961" spans="1:5" ht="15">
      <c r="A7961" s="129"/>
      <c r="B7961" s="274" t="s">
        <v>23804</v>
      </c>
      <c r="C7961" s="98"/>
      <c r="D7961" s="98" t="s">
        <v>266</v>
      </c>
      <c r="E7961" s="276"/>
    </row>
    <row r="7962" spans="1:5" ht="15">
      <c r="A7962" s="129"/>
      <c r="B7962" s="274" t="s">
        <v>23805</v>
      </c>
      <c r="C7962" s="98"/>
      <c r="D7962" s="98" t="s">
        <v>266</v>
      </c>
      <c r="E7962" s="276"/>
    </row>
    <row r="7963" spans="1:5" ht="15">
      <c r="A7963" s="129"/>
      <c r="B7963" s="274" t="s">
        <v>23806</v>
      </c>
      <c r="C7963" s="98"/>
      <c r="D7963" s="98" t="s">
        <v>266</v>
      </c>
      <c r="E7963" s="276"/>
    </row>
    <row r="7964" spans="1:5" ht="15">
      <c r="A7964" s="129"/>
      <c r="B7964" s="274" t="s">
        <v>23807</v>
      </c>
      <c r="C7964" s="98"/>
      <c r="D7964" s="98" t="s">
        <v>266</v>
      </c>
      <c r="E7964" s="276"/>
    </row>
    <row r="7965" spans="1:5" ht="15">
      <c r="A7965" s="129"/>
      <c r="B7965" s="274" t="s">
        <v>23808</v>
      </c>
      <c r="C7965" s="98"/>
      <c r="D7965" s="98" t="s">
        <v>266</v>
      </c>
      <c r="E7965" s="276"/>
    </row>
    <row r="7966" spans="1:5" ht="15">
      <c r="A7966" s="129"/>
      <c r="B7966" s="274" t="s">
        <v>23809</v>
      </c>
      <c r="C7966" s="98"/>
      <c r="D7966" s="98" t="s">
        <v>266</v>
      </c>
      <c r="E7966" s="276"/>
    </row>
    <row r="7967" spans="1:5" ht="15">
      <c r="A7967" s="129"/>
      <c r="B7967" s="274" t="s">
        <v>23810</v>
      </c>
      <c r="C7967" s="98"/>
      <c r="D7967" s="98" t="s">
        <v>266</v>
      </c>
      <c r="E7967" s="276"/>
    </row>
    <row r="7968" spans="1:5" ht="15">
      <c r="A7968" s="129"/>
      <c r="B7968" s="274" t="s">
        <v>23811</v>
      </c>
      <c r="C7968" s="98"/>
      <c r="D7968" s="98" t="s">
        <v>266</v>
      </c>
      <c r="E7968" s="276"/>
    </row>
    <row r="7969" spans="1:5" ht="15">
      <c r="A7969" s="129"/>
      <c r="B7969" s="274" t="s">
        <v>23812</v>
      </c>
      <c r="C7969" s="98"/>
      <c r="D7969" s="98" t="s">
        <v>266</v>
      </c>
      <c r="E7969" s="276"/>
    </row>
    <row r="7970" spans="1:5" ht="15">
      <c r="A7970" s="129"/>
      <c r="B7970" s="274" t="s">
        <v>23813</v>
      </c>
      <c r="C7970" s="98"/>
      <c r="D7970" s="98" t="s">
        <v>266</v>
      </c>
      <c r="E7970" s="276"/>
    </row>
    <row r="7971" spans="1:5" ht="15">
      <c r="A7971" s="129"/>
      <c r="B7971" s="274" t="s">
        <v>23814</v>
      </c>
      <c r="C7971" s="98"/>
      <c r="D7971" s="98" t="s">
        <v>266</v>
      </c>
      <c r="E7971" s="276"/>
    </row>
    <row r="7972" spans="1:5" ht="15">
      <c r="A7972" s="129"/>
      <c r="B7972" s="274" t="s">
        <v>23815</v>
      </c>
      <c r="C7972" s="98"/>
      <c r="D7972" s="98" t="s">
        <v>266</v>
      </c>
      <c r="E7972" s="276"/>
    </row>
    <row r="7973" spans="1:5" ht="15">
      <c r="A7973" s="129"/>
      <c r="B7973" s="274" t="s">
        <v>23816</v>
      </c>
      <c r="C7973" s="98"/>
      <c r="D7973" s="98" t="s">
        <v>266</v>
      </c>
      <c r="E7973" s="276"/>
    </row>
    <row r="7974" spans="1:5" ht="15">
      <c r="A7974" s="129"/>
      <c r="B7974" s="274" t="s">
        <v>23817</v>
      </c>
      <c r="C7974" s="98"/>
      <c r="D7974" s="98" t="s">
        <v>266</v>
      </c>
      <c r="E7974" s="276"/>
    </row>
    <row r="7975" spans="1:5" ht="15">
      <c r="A7975" s="129"/>
      <c r="B7975" s="274" t="s">
        <v>23818</v>
      </c>
      <c r="C7975" s="98"/>
      <c r="D7975" s="98" t="s">
        <v>266</v>
      </c>
      <c r="E7975" s="276"/>
    </row>
    <row r="7976" spans="1:5" ht="15">
      <c r="A7976" s="129"/>
      <c r="B7976" s="274" t="s">
        <v>23819</v>
      </c>
      <c r="C7976" s="98"/>
      <c r="D7976" s="98" t="s">
        <v>266</v>
      </c>
      <c r="E7976" s="276"/>
    </row>
    <row r="7977" spans="1:5" ht="15">
      <c r="A7977" s="129"/>
      <c r="B7977" s="274" t="s">
        <v>23820</v>
      </c>
      <c r="C7977" s="98"/>
      <c r="D7977" s="98" t="s">
        <v>266</v>
      </c>
      <c r="E7977" s="276"/>
    </row>
    <row r="7978" spans="1:5" ht="15">
      <c r="A7978" s="129"/>
      <c r="B7978" s="274" t="s">
        <v>23821</v>
      </c>
      <c r="C7978" s="98"/>
      <c r="D7978" s="98" t="s">
        <v>266</v>
      </c>
      <c r="E7978" s="276"/>
    </row>
    <row r="7979" spans="1:5" ht="15">
      <c r="A7979" s="129"/>
      <c r="B7979" s="274" t="s">
        <v>23822</v>
      </c>
      <c r="C7979" s="98"/>
      <c r="D7979" s="98" t="s">
        <v>266</v>
      </c>
      <c r="E7979" s="276"/>
    </row>
    <row r="7980" spans="1:5" ht="15">
      <c r="A7980" s="129"/>
      <c r="B7980" s="274" t="s">
        <v>23823</v>
      </c>
      <c r="C7980" s="98"/>
      <c r="D7980" s="98" t="s">
        <v>266</v>
      </c>
      <c r="E7980" s="276"/>
    </row>
    <row r="7981" spans="1:5" ht="15">
      <c r="A7981" s="129"/>
      <c r="B7981" s="274" t="s">
        <v>23824</v>
      </c>
      <c r="C7981" s="98"/>
      <c r="D7981" s="98" t="s">
        <v>266</v>
      </c>
      <c r="E7981" s="276"/>
    </row>
    <row r="7982" spans="1:5" ht="15">
      <c r="A7982" s="129"/>
      <c r="B7982" s="274" t="s">
        <v>23825</v>
      </c>
      <c r="C7982" s="98"/>
      <c r="D7982" s="98" t="s">
        <v>266</v>
      </c>
      <c r="E7982" s="276"/>
    </row>
    <row r="7983" spans="1:5" ht="15">
      <c r="A7983" s="129"/>
      <c r="B7983" s="274" t="s">
        <v>23826</v>
      </c>
      <c r="C7983" s="98"/>
      <c r="D7983" s="98" t="s">
        <v>266</v>
      </c>
      <c r="E7983" s="276"/>
    </row>
    <row r="7984" spans="1:5" ht="15">
      <c r="A7984" s="129"/>
      <c r="B7984" s="274" t="s">
        <v>23827</v>
      </c>
      <c r="C7984" s="98"/>
      <c r="D7984" s="98" t="s">
        <v>266</v>
      </c>
      <c r="E7984" s="276"/>
    </row>
    <row r="7985" spans="1:5" ht="15">
      <c r="A7985" s="129"/>
      <c r="B7985" s="274" t="s">
        <v>23828</v>
      </c>
      <c r="C7985" s="98"/>
      <c r="D7985" s="98" t="s">
        <v>266</v>
      </c>
      <c r="E7985" s="276"/>
    </row>
    <row r="7986" spans="1:5" ht="15">
      <c r="A7986" s="129"/>
      <c r="B7986" s="274" t="s">
        <v>23829</v>
      </c>
      <c r="C7986" s="98"/>
      <c r="D7986" s="98" t="s">
        <v>266</v>
      </c>
      <c r="E7986" s="276"/>
    </row>
    <row r="7987" spans="1:5" ht="15">
      <c r="A7987" s="129"/>
      <c r="B7987" s="274" t="s">
        <v>23830</v>
      </c>
      <c r="C7987" s="98"/>
      <c r="D7987" s="98" t="s">
        <v>266</v>
      </c>
      <c r="E7987" s="276"/>
    </row>
    <row r="7988" spans="1:5" ht="15">
      <c r="A7988" s="129"/>
      <c r="B7988" s="274" t="s">
        <v>23831</v>
      </c>
      <c r="C7988" s="98"/>
      <c r="D7988" s="98" t="s">
        <v>266</v>
      </c>
      <c r="E7988" s="276"/>
    </row>
    <row r="7989" spans="1:5" ht="15">
      <c r="A7989" s="129"/>
      <c r="B7989" s="274" t="s">
        <v>23832</v>
      </c>
      <c r="C7989" s="98"/>
      <c r="D7989" s="98" t="s">
        <v>266</v>
      </c>
      <c r="E7989" s="276"/>
    </row>
    <row r="7990" spans="1:5" ht="15">
      <c r="A7990" s="129"/>
      <c r="B7990" s="274" t="s">
        <v>23833</v>
      </c>
      <c r="C7990" s="98"/>
      <c r="D7990" s="98" t="s">
        <v>266</v>
      </c>
      <c r="E7990" s="276"/>
    </row>
    <row r="7991" spans="1:5" ht="15">
      <c r="A7991" s="129"/>
      <c r="B7991" s="274" t="s">
        <v>23834</v>
      </c>
      <c r="C7991" s="98"/>
      <c r="D7991" s="98" t="s">
        <v>266</v>
      </c>
      <c r="E7991" s="276"/>
    </row>
    <row r="7992" spans="1:5" ht="15">
      <c r="A7992" s="129"/>
      <c r="B7992" s="274" t="s">
        <v>23835</v>
      </c>
      <c r="C7992" s="98"/>
      <c r="D7992" s="98" t="s">
        <v>266</v>
      </c>
      <c r="E7992" s="276"/>
    </row>
    <row r="7993" spans="1:5" ht="15">
      <c r="A7993" s="129"/>
      <c r="B7993" s="274" t="s">
        <v>23836</v>
      </c>
      <c r="C7993" s="98"/>
      <c r="D7993" s="98" t="s">
        <v>266</v>
      </c>
      <c r="E7993" s="276"/>
    </row>
    <row r="7994" spans="1:5" ht="15">
      <c r="A7994" s="129"/>
      <c r="B7994" s="274" t="s">
        <v>23837</v>
      </c>
      <c r="C7994" s="98"/>
      <c r="D7994" s="98" t="s">
        <v>266</v>
      </c>
      <c r="E7994" s="276"/>
    </row>
    <row r="7995" spans="1:5" ht="15">
      <c r="A7995" s="129"/>
      <c r="B7995" s="274" t="s">
        <v>23838</v>
      </c>
      <c r="C7995" s="98"/>
      <c r="D7995" s="98" t="s">
        <v>266</v>
      </c>
      <c r="E7995" s="276"/>
    </row>
    <row r="7996" spans="1:5" ht="15">
      <c r="A7996" s="129"/>
      <c r="B7996" s="274" t="s">
        <v>23839</v>
      </c>
      <c r="C7996" s="98"/>
      <c r="D7996" s="98" t="s">
        <v>266</v>
      </c>
      <c r="E7996" s="276"/>
    </row>
    <row r="7997" spans="1:5" ht="15">
      <c r="A7997" s="129"/>
      <c r="B7997" s="274" t="s">
        <v>23840</v>
      </c>
      <c r="C7997" s="98"/>
      <c r="D7997" s="98" t="s">
        <v>266</v>
      </c>
      <c r="E7997" s="276"/>
    </row>
    <row r="7998" spans="1:5" ht="15">
      <c r="A7998" s="129"/>
      <c r="B7998" s="274" t="s">
        <v>23841</v>
      </c>
      <c r="C7998" s="98"/>
      <c r="D7998" s="98" t="s">
        <v>266</v>
      </c>
      <c r="E7998" s="276"/>
    </row>
    <row r="7999" spans="1:5" ht="15">
      <c r="A7999" s="129"/>
      <c r="B7999" s="274" t="s">
        <v>23842</v>
      </c>
      <c r="C7999" s="98"/>
      <c r="D7999" s="98" t="s">
        <v>266</v>
      </c>
      <c r="E7999" s="276"/>
    </row>
    <row r="8000" spans="1:5" ht="15">
      <c r="A8000" s="129"/>
      <c r="B8000" s="274" t="s">
        <v>23843</v>
      </c>
      <c r="C8000" s="98"/>
      <c r="D8000" s="98" t="s">
        <v>266</v>
      </c>
      <c r="E8000" s="276"/>
    </row>
    <row r="8001" spans="1:5" ht="15">
      <c r="A8001" s="129"/>
      <c r="B8001" s="274" t="s">
        <v>23844</v>
      </c>
      <c r="C8001" s="98"/>
      <c r="D8001" s="98" t="s">
        <v>266</v>
      </c>
      <c r="E8001" s="276"/>
    </row>
    <row r="8002" spans="1:5" ht="15">
      <c r="A8002" s="129"/>
      <c r="B8002" s="274" t="s">
        <v>23845</v>
      </c>
      <c r="C8002" s="98"/>
      <c r="D8002" s="98" t="s">
        <v>266</v>
      </c>
      <c r="E8002" s="276"/>
    </row>
    <row r="8003" spans="1:5" ht="15">
      <c r="A8003" s="129"/>
      <c r="B8003" s="274" t="s">
        <v>23846</v>
      </c>
      <c r="C8003" s="98"/>
      <c r="D8003" s="98" t="s">
        <v>266</v>
      </c>
      <c r="E8003" s="276"/>
    </row>
    <row r="8004" spans="1:5" ht="15">
      <c r="A8004" s="129"/>
      <c r="B8004" s="274" t="s">
        <v>23847</v>
      </c>
      <c r="C8004" s="98"/>
      <c r="D8004" s="98" t="s">
        <v>266</v>
      </c>
      <c r="E8004" s="276"/>
    </row>
    <row r="8005" spans="1:5" ht="15">
      <c r="A8005" s="129"/>
      <c r="B8005" s="274" t="s">
        <v>23848</v>
      </c>
      <c r="C8005" s="98"/>
      <c r="D8005" s="98" t="s">
        <v>266</v>
      </c>
      <c r="E8005" s="276"/>
    </row>
    <row r="8006" spans="1:5" ht="15">
      <c r="A8006" s="129"/>
      <c r="B8006" s="274" t="s">
        <v>23849</v>
      </c>
      <c r="C8006" s="98"/>
      <c r="D8006" s="98" t="s">
        <v>266</v>
      </c>
      <c r="E8006" s="276"/>
    </row>
    <row r="8007" spans="1:5" ht="15">
      <c r="A8007" s="129"/>
      <c r="B8007" s="274" t="s">
        <v>23850</v>
      </c>
      <c r="C8007" s="98"/>
      <c r="D8007" s="98" t="s">
        <v>266</v>
      </c>
      <c r="E8007" s="276"/>
    </row>
    <row r="8008" spans="1:5" ht="15">
      <c r="A8008" s="129"/>
      <c r="B8008" s="274" t="s">
        <v>23851</v>
      </c>
      <c r="C8008" s="98"/>
      <c r="D8008" s="98" t="s">
        <v>266</v>
      </c>
      <c r="E8008" s="276"/>
    </row>
    <row r="8009" spans="1:5" ht="15">
      <c r="A8009" s="129"/>
      <c r="B8009" s="274" t="s">
        <v>23852</v>
      </c>
      <c r="C8009" s="98"/>
      <c r="D8009" s="98" t="s">
        <v>266</v>
      </c>
      <c r="E8009" s="276"/>
    </row>
    <row r="8010" spans="1:5" ht="15">
      <c r="A8010" s="129"/>
      <c r="B8010" s="274" t="s">
        <v>23853</v>
      </c>
      <c r="C8010" s="98"/>
      <c r="D8010" s="98" t="s">
        <v>266</v>
      </c>
      <c r="E8010" s="276"/>
    </row>
    <row r="8011" spans="1:5" ht="15">
      <c r="A8011" s="129"/>
      <c r="B8011" s="274" t="s">
        <v>23854</v>
      </c>
      <c r="C8011" s="98"/>
      <c r="D8011" s="98" t="s">
        <v>266</v>
      </c>
      <c r="E8011" s="276"/>
    </row>
    <row r="8012" spans="1:5" ht="15">
      <c r="A8012" s="129"/>
      <c r="B8012" s="274" t="s">
        <v>23855</v>
      </c>
      <c r="C8012" s="98"/>
      <c r="D8012" s="98" t="s">
        <v>266</v>
      </c>
      <c r="E8012" s="276"/>
    </row>
    <row r="8013" spans="1:5" ht="15">
      <c r="A8013" s="129"/>
      <c r="B8013" s="274" t="s">
        <v>23856</v>
      </c>
      <c r="C8013" s="98"/>
      <c r="D8013" s="98" t="s">
        <v>266</v>
      </c>
      <c r="E8013" s="276"/>
    </row>
    <row r="8014" spans="1:5" ht="15">
      <c r="A8014" s="129"/>
      <c r="B8014" s="274" t="s">
        <v>23857</v>
      </c>
      <c r="C8014" s="98"/>
      <c r="D8014" s="98" t="s">
        <v>266</v>
      </c>
      <c r="E8014" s="276"/>
    </row>
    <row r="8015" spans="1:5" ht="15">
      <c r="A8015" s="129"/>
      <c r="B8015" s="274" t="s">
        <v>23858</v>
      </c>
      <c r="C8015" s="98"/>
      <c r="D8015" s="98" t="s">
        <v>266</v>
      </c>
      <c r="E8015" s="276"/>
    </row>
    <row r="8016" spans="1:5" ht="15">
      <c r="A8016" s="129"/>
      <c r="B8016" s="274" t="s">
        <v>23859</v>
      </c>
      <c r="C8016" s="98"/>
      <c r="D8016" s="98" t="s">
        <v>266</v>
      </c>
      <c r="E8016" s="276"/>
    </row>
    <row r="8017" spans="1:5" ht="15">
      <c r="A8017" s="129"/>
      <c r="B8017" s="274" t="s">
        <v>23860</v>
      </c>
      <c r="C8017" s="98"/>
      <c r="D8017" s="98" t="s">
        <v>266</v>
      </c>
      <c r="E8017" s="276"/>
    </row>
    <row r="8018" spans="1:5" ht="15">
      <c r="A8018" s="129"/>
      <c r="B8018" s="274" t="s">
        <v>23861</v>
      </c>
      <c r="C8018" s="98"/>
      <c r="D8018" s="98" t="s">
        <v>266</v>
      </c>
      <c r="E8018" s="276"/>
    </row>
    <row r="8019" spans="1:5" ht="15">
      <c r="A8019" s="129"/>
      <c r="B8019" s="274" t="s">
        <v>23862</v>
      </c>
      <c r="C8019" s="98"/>
      <c r="D8019" s="98" t="s">
        <v>266</v>
      </c>
      <c r="E8019" s="276"/>
    </row>
    <row r="8020" spans="1:5" ht="15">
      <c r="A8020" s="129"/>
      <c r="B8020" s="274" t="s">
        <v>23863</v>
      </c>
      <c r="C8020" s="98"/>
      <c r="D8020" s="98" t="s">
        <v>266</v>
      </c>
      <c r="E8020" s="276"/>
    </row>
    <row r="8021" spans="1:5" ht="15">
      <c r="A8021" s="129"/>
      <c r="B8021" s="274" t="s">
        <v>23864</v>
      </c>
      <c r="C8021" s="98"/>
      <c r="D8021" s="98" t="s">
        <v>266</v>
      </c>
      <c r="E8021" s="276"/>
    </row>
    <row r="8022" spans="1:5" ht="15">
      <c r="A8022" s="129"/>
      <c r="B8022" s="274" t="s">
        <v>23865</v>
      </c>
      <c r="C8022" s="98"/>
      <c r="D8022" s="98" t="s">
        <v>266</v>
      </c>
      <c r="E8022" s="276"/>
    </row>
    <row r="8023" spans="1:5" ht="15">
      <c r="A8023" s="129"/>
      <c r="B8023" s="274" t="s">
        <v>23866</v>
      </c>
      <c r="C8023" s="98"/>
      <c r="D8023" s="98" t="s">
        <v>266</v>
      </c>
      <c r="E8023" s="276"/>
    </row>
    <row r="8024" spans="1:5" ht="15">
      <c r="A8024" s="129"/>
      <c r="B8024" s="274" t="s">
        <v>23867</v>
      </c>
      <c r="C8024" s="98"/>
      <c r="D8024" s="98" t="s">
        <v>266</v>
      </c>
      <c r="E8024" s="276"/>
    </row>
    <row r="8025" spans="1:5" ht="15">
      <c r="A8025" s="129"/>
      <c r="B8025" s="274" t="s">
        <v>23868</v>
      </c>
      <c r="C8025" s="98"/>
      <c r="D8025" s="98" t="s">
        <v>266</v>
      </c>
      <c r="E8025" s="276"/>
    </row>
    <row r="8026" spans="1:5" ht="15">
      <c r="A8026" s="129"/>
      <c r="B8026" s="274" t="s">
        <v>23869</v>
      </c>
      <c r="C8026" s="98"/>
      <c r="D8026" s="98" t="s">
        <v>266</v>
      </c>
      <c r="E8026" s="276"/>
    </row>
    <row r="8027" spans="1:5" ht="15">
      <c r="A8027" s="129"/>
      <c r="B8027" s="274" t="s">
        <v>23870</v>
      </c>
      <c r="C8027" s="98"/>
      <c r="D8027" s="98" t="s">
        <v>266</v>
      </c>
      <c r="E8027" s="276"/>
    </row>
    <row r="8028" spans="1:5" ht="15">
      <c r="A8028" s="129"/>
      <c r="B8028" s="274" t="s">
        <v>23871</v>
      </c>
      <c r="C8028" s="98"/>
      <c r="D8028" s="98" t="s">
        <v>266</v>
      </c>
      <c r="E8028" s="276"/>
    </row>
    <row r="8029" spans="1:5" ht="15">
      <c r="A8029" s="129"/>
      <c r="B8029" s="274" t="s">
        <v>23872</v>
      </c>
      <c r="C8029" s="98"/>
      <c r="D8029" s="98" t="s">
        <v>266</v>
      </c>
      <c r="E8029" s="276"/>
    </row>
    <row r="8030" spans="1:5" ht="15">
      <c r="A8030" s="129"/>
      <c r="B8030" s="274" t="s">
        <v>23873</v>
      </c>
      <c r="C8030" s="98"/>
      <c r="D8030" s="98" t="s">
        <v>266</v>
      </c>
      <c r="E8030" s="276"/>
    </row>
    <row r="8031" spans="1:5" ht="15">
      <c r="A8031" s="129"/>
      <c r="B8031" s="274" t="s">
        <v>23874</v>
      </c>
      <c r="C8031" s="98"/>
      <c r="D8031" s="98" t="s">
        <v>266</v>
      </c>
      <c r="E8031" s="276"/>
    </row>
    <row r="8032" spans="1:5" ht="15">
      <c r="A8032" s="129"/>
      <c r="B8032" s="274" t="s">
        <v>23875</v>
      </c>
      <c r="C8032" s="98"/>
      <c r="D8032" s="98" t="s">
        <v>266</v>
      </c>
      <c r="E8032" s="276"/>
    </row>
    <row r="8033" spans="1:5" ht="15">
      <c r="A8033" s="129"/>
      <c r="B8033" s="274" t="s">
        <v>23876</v>
      </c>
      <c r="C8033" s="98"/>
      <c r="D8033" s="98" t="s">
        <v>266</v>
      </c>
      <c r="E8033" s="276"/>
    </row>
    <row r="8034" spans="1:5" ht="15">
      <c r="A8034" s="129"/>
      <c r="B8034" s="274" t="s">
        <v>23877</v>
      </c>
      <c r="C8034" s="98"/>
      <c r="D8034" s="98" t="s">
        <v>266</v>
      </c>
      <c r="E8034" s="276"/>
    </row>
    <row r="8035" spans="1:5" ht="15">
      <c r="A8035" s="129"/>
      <c r="B8035" s="274" t="s">
        <v>23878</v>
      </c>
      <c r="C8035" s="98"/>
      <c r="D8035" s="98" t="s">
        <v>266</v>
      </c>
      <c r="E8035" s="276"/>
    </row>
    <row r="8036" spans="1:5" ht="15">
      <c r="A8036" s="129"/>
      <c r="B8036" s="274" t="s">
        <v>23879</v>
      </c>
      <c r="C8036" s="98"/>
      <c r="D8036" s="98" t="s">
        <v>266</v>
      </c>
      <c r="E8036" s="276"/>
    </row>
    <row r="8037" spans="1:5" ht="15">
      <c r="A8037" s="129"/>
      <c r="B8037" s="274" t="s">
        <v>23880</v>
      </c>
      <c r="C8037" s="98"/>
      <c r="D8037" s="98" t="s">
        <v>266</v>
      </c>
      <c r="E8037" s="276"/>
    </row>
    <row r="8038" spans="1:5" ht="15">
      <c r="A8038" s="129"/>
      <c r="B8038" s="274" t="s">
        <v>23881</v>
      </c>
      <c r="C8038" s="98"/>
      <c r="D8038" s="98" t="s">
        <v>266</v>
      </c>
      <c r="E8038" s="276"/>
    </row>
    <row r="8039" spans="1:5" ht="15">
      <c r="A8039" s="129"/>
      <c r="B8039" s="274" t="s">
        <v>23882</v>
      </c>
      <c r="C8039" s="98"/>
      <c r="D8039" s="98" t="s">
        <v>266</v>
      </c>
      <c r="E8039" s="276"/>
    </row>
    <row r="8040" spans="1:5" ht="15">
      <c r="A8040" s="129"/>
      <c r="B8040" s="274" t="s">
        <v>23883</v>
      </c>
      <c r="C8040" s="98"/>
      <c r="D8040" s="98" t="s">
        <v>266</v>
      </c>
      <c r="E8040" s="276"/>
    </row>
    <row r="8041" spans="1:5" ht="15">
      <c r="A8041" s="129"/>
      <c r="B8041" s="274" t="s">
        <v>23884</v>
      </c>
      <c r="C8041" s="98"/>
      <c r="D8041" s="98" t="s">
        <v>266</v>
      </c>
      <c r="E8041" s="276"/>
    </row>
    <row r="8042" spans="1:5" ht="15">
      <c r="A8042" s="129"/>
      <c r="B8042" s="274" t="s">
        <v>23885</v>
      </c>
      <c r="C8042" s="98"/>
      <c r="D8042" s="98" t="s">
        <v>266</v>
      </c>
      <c r="E8042" s="276"/>
    </row>
    <row r="8043" spans="1:5" ht="15">
      <c r="A8043" s="129"/>
      <c r="B8043" s="274" t="s">
        <v>23886</v>
      </c>
      <c r="C8043" s="98"/>
      <c r="D8043" s="98" t="s">
        <v>266</v>
      </c>
      <c r="E8043" s="276"/>
    </row>
    <row r="8044" spans="1:5" ht="15">
      <c r="A8044" s="129"/>
      <c r="B8044" s="274" t="s">
        <v>23887</v>
      </c>
      <c r="C8044" s="98"/>
      <c r="D8044" s="98" t="s">
        <v>266</v>
      </c>
      <c r="E8044" s="276"/>
    </row>
    <row r="8045" spans="1:5" ht="15">
      <c r="A8045" s="129"/>
      <c r="B8045" s="274" t="s">
        <v>23888</v>
      </c>
      <c r="C8045" s="98"/>
      <c r="D8045" s="98" t="s">
        <v>266</v>
      </c>
      <c r="E8045" s="276"/>
    </row>
    <row r="8046" spans="1:5" ht="15">
      <c r="A8046" s="129"/>
      <c r="B8046" s="274" t="s">
        <v>23889</v>
      </c>
      <c r="C8046" s="98"/>
      <c r="D8046" s="98" t="s">
        <v>266</v>
      </c>
      <c r="E8046" s="276"/>
    </row>
    <row r="8047" spans="1:5" ht="15">
      <c r="A8047" s="129"/>
      <c r="B8047" s="274" t="s">
        <v>23890</v>
      </c>
      <c r="C8047" s="98"/>
      <c r="D8047" s="98" t="s">
        <v>266</v>
      </c>
      <c r="E8047" s="276"/>
    </row>
    <row r="8048" spans="1:5" ht="15">
      <c r="A8048" s="129"/>
      <c r="B8048" s="274" t="s">
        <v>23891</v>
      </c>
      <c r="C8048" s="98"/>
      <c r="D8048" s="98" t="s">
        <v>266</v>
      </c>
      <c r="E8048" s="276"/>
    </row>
    <row r="8049" spans="1:5" ht="15">
      <c r="A8049" s="129"/>
      <c r="B8049" s="274" t="s">
        <v>23892</v>
      </c>
      <c r="C8049" s="98"/>
      <c r="D8049" s="98" t="s">
        <v>266</v>
      </c>
      <c r="E8049" s="276"/>
    </row>
    <row r="8050" spans="1:5" ht="15">
      <c r="A8050" s="129"/>
      <c r="B8050" s="274" t="s">
        <v>23893</v>
      </c>
      <c r="C8050" s="98"/>
      <c r="D8050" s="98" t="s">
        <v>266</v>
      </c>
      <c r="E8050" s="276"/>
    </row>
    <row r="8051" spans="1:5" ht="15">
      <c r="A8051" s="129"/>
      <c r="B8051" s="274" t="s">
        <v>23894</v>
      </c>
      <c r="C8051" s="98"/>
      <c r="D8051" s="98" t="s">
        <v>266</v>
      </c>
      <c r="E8051" s="276"/>
    </row>
    <row r="8052" spans="1:5" ht="15">
      <c r="A8052" s="129"/>
      <c r="B8052" s="274" t="s">
        <v>23895</v>
      </c>
      <c r="C8052" s="98"/>
      <c r="D8052" s="98" t="s">
        <v>266</v>
      </c>
      <c r="E8052" s="276"/>
    </row>
    <row r="8053" spans="1:5" ht="15">
      <c r="A8053" s="129"/>
      <c r="B8053" s="274" t="s">
        <v>23896</v>
      </c>
      <c r="C8053" s="98"/>
      <c r="D8053" s="98" t="s">
        <v>266</v>
      </c>
      <c r="E8053" s="276"/>
    </row>
    <row r="8054" spans="1:5" ht="15">
      <c r="A8054" s="129"/>
      <c r="B8054" s="274" t="s">
        <v>23897</v>
      </c>
      <c r="C8054" s="98"/>
      <c r="D8054" s="98" t="s">
        <v>266</v>
      </c>
      <c r="E8054" s="276"/>
    </row>
    <row r="8055" spans="1:5" ht="15">
      <c r="A8055" s="129"/>
      <c r="B8055" s="274" t="s">
        <v>23898</v>
      </c>
      <c r="C8055" s="98"/>
      <c r="D8055" s="98" t="s">
        <v>266</v>
      </c>
      <c r="E8055" s="276"/>
    </row>
    <row r="8056" spans="1:5" ht="15">
      <c r="A8056" s="129"/>
      <c r="B8056" s="274" t="s">
        <v>23899</v>
      </c>
      <c r="C8056" s="98"/>
      <c r="D8056" s="98" t="s">
        <v>266</v>
      </c>
      <c r="E8056" s="276"/>
    </row>
    <row r="8057" spans="1:5" ht="15">
      <c r="A8057" s="129"/>
      <c r="B8057" s="274" t="s">
        <v>23900</v>
      </c>
      <c r="C8057" s="98"/>
      <c r="D8057" s="98" t="s">
        <v>266</v>
      </c>
      <c r="E8057" s="276"/>
    </row>
    <row r="8058" spans="1:5" ht="15">
      <c r="A8058" s="129"/>
      <c r="B8058" s="274" t="s">
        <v>23901</v>
      </c>
      <c r="C8058" s="98"/>
      <c r="D8058" s="98" t="s">
        <v>266</v>
      </c>
      <c r="E8058" s="276"/>
    </row>
    <row r="8059" spans="1:5" ht="15">
      <c r="A8059" s="129"/>
      <c r="B8059" s="274" t="s">
        <v>23902</v>
      </c>
      <c r="C8059" s="98"/>
      <c r="D8059" s="98" t="s">
        <v>266</v>
      </c>
      <c r="E8059" s="276"/>
    </row>
    <row r="8060" spans="1:5" ht="15">
      <c r="A8060" s="129"/>
      <c r="B8060" s="274" t="s">
        <v>23903</v>
      </c>
      <c r="C8060" s="98"/>
      <c r="D8060" s="98" t="s">
        <v>266</v>
      </c>
      <c r="E8060" s="276"/>
    </row>
    <row r="8061" spans="1:5" ht="15">
      <c r="A8061" s="129"/>
      <c r="B8061" s="274" t="s">
        <v>23904</v>
      </c>
      <c r="C8061" s="98"/>
      <c r="D8061" s="98" t="s">
        <v>266</v>
      </c>
      <c r="E8061" s="276"/>
    </row>
    <row r="8062" spans="1:5" ht="15">
      <c r="A8062" s="129"/>
      <c r="B8062" s="274" t="s">
        <v>23905</v>
      </c>
      <c r="C8062" s="98"/>
      <c r="D8062" s="98" t="s">
        <v>266</v>
      </c>
      <c r="E8062" s="276"/>
    </row>
    <row r="8063" spans="1:5" ht="15">
      <c r="A8063" s="129"/>
      <c r="B8063" s="274" t="s">
        <v>23906</v>
      </c>
      <c r="C8063" s="98"/>
      <c r="D8063" s="98" t="s">
        <v>266</v>
      </c>
      <c r="E8063" s="276"/>
    </row>
    <row r="8064" spans="1:5" ht="15">
      <c r="A8064" s="129"/>
      <c r="B8064" s="274" t="s">
        <v>23907</v>
      </c>
      <c r="C8064" s="98"/>
      <c r="D8064" s="98" t="s">
        <v>266</v>
      </c>
      <c r="E8064" s="276"/>
    </row>
    <row r="8065" spans="1:5" ht="15">
      <c r="A8065" s="129"/>
      <c r="B8065" s="274" t="s">
        <v>23908</v>
      </c>
      <c r="C8065" s="98"/>
      <c r="D8065" s="98" t="s">
        <v>266</v>
      </c>
      <c r="E8065" s="276"/>
    </row>
    <row r="8066" spans="1:5" ht="15">
      <c r="A8066" s="129"/>
      <c r="B8066" s="274" t="s">
        <v>23909</v>
      </c>
      <c r="C8066" s="98"/>
      <c r="D8066" s="98" t="s">
        <v>266</v>
      </c>
      <c r="E8066" s="276"/>
    </row>
    <row r="8067" spans="1:5" ht="15">
      <c r="A8067" s="129"/>
      <c r="B8067" s="274" t="s">
        <v>23910</v>
      </c>
      <c r="C8067" s="98"/>
      <c r="D8067" s="98" t="s">
        <v>266</v>
      </c>
      <c r="E8067" s="276"/>
    </row>
    <row r="8068" spans="1:5" ht="15">
      <c r="A8068" s="129"/>
      <c r="B8068" s="274" t="s">
        <v>23911</v>
      </c>
      <c r="C8068" s="98"/>
      <c r="D8068" s="98" t="s">
        <v>266</v>
      </c>
      <c r="E8068" s="276"/>
    </row>
    <row r="8069" spans="1:5" ht="15">
      <c r="A8069" s="129"/>
      <c r="B8069" s="274" t="s">
        <v>23912</v>
      </c>
      <c r="C8069" s="98"/>
      <c r="D8069" s="98" t="s">
        <v>266</v>
      </c>
      <c r="E8069" s="276"/>
    </row>
    <row r="8070" spans="1:5" ht="15">
      <c r="A8070" s="129"/>
      <c r="B8070" s="274" t="s">
        <v>23913</v>
      </c>
      <c r="C8070" s="98"/>
      <c r="D8070" s="98" t="s">
        <v>266</v>
      </c>
      <c r="E8070" s="276"/>
    </row>
    <row r="8071" spans="1:5" ht="15">
      <c r="A8071" s="129"/>
      <c r="B8071" s="274" t="s">
        <v>23914</v>
      </c>
      <c r="C8071" s="98"/>
      <c r="D8071" s="98" t="s">
        <v>266</v>
      </c>
      <c r="E8071" s="276"/>
    </row>
    <row r="8072" spans="1:5" ht="15">
      <c r="A8072" s="129"/>
      <c r="B8072" s="274" t="s">
        <v>23915</v>
      </c>
      <c r="C8072" s="98"/>
      <c r="D8072" s="98" t="s">
        <v>266</v>
      </c>
      <c r="E8072" s="276"/>
    </row>
    <row r="8073" spans="1:5" ht="15">
      <c r="A8073" s="129"/>
      <c r="B8073" s="274" t="s">
        <v>23916</v>
      </c>
      <c r="C8073" s="98"/>
      <c r="D8073" s="98" t="s">
        <v>266</v>
      </c>
      <c r="E8073" s="276"/>
    </row>
    <row r="8074" spans="1:5" ht="15">
      <c r="A8074" s="129"/>
      <c r="B8074" s="274" t="s">
        <v>23917</v>
      </c>
      <c r="C8074" s="98"/>
      <c r="D8074" s="98" t="s">
        <v>266</v>
      </c>
      <c r="E8074" s="276"/>
    </row>
    <row r="8075" spans="1:5" ht="15">
      <c r="A8075" s="129"/>
      <c r="B8075" s="274" t="s">
        <v>23918</v>
      </c>
      <c r="C8075" s="98"/>
      <c r="D8075" s="98" t="s">
        <v>266</v>
      </c>
      <c r="E8075" s="276"/>
    </row>
    <row r="8076" spans="1:5" ht="15">
      <c r="A8076" s="129"/>
      <c r="B8076" s="274" t="s">
        <v>23919</v>
      </c>
      <c r="C8076" s="98"/>
      <c r="D8076" s="98" t="s">
        <v>266</v>
      </c>
      <c r="E8076" s="276"/>
    </row>
    <row r="8077" spans="1:5" ht="15">
      <c r="A8077" s="129"/>
      <c r="B8077" s="274" t="s">
        <v>23920</v>
      </c>
      <c r="C8077" s="98"/>
      <c r="D8077" s="98" t="s">
        <v>266</v>
      </c>
      <c r="E8077" s="276"/>
    </row>
    <row r="8078" spans="1:5" ht="15">
      <c r="A8078" s="129"/>
      <c r="B8078" s="274" t="s">
        <v>23921</v>
      </c>
      <c r="C8078" s="98"/>
      <c r="D8078" s="98" t="s">
        <v>266</v>
      </c>
      <c r="E8078" s="276"/>
    </row>
    <row r="8079" spans="1:5" ht="15">
      <c r="A8079" s="129"/>
      <c r="B8079" s="274" t="s">
        <v>23922</v>
      </c>
      <c r="C8079" s="98"/>
      <c r="D8079" s="98" t="s">
        <v>266</v>
      </c>
      <c r="E8079" s="276"/>
    </row>
    <row r="8080" spans="1:5" ht="15">
      <c r="A8080" s="129"/>
      <c r="B8080" s="274" t="s">
        <v>23923</v>
      </c>
      <c r="C8080" s="98"/>
      <c r="D8080" s="98" t="s">
        <v>266</v>
      </c>
      <c r="E8080" s="276"/>
    </row>
    <row r="8081" spans="1:5" ht="15">
      <c r="A8081" s="129"/>
      <c r="B8081" s="274" t="s">
        <v>23924</v>
      </c>
      <c r="C8081" s="98"/>
      <c r="D8081" s="98" t="s">
        <v>266</v>
      </c>
      <c r="E8081" s="276"/>
    </row>
    <row r="8082" spans="1:5" ht="15">
      <c r="A8082" s="129"/>
      <c r="B8082" s="274" t="s">
        <v>23925</v>
      </c>
      <c r="C8082" s="98"/>
      <c r="D8082" s="98" t="s">
        <v>266</v>
      </c>
      <c r="E8082" s="276"/>
    </row>
    <row r="8083" spans="1:5" ht="15">
      <c r="A8083" s="129"/>
      <c r="B8083" s="274" t="s">
        <v>23926</v>
      </c>
      <c r="C8083" s="98"/>
      <c r="D8083" s="98" t="s">
        <v>266</v>
      </c>
      <c r="E8083" s="276"/>
    </row>
    <row r="8084" spans="1:5" ht="15">
      <c r="A8084" s="129"/>
      <c r="B8084" s="274" t="s">
        <v>23927</v>
      </c>
      <c r="C8084" s="98"/>
      <c r="D8084" s="98" t="s">
        <v>266</v>
      </c>
      <c r="E8084" s="276"/>
    </row>
    <row r="8085" spans="1:5" ht="15">
      <c r="A8085" s="129"/>
      <c r="B8085" s="274" t="s">
        <v>23928</v>
      </c>
      <c r="C8085" s="98"/>
      <c r="D8085" s="98" t="s">
        <v>266</v>
      </c>
      <c r="E8085" s="276"/>
    </row>
    <row r="8086" spans="1:5" ht="15">
      <c r="A8086" s="129"/>
      <c r="B8086" s="274" t="s">
        <v>23929</v>
      </c>
      <c r="C8086" s="98"/>
      <c r="D8086" s="98" t="s">
        <v>266</v>
      </c>
      <c r="E8086" s="276"/>
    </row>
    <row r="8087" spans="1:5" ht="15">
      <c r="A8087" s="129"/>
      <c r="B8087" s="274" t="s">
        <v>23930</v>
      </c>
      <c r="C8087" s="98"/>
      <c r="D8087" s="98" t="s">
        <v>266</v>
      </c>
      <c r="E8087" s="276"/>
    </row>
    <row r="8088" spans="1:5" ht="15">
      <c r="A8088" s="129"/>
      <c r="B8088" s="274" t="s">
        <v>23931</v>
      </c>
      <c r="C8088" s="98"/>
      <c r="D8088" s="98" t="s">
        <v>266</v>
      </c>
      <c r="E8088" s="276"/>
    </row>
    <row r="8089" spans="1:5" ht="15">
      <c r="A8089" s="129"/>
      <c r="B8089" s="274" t="s">
        <v>23932</v>
      </c>
      <c r="C8089" s="98"/>
      <c r="D8089" s="98" t="s">
        <v>266</v>
      </c>
      <c r="E8089" s="276"/>
    </row>
    <row r="8090" spans="1:5" ht="15">
      <c r="A8090" s="129"/>
      <c r="B8090" s="274" t="s">
        <v>23933</v>
      </c>
      <c r="C8090" s="98"/>
      <c r="D8090" s="98" t="s">
        <v>266</v>
      </c>
      <c r="E8090" s="276"/>
    </row>
    <row r="8091" spans="1:5" ht="15">
      <c r="A8091" s="129"/>
      <c r="B8091" s="274" t="s">
        <v>23934</v>
      </c>
      <c r="C8091" s="98"/>
      <c r="D8091" s="98" t="s">
        <v>266</v>
      </c>
      <c r="E8091" s="276"/>
    </row>
    <row r="8092" spans="1:5" ht="15">
      <c r="A8092" s="129"/>
      <c r="B8092" s="274" t="s">
        <v>23935</v>
      </c>
      <c r="C8092" s="98"/>
      <c r="D8092" s="98" t="s">
        <v>266</v>
      </c>
      <c r="E8092" s="276"/>
    </row>
    <row r="8093" spans="1:5" ht="15">
      <c r="A8093" s="129"/>
      <c r="B8093" s="274" t="s">
        <v>23936</v>
      </c>
      <c r="C8093" s="98"/>
      <c r="D8093" s="98" t="s">
        <v>266</v>
      </c>
      <c r="E8093" s="276"/>
    </row>
    <row r="8094" spans="1:5" ht="15">
      <c r="A8094" s="129"/>
      <c r="B8094" s="274" t="s">
        <v>23937</v>
      </c>
      <c r="C8094" s="98"/>
      <c r="D8094" s="98" t="s">
        <v>266</v>
      </c>
      <c r="E8094" s="276"/>
    </row>
    <row r="8095" spans="1:5" ht="15">
      <c r="A8095" s="129"/>
      <c r="B8095" s="274" t="s">
        <v>23938</v>
      </c>
      <c r="C8095" s="98"/>
      <c r="D8095" s="98" t="s">
        <v>266</v>
      </c>
      <c r="E8095" s="276"/>
    </row>
    <row r="8096" spans="1:5" ht="15">
      <c r="A8096" s="129"/>
      <c r="B8096" s="274" t="s">
        <v>23939</v>
      </c>
      <c r="C8096" s="98"/>
      <c r="D8096" s="98" t="s">
        <v>266</v>
      </c>
      <c r="E8096" s="276"/>
    </row>
    <row r="8097" spans="1:5" ht="15">
      <c r="A8097" s="129"/>
      <c r="B8097" s="274" t="s">
        <v>23940</v>
      </c>
      <c r="C8097" s="98"/>
      <c r="D8097" s="98" t="s">
        <v>266</v>
      </c>
      <c r="E8097" s="276"/>
    </row>
    <row r="8098" spans="1:5" ht="15">
      <c r="A8098" s="129"/>
      <c r="B8098" s="274" t="s">
        <v>23941</v>
      </c>
      <c r="C8098" s="98"/>
      <c r="D8098" s="98" t="s">
        <v>266</v>
      </c>
      <c r="E8098" s="276"/>
    </row>
    <row r="8099" spans="1:5" ht="15">
      <c r="A8099" s="129"/>
      <c r="B8099" s="274" t="s">
        <v>23942</v>
      </c>
      <c r="C8099" s="98"/>
      <c r="D8099" s="98" t="s">
        <v>266</v>
      </c>
      <c r="E8099" s="276"/>
    </row>
    <row r="8100" spans="1:5" ht="15">
      <c r="A8100" s="129"/>
      <c r="B8100" s="274" t="s">
        <v>23943</v>
      </c>
      <c r="C8100" s="98"/>
      <c r="D8100" s="98" t="s">
        <v>266</v>
      </c>
      <c r="E8100" s="276"/>
    </row>
    <row r="8101" spans="1:5" ht="15">
      <c r="A8101" s="129"/>
      <c r="B8101" s="274" t="s">
        <v>23944</v>
      </c>
      <c r="C8101" s="98"/>
      <c r="D8101" s="98" t="s">
        <v>266</v>
      </c>
      <c r="E8101" s="276"/>
    </row>
    <row r="8102" spans="1:5" ht="15">
      <c r="A8102" s="129"/>
      <c r="B8102" s="274" t="s">
        <v>23945</v>
      </c>
      <c r="C8102" s="98"/>
      <c r="D8102" s="98" t="s">
        <v>266</v>
      </c>
      <c r="E8102" s="276"/>
    </row>
    <row r="8103" spans="1:5" ht="15">
      <c r="A8103" s="129"/>
      <c r="B8103" s="274" t="s">
        <v>23946</v>
      </c>
      <c r="C8103" s="98"/>
      <c r="D8103" s="98" t="s">
        <v>266</v>
      </c>
      <c r="E8103" s="276"/>
    </row>
    <row r="8104" spans="1:5" ht="15">
      <c r="A8104" s="129"/>
      <c r="B8104" s="274" t="s">
        <v>23947</v>
      </c>
      <c r="C8104" s="98"/>
      <c r="D8104" s="98" t="s">
        <v>266</v>
      </c>
      <c r="E8104" s="276"/>
    </row>
    <row r="8105" spans="1:5" ht="15">
      <c r="A8105" s="129"/>
      <c r="B8105" s="274" t="s">
        <v>23948</v>
      </c>
      <c r="C8105" s="98"/>
      <c r="D8105" s="98" t="s">
        <v>266</v>
      </c>
      <c r="E8105" s="276"/>
    </row>
    <row r="8106" spans="1:5" ht="15">
      <c r="A8106" s="129"/>
      <c r="B8106" s="274" t="s">
        <v>23949</v>
      </c>
      <c r="C8106" s="98"/>
      <c r="D8106" s="98" t="s">
        <v>266</v>
      </c>
      <c r="E8106" s="276"/>
    </row>
    <row r="8107" spans="1:5" ht="15">
      <c r="A8107" s="129"/>
      <c r="B8107" s="274" t="s">
        <v>23950</v>
      </c>
      <c r="C8107" s="98"/>
      <c r="D8107" s="98" t="s">
        <v>266</v>
      </c>
      <c r="E8107" s="276"/>
    </row>
    <row r="8108" spans="1:5" ht="15">
      <c r="A8108" s="129"/>
      <c r="B8108" s="274" t="s">
        <v>23951</v>
      </c>
      <c r="C8108" s="98"/>
      <c r="D8108" s="98" t="s">
        <v>266</v>
      </c>
      <c r="E8108" s="276"/>
    </row>
    <row r="8109" spans="1:5" ht="15">
      <c r="A8109" s="129"/>
      <c r="B8109" s="274" t="s">
        <v>23952</v>
      </c>
      <c r="C8109" s="98"/>
      <c r="D8109" s="98" t="s">
        <v>266</v>
      </c>
      <c r="E8109" s="276"/>
    </row>
    <row r="8110" spans="1:5" ht="15">
      <c r="A8110" s="129"/>
      <c r="B8110" s="274" t="s">
        <v>23953</v>
      </c>
      <c r="C8110" s="98"/>
      <c r="D8110" s="98" t="s">
        <v>266</v>
      </c>
      <c r="E8110" s="276"/>
    </row>
    <row r="8111" spans="1:5" ht="15">
      <c r="A8111" s="129"/>
      <c r="B8111" s="274" t="s">
        <v>23954</v>
      </c>
      <c r="C8111" s="98"/>
      <c r="D8111" s="98" t="s">
        <v>266</v>
      </c>
      <c r="E8111" s="276"/>
    </row>
    <row r="8112" spans="1:5" ht="15">
      <c r="A8112" s="129"/>
      <c r="B8112" s="274" t="s">
        <v>23955</v>
      </c>
      <c r="C8112" s="98"/>
      <c r="D8112" s="98" t="s">
        <v>266</v>
      </c>
      <c r="E8112" s="276"/>
    </row>
    <row r="8113" spans="1:5" ht="15">
      <c r="A8113" s="129"/>
      <c r="B8113" s="274" t="s">
        <v>23956</v>
      </c>
      <c r="C8113" s="98"/>
      <c r="D8113" s="98" t="s">
        <v>266</v>
      </c>
      <c r="E8113" s="276"/>
    </row>
    <row r="8114" spans="1:5" ht="15">
      <c r="A8114" s="129"/>
      <c r="B8114" s="274" t="s">
        <v>23957</v>
      </c>
      <c r="C8114" s="98"/>
      <c r="D8114" s="98" t="s">
        <v>266</v>
      </c>
      <c r="E8114" s="276"/>
    </row>
    <row r="8115" spans="1:5" ht="15">
      <c r="A8115" s="129"/>
      <c r="B8115" s="274" t="s">
        <v>23958</v>
      </c>
      <c r="C8115" s="98"/>
      <c r="D8115" s="98" t="s">
        <v>266</v>
      </c>
      <c r="E8115" s="276"/>
    </row>
    <row r="8116" spans="1:5" ht="15">
      <c r="A8116" s="129"/>
      <c r="B8116" s="274" t="s">
        <v>23959</v>
      </c>
      <c r="C8116" s="98"/>
      <c r="D8116" s="98" t="s">
        <v>266</v>
      </c>
      <c r="E8116" s="276"/>
    </row>
    <row r="8117" spans="1:5" ht="15">
      <c r="A8117" s="129"/>
      <c r="B8117" s="274" t="s">
        <v>23960</v>
      </c>
      <c r="C8117" s="98"/>
      <c r="D8117" s="98" t="s">
        <v>266</v>
      </c>
      <c r="E8117" s="276"/>
    </row>
    <row r="8118" spans="1:5" ht="15">
      <c r="A8118" s="129"/>
      <c r="B8118" s="274" t="s">
        <v>23961</v>
      </c>
      <c r="C8118" s="98"/>
      <c r="D8118" s="98" t="s">
        <v>266</v>
      </c>
      <c r="E8118" s="276"/>
    </row>
    <row r="8119" spans="1:5" ht="15">
      <c r="A8119" s="129"/>
      <c r="B8119" s="274" t="s">
        <v>23962</v>
      </c>
      <c r="C8119" s="98"/>
      <c r="D8119" s="98" t="s">
        <v>266</v>
      </c>
      <c r="E8119" s="276"/>
    </row>
    <row r="8120" spans="1:5" ht="15">
      <c r="A8120" s="129"/>
      <c r="B8120" s="274" t="s">
        <v>23963</v>
      </c>
      <c r="C8120" s="98"/>
      <c r="D8120" s="98" t="s">
        <v>266</v>
      </c>
      <c r="E8120" s="276"/>
    </row>
    <row r="8121" spans="1:5" ht="15">
      <c r="A8121" s="129"/>
      <c r="B8121" s="274" t="s">
        <v>23964</v>
      </c>
      <c r="C8121" s="98"/>
      <c r="D8121" s="98" t="s">
        <v>266</v>
      </c>
      <c r="E8121" s="276"/>
    </row>
    <row r="8122" spans="1:5" ht="15">
      <c r="A8122" s="129"/>
      <c r="B8122" s="274" t="s">
        <v>23965</v>
      </c>
      <c r="C8122" s="98"/>
      <c r="D8122" s="98" t="s">
        <v>266</v>
      </c>
      <c r="E8122" s="276"/>
    </row>
    <row r="8123" spans="1:5" ht="15">
      <c r="A8123" s="129"/>
      <c r="B8123" s="274" t="s">
        <v>23966</v>
      </c>
      <c r="C8123" s="98"/>
      <c r="D8123" s="98" t="s">
        <v>266</v>
      </c>
      <c r="E8123" s="276"/>
    </row>
    <row r="8124" spans="1:5" ht="15">
      <c r="A8124" s="129"/>
      <c r="B8124" s="274" t="s">
        <v>23967</v>
      </c>
      <c r="C8124" s="98"/>
      <c r="D8124" s="98" t="s">
        <v>266</v>
      </c>
      <c r="E8124" s="276"/>
    </row>
    <row r="8125" spans="1:5" ht="15">
      <c r="A8125" s="129"/>
      <c r="B8125" s="274" t="s">
        <v>23968</v>
      </c>
      <c r="C8125" s="98"/>
      <c r="D8125" s="98" t="s">
        <v>266</v>
      </c>
      <c r="E8125" s="276"/>
    </row>
    <row r="8126" spans="1:5" ht="15">
      <c r="A8126" s="129"/>
      <c r="B8126" s="274" t="s">
        <v>23969</v>
      </c>
      <c r="C8126" s="98"/>
      <c r="D8126" s="98" t="s">
        <v>266</v>
      </c>
      <c r="E8126" s="276"/>
    </row>
    <row r="8127" spans="1:5" ht="15">
      <c r="A8127" s="129"/>
      <c r="B8127" s="274" t="s">
        <v>23970</v>
      </c>
      <c r="C8127" s="98"/>
      <c r="D8127" s="98" t="s">
        <v>266</v>
      </c>
      <c r="E8127" s="276"/>
    </row>
    <row r="8128" spans="1:5" ht="15">
      <c r="A8128" s="129"/>
      <c r="B8128" s="274" t="s">
        <v>23971</v>
      </c>
      <c r="C8128" s="98"/>
      <c r="D8128" s="98" t="s">
        <v>266</v>
      </c>
      <c r="E8128" s="276"/>
    </row>
    <row r="8129" spans="1:5" ht="15">
      <c r="A8129" s="129"/>
      <c r="B8129" s="274" t="s">
        <v>23972</v>
      </c>
      <c r="C8129" s="98"/>
      <c r="D8129" s="98" t="s">
        <v>266</v>
      </c>
      <c r="E8129" s="276"/>
    </row>
    <row r="8130" spans="1:5" ht="15">
      <c r="A8130" s="129"/>
      <c r="B8130" s="274" t="s">
        <v>23973</v>
      </c>
      <c r="C8130" s="98"/>
      <c r="D8130" s="98" t="s">
        <v>266</v>
      </c>
      <c r="E8130" s="276"/>
    </row>
    <row r="8131" spans="1:5" ht="15">
      <c r="A8131" s="129"/>
      <c r="B8131" s="274" t="s">
        <v>23974</v>
      </c>
      <c r="C8131" s="98"/>
      <c r="D8131" s="98" t="s">
        <v>266</v>
      </c>
      <c r="E8131" s="276"/>
    </row>
    <row r="8132" spans="1:5" ht="15">
      <c r="A8132" s="129"/>
      <c r="B8132" s="274" t="s">
        <v>23975</v>
      </c>
      <c r="C8132" s="98"/>
      <c r="D8132" s="98" t="s">
        <v>266</v>
      </c>
      <c r="E8132" s="276"/>
    </row>
    <row r="8133" spans="1:5" ht="15">
      <c r="A8133" s="129"/>
      <c r="B8133" s="274" t="s">
        <v>23976</v>
      </c>
      <c r="C8133" s="98"/>
      <c r="D8133" s="98" t="s">
        <v>266</v>
      </c>
      <c r="E8133" s="276"/>
    </row>
    <row r="8134" spans="1:5" ht="15">
      <c r="A8134" s="129"/>
      <c r="B8134" s="274" t="s">
        <v>23977</v>
      </c>
      <c r="C8134" s="98"/>
      <c r="D8134" s="98" t="s">
        <v>266</v>
      </c>
      <c r="E8134" s="276"/>
    </row>
    <row r="8135" spans="1:5" ht="15">
      <c r="A8135" s="129"/>
      <c r="B8135" s="274" t="s">
        <v>23978</v>
      </c>
      <c r="C8135" s="98"/>
      <c r="D8135" s="98" t="s">
        <v>266</v>
      </c>
      <c r="E8135" s="276"/>
    </row>
    <row r="8136" spans="1:5" ht="15">
      <c r="A8136" s="129"/>
      <c r="B8136" s="274" t="s">
        <v>23979</v>
      </c>
      <c r="C8136" s="98"/>
      <c r="D8136" s="98" t="s">
        <v>266</v>
      </c>
      <c r="E8136" s="276"/>
    </row>
    <row r="8137" spans="1:5" ht="15">
      <c r="A8137" s="129"/>
      <c r="B8137" s="274" t="s">
        <v>23980</v>
      </c>
      <c r="C8137" s="98"/>
      <c r="D8137" s="98" t="s">
        <v>266</v>
      </c>
      <c r="E8137" s="276"/>
    </row>
    <row r="8138" spans="1:5" ht="15">
      <c r="A8138" s="129"/>
      <c r="B8138" s="274" t="s">
        <v>23981</v>
      </c>
      <c r="C8138" s="98"/>
      <c r="D8138" s="98" t="s">
        <v>266</v>
      </c>
      <c r="E8138" s="276"/>
    </row>
    <row r="8139" spans="1:5" ht="15">
      <c r="A8139" s="129"/>
      <c r="B8139" s="274" t="s">
        <v>23982</v>
      </c>
      <c r="C8139" s="98"/>
      <c r="D8139" s="98" t="s">
        <v>266</v>
      </c>
      <c r="E8139" s="276"/>
    </row>
    <row r="8140" spans="1:5" ht="15">
      <c r="A8140" s="129"/>
      <c r="B8140" s="274" t="s">
        <v>23983</v>
      </c>
      <c r="C8140" s="98"/>
      <c r="D8140" s="98" t="s">
        <v>266</v>
      </c>
      <c r="E8140" s="276"/>
    </row>
    <row r="8141" spans="1:5" ht="15">
      <c r="A8141" s="129"/>
      <c r="B8141" s="274" t="s">
        <v>23984</v>
      </c>
      <c r="C8141" s="98"/>
      <c r="D8141" s="98" t="s">
        <v>266</v>
      </c>
      <c r="E8141" s="276"/>
    </row>
    <row r="8142" spans="1:5" ht="15">
      <c r="A8142" s="129"/>
      <c r="B8142" s="274" t="s">
        <v>23985</v>
      </c>
      <c r="C8142" s="98"/>
      <c r="D8142" s="98" t="s">
        <v>266</v>
      </c>
      <c r="E8142" s="276"/>
    </row>
    <row r="8143" spans="1:5" ht="15">
      <c r="A8143" s="129"/>
      <c r="B8143" s="274" t="s">
        <v>23986</v>
      </c>
      <c r="C8143" s="98"/>
      <c r="D8143" s="98" t="s">
        <v>266</v>
      </c>
      <c r="E8143" s="276"/>
    </row>
    <row r="8144" spans="1:5" ht="15">
      <c r="A8144" s="129"/>
      <c r="B8144" s="274" t="s">
        <v>23987</v>
      </c>
      <c r="C8144" s="98"/>
      <c r="D8144" s="98" t="s">
        <v>266</v>
      </c>
      <c r="E8144" s="276"/>
    </row>
    <row r="8145" spans="1:5" ht="15">
      <c r="A8145" s="129"/>
      <c r="B8145" s="274" t="s">
        <v>23988</v>
      </c>
      <c r="C8145" s="98"/>
      <c r="D8145" s="98" t="s">
        <v>266</v>
      </c>
      <c r="E8145" s="276"/>
    </row>
    <row r="8146" spans="1:5" ht="15">
      <c r="A8146" s="129"/>
      <c r="B8146" s="274" t="s">
        <v>23989</v>
      </c>
      <c r="C8146" s="98"/>
      <c r="D8146" s="98" t="s">
        <v>266</v>
      </c>
      <c r="E8146" s="276"/>
    </row>
    <row r="8147" spans="1:5" ht="15">
      <c r="A8147" s="129"/>
      <c r="B8147" s="274" t="s">
        <v>23990</v>
      </c>
      <c r="C8147" s="98"/>
      <c r="D8147" s="98" t="s">
        <v>266</v>
      </c>
      <c r="E8147" s="276"/>
    </row>
    <row r="8148" spans="1:5" ht="15">
      <c r="A8148" s="129"/>
      <c r="B8148" s="274" t="s">
        <v>23991</v>
      </c>
      <c r="C8148" s="98"/>
      <c r="D8148" s="98" t="s">
        <v>266</v>
      </c>
      <c r="E8148" s="276"/>
    </row>
    <row r="8149" spans="1:5" ht="15">
      <c r="A8149" s="129"/>
      <c r="B8149" s="274" t="s">
        <v>23992</v>
      </c>
      <c r="C8149" s="98"/>
      <c r="D8149" s="98" t="s">
        <v>266</v>
      </c>
      <c r="E8149" s="276"/>
    </row>
    <row r="8150" spans="1:5" ht="15">
      <c r="A8150" s="129"/>
      <c r="B8150" s="274" t="s">
        <v>23993</v>
      </c>
      <c r="C8150" s="98"/>
      <c r="D8150" s="98" t="s">
        <v>266</v>
      </c>
      <c r="E8150" s="276"/>
    </row>
    <row r="8151" spans="1:5" ht="15">
      <c r="A8151" s="129"/>
      <c r="B8151" s="274" t="s">
        <v>23994</v>
      </c>
      <c r="C8151" s="98"/>
      <c r="D8151" s="98" t="s">
        <v>266</v>
      </c>
      <c r="E8151" s="276"/>
    </row>
    <row r="8152" spans="1:5" ht="15">
      <c r="A8152" s="129"/>
      <c r="B8152" s="274" t="s">
        <v>23995</v>
      </c>
      <c r="C8152" s="98"/>
      <c r="D8152" s="98" t="s">
        <v>266</v>
      </c>
      <c r="E8152" s="276"/>
    </row>
    <row r="8153" spans="1:5" ht="15">
      <c r="A8153" s="129"/>
      <c r="B8153" s="274" t="s">
        <v>23996</v>
      </c>
      <c r="C8153" s="98"/>
      <c r="D8153" s="98" t="s">
        <v>266</v>
      </c>
      <c r="E8153" s="276"/>
    </row>
    <row r="8154" spans="1:5" ht="15">
      <c r="A8154" s="129"/>
      <c r="B8154" s="274" t="s">
        <v>23997</v>
      </c>
      <c r="C8154" s="98"/>
      <c r="D8154" s="98" t="s">
        <v>266</v>
      </c>
      <c r="E8154" s="276"/>
    </row>
    <row r="8155" spans="1:5" ht="15">
      <c r="A8155" s="129"/>
      <c r="B8155" s="274" t="s">
        <v>23998</v>
      </c>
      <c r="C8155" s="98"/>
      <c r="D8155" s="98" t="s">
        <v>266</v>
      </c>
      <c r="E8155" s="276"/>
    </row>
    <row r="8156" spans="1:5" ht="15">
      <c r="A8156" s="129"/>
      <c r="B8156" s="274" t="s">
        <v>23999</v>
      </c>
      <c r="C8156" s="98"/>
      <c r="D8156" s="98" t="s">
        <v>266</v>
      </c>
      <c r="E8156" s="276"/>
    </row>
    <row r="8157" spans="1:5" ht="15">
      <c r="A8157" s="129"/>
      <c r="B8157" s="274" t="s">
        <v>24000</v>
      </c>
      <c r="C8157" s="98"/>
      <c r="D8157" s="98" t="s">
        <v>266</v>
      </c>
      <c r="E8157" s="276"/>
    </row>
    <row r="8158" spans="1:5" ht="15">
      <c r="A8158" s="129"/>
      <c r="B8158" s="274" t="s">
        <v>24001</v>
      </c>
      <c r="C8158" s="98"/>
      <c r="D8158" s="98" t="s">
        <v>266</v>
      </c>
      <c r="E8158" s="276"/>
    </row>
    <row r="8159" spans="1:5" ht="15">
      <c r="A8159" s="129"/>
      <c r="B8159" s="274" t="s">
        <v>24002</v>
      </c>
      <c r="C8159" s="98"/>
      <c r="D8159" s="98" t="s">
        <v>266</v>
      </c>
      <c r="E8159" s="276"/>
    </row>
    <row r="8160" spans="1:5" ht="15">
      <c r="A8160" s="129"/>
      <c r="B8160" s="274" t="s">
        <v>24003</v>
      </c>
      <c r="C8160" s="98"/>
      <c r="D8160" s="98" t="s">
        <v>266</v>
      </c>
      <c r="E8160" s="276"/>
    </row>
    <row r="8161" spans="1:5" ht="15">
      <c r="A8161" s="129"/>
      <c r="B8161" s="274" t="s">
        <v>24004</v>
      </c>
      <c r="C8161" s="98"/>
      <c r="D8161" s="98" t="s">
        <v>266</v>
      </c>
      <c r="E8161" s="276"/>
    </row>
    <row r="8162" spans="1:5" ht="15">
      <c r="A8162" s="129"/>
      <c r="B8162" s="274" t="s">
        <v>24005</v>
      </c>
      <c r="C8162" s="98"/>
      <c r="D8162" s="98" t="s">
        <v>266</v>
      </c>
      <c r="E8162" s="276"/>
    </row>
    <row r="8163" spans="1:5" ht="15">
      <c r="A8163" s="129"/>
      <c r="B8163" s="274" t="s">
        <v>24006</v>
      </c>
      <c r="C8163" s="98"/>
      <c r="D8163" s="98" t="s">
        <v>266</v>
      </c>
      <c r="E8163" s="276"/>
    </row>
    <row r="8164" spans="1:5" ht="15">
      <c r="A8164" s="129"/>
      <c r="B8164" s="274" t="s">
        <v>24007</v>
      </c>
      <c r="C8164" s="98"/>
      <c r="D8164" s="98" t="s">
        <v>266</v>
      </c>
      <c r="E8164" s="276"/>
    </row>
    <row r="8165" spans="1:5" ht="15">
      <c r="A8165" s="129"/>
      <c r="B8165" s="274" t="s">
        <v>24008</v>
      </c>
      <c r="C8165" s="98"/>
      <c r="D8165" s="98" t="s">
        <v>266</v>
      </c>
      <c r="E8165" s="276"/>
    </row>
    <row r="8166" spans="1:5" ht="15">
      <c r="A8166" s="129"/>
      <c r="B8166" s="274" t="s">
        <v>24009</v>
      </c>
      <c r="C8166" s="98"/>
      <c r="D8166" s="98" t="s">
        <v>266</v>
      </c>
      <c r="E8166" s="276"/>
    </row>
    <row r="8167" spans="1:5" ht="15">
      <c r="A8167" s="129"/>
      <c r="B8167" s="274" t="s">
        <v>24010</v>
      </c>
      <c r="C8167" s="98"/>
      <c r="D8167" s="98" t="s">
        <v>266</v>
      </c>
      <c r="E8167" s="276"/>
    </row>
    <row r="8168" spans="1:5" ht="15">
      <c r="A8168" s="129"/>
      <c r="B8168" s="274" t="s">
        <v>24011</v>
      </c>
      <c r="C8168" s="98"/>
      <c r="D8168" s="98" t="s">
        <v>266</v>
      </c>
      <c r="E8168" s="276"/>
    </row>
    <row r="8169" spans="1:5" ht="15">
      <c r="A8169" s="129"/>
      <c r="B8169" s="274" t="s">
        <v>24012</v>
      </c>
      <c r="C8169" s="98"/>
      <c r="D8169" s="98" t="s">
        <v>266</v>
      </c>
      <c r="E8169" s="276"/>
    </row>
    <row r="8170" spans="1:5" ht="15">
      <c r="A8170" s="129"/>
      <c r="B8170" s="274" t="s">
        <v>24013</v>
      </c>
      <c r="C8170" s="98"/>
      <c r="D8170" s="98" t="s">
        <v>266</v>
      </c>
      <c r="E8170" s="276"/>
    </row>
    <row r="8171" spans="1:5" ht="15">
      <c r="A8171" s="129"/>
      <c r="B8171" s="274" t="s">
        <v>24014</v>
      </c>
      <c r="C8171" s="98"/>
      <c r="D8171" s="98" t="s">
        <v>266</v>
      </c>
      <c r="E8171" s="276"/>
    </row>
    <row r="8172" spans="1:5" ht="15">
      <c r="A8172" s="129"/>
      <c r="B8172" s="274" t="s">
        <v>24015</v>
      </c>
      <c r="C8172" s="98"/>
      <c r="D8172" s="98" t="s">
        <v>266</v>
      </c>
      <c r="E8172" s="276"/>
    </row>
    <row r="8173" spans="1:5" ht="15">
      <c r="A8173" s="129"/>
      <c r="B8173" s="274" t="s">
        <v>24016</v>
      </c>
      <c r="C8173" s="98"/>
      <c r="D8173" s="98" t="s">
        <v>266</v>
      </c>
      <c r="E8173" s="276"/>
    </row>
    <row r="8174" spans="1:5" ht="15">
      <c r="A8174" s="129"/>
      <c r="B8174" s="274" t="s">
        <v>24017</v>
      </c>
      <c r="C8174" s="98"/>
      <c r="D8174" s="98" t="s">
        <v>266</v>
      </c>
      <c r="E8174" s="276"/>
    </row>
    <row r="8175" spans="1:5" ht="15">
      <c r="A8175" s="129"/>
      <c r="B8175" s="274" t="s">
        <v>24018</v>
      </c>
      <c r="C8175" s="98"/>
      <c r="D8175" s="98" t="s">
        <v>266</v>
      </c>
      <c r="E8175" s="276"/>
    </row>
    <row r="8176" spans="1:5" ht="15">
      <c r="A8176" s="129"/>
      <c r="B8176" s="274" t="s">
        <v>24019</v>
      </c>
      <c r="C8176" s="98"/>
      <c r="D8176" s="98" t="s">
        <v>266</v>
      </c>
      <c r="E8176" s="276"/>
    </row>
    <row r="8177" spans="1:5" ht="15">
      <c r="A8177" s="129"/>
      <c r="B8177" s="274" t="s">
        <v>24020</v>
      </c>
      <c r="C8177" s="98"/>
      <c r="D8177" s="98" t="s">
        <v>266</v>
      </c>
      <c r="E8177" s="276"/>
    </row>
    <row r="8178" spans="1:5" ht="15">
      <c r="A8178" s="129"/>
      <c r="B8178" s="274" t="s">
        <v>24021</v>
      </c>
      <c r="C8178" s="98"/>
      <c r="D8178" s="98" t="s">
        <v>266</v>
      </c>
      <c r="E8178" s="276"/>
    </row>
    <row r="8179" spans="1:5" ht="15">
      <c r="A8179" s="129"/>
      <c r="B8179" s="274" t="s">
        <v>24022</v>
      </c>
      <c r="C8179" s="98"/>
      <c r="D8179" s="98" t="s">
        <v>266</v>
      </c>
      <c r="E8179" s="276"/>
    </row>
    <row r="8180" spans="1:5" ht="15">
      <c r="A8180" s="129"/>
      <c r="B8180" s="274" t="s">
        <v>24023</v>
      </c>
      <c r="C8180" s="98"/>
      <c r="D8180" s="98" t="s">
        <v>266</v>
      </c>
      <c r="E8180" s="276"/>
    </row>
    <row r="8181" spans="1:5" ht="15">
      <c r="A8181" s="129"/>
      <c r="B8181" s="274" t="s">
        <v>24024</v>
      </c>
      <c r="C8181" s="98"/>
      <c r="D8181" s="98" t="s">
        <v>266</v>
      </c>
      <c r="E8181" s="276"/>
    </row>
    <row r="8182" spans="1:5" ht="15">
      <c r="A8182" s="129"/>
      <c r="B8182" s="274" t="s">
        <v>24025</v>
      </c>
      <c r="C8182" s="98"/>
      <c r="D8182" s="98" t="s">
        <v>266</v>
      </c>
      <c r="E8182" s="276"/>
    </row>
    <row r="8183" spans="1:5" ht="15">
      <c r="A8183" s="129"/>
      <c r="B8183" s="274" t="s">
        <v>24026</v>
      </c>
      <c r="C8183" s="98"/>
      <c r="D8183" s="98" t="s">
        <v>266</v>
      </c>
      <c r="E8183" s="276"/>
    </row>
    <row r="8184" spans="1:5" ht="15">
      <c r="A8184" s="129"/>
      <c r="B8184" s="274" t="s">
        <v>24027</v>
      </c>
      <c r="C8184" s="98"/>
      <c r="D8184" s="98" t="s">
        <v>266</v>
      </c>
      <c r="E8184" s="276"/>
    </row>
    <row r="8185" spans="1:5" ht="15">
      <c r="A8185" s="129"/>
      <c r="B8185" s="274" t="s">
        <v>24028</v>
      </c>
      <c r="C8185" s="98"/>
      <c r="D8185" s="98" t="s">
        <v>266</v>
      </c>
      <c r="E8185" s="276"/>
    </row>
    <row r="8186" spans="1:5" ht="15">
      <c r="A8186" s="129"/>
      <c r="B8186" s="274" t="s">
        <v>24029</v>
      </c>
      <c r="C8186" s="98"/>
      <c r="D8186" s="98" t="s">
        <v>266</v>
      </c>
      <c r="E8186" s="276"/>
    </row>
    <row r="8187" spans="1:5" ht="15">
      <c r="A8187" s="129"/>
      <c r="B8187" s="274" t="s">
        <v>24030</v>
      </c>
      <c r="C8187" s="98"/>
      <c r="D8187" s="98" t="s">
        <v>266</v>
      </c>
      <c r="E8187" s="276"/>
    </row>
    <row r="8188" spans="1:5" ht="15">
      <c r="A8188" s="129"/>
      <c r="B8188" s="274" t="s">
        <v>24031</v>
      </c>
      <c r="C8188" s="98"/>
      <c r="D8188" s="98" t="s">
        <v>266</v>
      </c>
      <c r="E8188" s="276"/>
    </row>
    <row r="8189" spans="1:5" ht="15">
      <c r="A8189" s="129"/>
      <c r="B8189" s="274" t="s">
        <v>24032</v>
      </c>
      <c r="C8189" s="98"/>
      <c r="D8189" s="98" t="s">
        <v>266</v>
      </c>
      <c r="E8189" s="276"/>
    </row>
    <row r="8190" spans="1:5" ht="15">
      <c r="A8190" s="129"/>
      <c r="B8190" s="274" t="s">
        <v>24033</v>
      </c>
      <c r="C8190" s="98"/>
      <c r="D8190" s="98" t="s">
        <v>266</v>
      </c>
      <c r="E8190" s="276"/>
    </row>
    <row r="8191" spans="1:5" ht="15">
      <c r="A8191" s="129"/>
      <c r="B8191" s="274" t="s">
        <v>24034</v>
      </c>
      <c r="C8191" s="98"/>
      <c r="D8191" s="98" t="s">
        <v>266</v>
      </c>
      <c r="E8191" s="276"/>
    </row>
    <row r="8192" spans="1:5" ht="15">
      <c r="A8192" s="129"/>
      <c r="B8192" s="274" t="s">
        <v>24035</v>
      </c>
      <c r="C8192" s="98"/>
      <c r="D8192" s="98" t="s">
        <v>266</v>
      </c>
      <c r="E8192" s="276"/>
    </row>
    <row r="8193" spans="1:5" ht="15">
      <c r="A8193" s="129"/>
      <c r="B8193" s="274" t="s">
        <v>24036</v>
      </c>
      <c r="C8193" s="98"/>
      <c r="D8193" s="98" t="s">
        <v>266</v>
      </c>
      <c r="E8193" s="276"/>
    </row>
    <row r="8194" spans="1:5" ht="15">
      <c r="A8194" s="129"/>
      <c r="B8194" s="274" t="s">
        <v>24037</v>
      </c>
      <c r="C8194" s="98"/>
      <c r="D8194" s="98" t="s">
        <v>266</v>
      </c>
      <c r="E8194" s="276"/>
    </row>
    <row r="8195" spans="1:5" ht="15">
      <c r="A8195" s="129"/>
      <c r="B8195" s="274" t="s">
        <v>24038</v>
      </c>
      <c r="C8195" s="98"/>
      <c r="D8195" s="98" t="s">
        <v>266</v>
      </c>
      <c r="E8195" s="276"/>
    </row>
    <row r="8196" spans="1:5" ht="15">
      <c r="A8196" s="129"/>
      <c r="B8196" s="274" t="s">
        <v>24039</v>
      </c>
      <c r="C8196" s="98"/>
      <c r="D8196" s="98" t="s">
        <v>266</v>
      </c>
      <c r="E8196" s="276"/>
    </row>
    <row r="8197" spans="1:5" ht="15">
      <c r="A8197" s="129"/>
      <c r="B8197" s="274" t="s">
        <v>24040</v>
      </c>
      <c r="C8197" s="98"/>
      <c r="D8197" s="98" t="s">
        <v>266</v>
      </c>
      <c r="E8197" s="276"/>
    </row>
    <row r="8198" spans="1:5" ht="15">
      <c r="A8198" s="129"/>
      <c r="B8198" s="274" t="s">
        <v>24041</v>
      </c>
      <c r="C8198" s="98"/>
      <c r="D8198" s="98" t="s">
        <v>266</v>
      </c>
      <c r="E8198" s="276"/>
    </row>
    <row r="8199" spans="1:5" ht="15">
      <c r="A8199" s="129"/>
      <c r="B8199" s="274" t="s">
        <v>24042</v>
      </c>
      <c r="C8199" s="98"/>
      <c r="D8199" s="98" t="s">
        <v>266</v>
      </c>
      <c r="E8199" s="276"/>
    </row>
    <row r="8200" spans="1:5" ht="15">
      <c r="A8200" s="129"/>
      <c r="B8200" s="274" t="s">
        <v>24043</v>
      </c>
      <c r="C8200" s="98"/>
      <c r="D8200" s="98" t="s">
        <v>266</v>
      </c>
      <c r="E8200" s="276"/>
    </row>
    <row r="8201" spans="1:5" ht="15">
      <c r="A8201" s="129"/>
      <c r="B8201" s="274" t="s">
        <v>24044</v>
      </c>
      <c r="C8201" s="98"/>
      <c r="D8201" s="98" t="s">
        <v>266</v>
      </c>
      <c r="E8201" s="276"/>
    </row>
    <row r="8202" spans="1:5" ht="15">
      <c r="A8202" s="129"/>
      <c r="B8202" s="274" t="s">
        <v>24045</v>
      </c>
      <c r="C8202" s="98"/>
      <c r="D8202" s="98" t="s">
        <v>266</v>
      </c>
      <c r="E8202" s="276"/>
    </row>
    <row r="8203" spans="1:5" ht="15">
      <c r="A8203" s="129"/>
      <c r="B8203" s="274" t="s">
        <v>24046</v>
      </c>
      <c r="C8203" s="98"/>
      <c r="D8203" s="98" t="s">
        <v>266</v>
      </c>
      <c r="E8203" s="276"/>
    </row>
    <row r="8204" spans="1:5" ht="15">
      <c r="A8204" s="129"/>
      <c r="B8204" s="274" t="s">
        <v>24047</v>
      </c>
      <c r="C8204" s="98"/>
      <c r="D8204" s="98" t="s">
        <v>266</v>
      </c>
      <c r="E8204" s="276"/>
    </row>
    <row r="8205" spans="1:5" ht="15">
      <c r="A8205" s="129"/>
      <c r="B8205" s="274" t="s">
        <v>24048</v>
      </c>
      <c r="C8205" s="98"/>
      <c r="D8205" s="98" t="s">
        <v>266</v>
      </c>
      <c r="E8205" s="276"/>
    </row>
    <row r="8206" spans="1:5" ht="15">
      <c r="A8206" s="129"/>
      <c r="B8206" s="274" t="s">
        <v>24049</v>
      </c>
      <c r="C8206" s="98"/>
      <c r="D8206" s="98" t="s">
        <v>266</v>
      </c>
      <c r="E8206" s="276"/>
    </row>
    <row r="8207" spans="1:5" ht="15">
      <c r="A8207" s="129"/>
      <c r="B8207" s="274" t="s">
        <v>24050</v>
      </c>
      <c r="C8207" s="98"/>
      <c r="D8207" s="98" t="s">
        <v>266</v>
      </c>
      <c r="E8207" s="276"/>
    </row>
    <row r="8208" spans="1:5" ht="15">
      <c r="A8208" s="129"/>
      <c r="B8208" s="274" t="s">
        <v>24051</v>
      </c>
      <c r="C8208" s="98"/>
      <c r="D8208" s="98" t="s">
        <v>266</v>
      </c>
      <c r="E8208" s="276"/>
    </row>
    <row r="8209" spans="1:5" ht="15">
      <c r="A8209" s="129"/>
      <c r="B8209" s="274" t="s">
        <v>24052</v>
      </c>
      <c r="C8209" s="98"/>
      <c r="D8209" s="98" t="s">
        <v>266</v>
      </c>
      <c r="E8209" s="276"/>
    </row>
    <row r="8210" spans="1:5" ht="15">
      <c r="A8210" s="129"/>
      <c r="B8210" s="274" t="s">
        <v>24053</v>
      </c>
      <c r="C8210" s="98"/>
      <c r="D8210" s="98" t="s">
        <v>266</v>
      </c>
      <c r="E8210" s="276"/>
    </row>
    <row r="8211" spans="1:5" ht="15">
      <c r="A8211" s="129"/>
      <c r="B8211" s="274" t="s">
        <v>24054</v>
      </c>
      <c r="C8211" s="98"/>
      <c r="D8211" s="98" t="s">
        <v>266</v>
      </c>
      <c r="E8211" s="276"/>
    </row>
    <row r="8212" spans="1:5" ht="15">
      <c r="A8212" s="129"/>
      <c r="B8212" s="274" t="s">
        <v>24055</v>
      </c>
      <c r="C8212" s="98"/>
      <c r="D8212" s="98" t="s">
        <v>266</v>
      </c>
      <c r="E8212" s="276"/>
    </row>
    <row r="8213" spans="1:5" ht="15">
      <c r="A8213" s="129"/>
      <c r="B8213" s="274" t="s">
        <v>24056</v>
      </c>
      <c r="C8213" s="98"/>
      <c r="D8213" s="98" t="s">
        <v>266</v>
      </c>
      <c r="E8213" s="276"/>
    </row>
    <row r="8214" spans="1:5" ht="15">
      <c r="A8214" s="129"/>
      <c r="B8214" s="274" t="s">
        <v>24057</v>
      </c>
      <c r="C8214" s="98"/>
      <c r="D8214" s="98" t="s">
        <v>266</v>
      </c>
      <c r="E8214" s="276"/>
    </row>
    <row r="8215" spans="1:5" ht="15">
      <c r="A8215" s="129"/>
      <c r="B8215" s="274" t="s">
        <v>24058</v>
      </c>
      <c r="C8215" s="98"/>
      <c r="D8215" s="98" t="s">
        <v>266</v>
      </c>
      <c r="E8215" s="276"/>
    </row>
    <row r="8216" spans="1:5" ht="15">
      <c r="A8216" s="129"/>
      <c r="B8216" s="274" t="s">
        <v>24059</v>
      </c>
      <c r="C8216" s="98"/>
      <c r="D8216" s="98" t="s">
        <v>266</v>
      </c>
      <c r="E8216" s="276"/>
    </row>
    <row r="8217" spans="1:5" ht="15">
      <c r="A8217" s="129"/>
      <c r="B8217" s="274" t="s">
        <v>24060</v>
      </c>
      <c r="C8217" s="98"/>
      <c r="D8217" s="98" t="s">
        <v>266</v>
      </c>
      <c r="E8217" s="276"/>
    </row>
    <row r="8218" spans="1:5" ht="15">
      <c r="A8218" s="129"/>
      <c r="B8218" s="274" t="s">
        <v>24061</v>
      </c>
      <c r="C8218" s="98"/>
      <c r="D8218" s="98" t="s">
        <v>266</v>
      </c>
      <c r="E8218" s="276"/>
    </row>
    <row r="8219" spans="1:5" ht="15">
      <c r="A8219" s="129"/>
      <c r="B8219" s="274" t="s">
        <v>24062</v>
      </c>
      <c r="C8219" s="98"/>
      <c r="D8219" s="98" t="s">
        <v>266</v>
      </c>
      <c r="E8219" s="276"/>
    </row>
    <row r="8220" spans="1:5" ht="15">
      <c r="A8220" s="129"/>
      <c r="B8220" s="274" t="s">
        <v>24063</v>
      </c>
      <c r="C8220" s="98"/>
      <c r="D8220" s="98" t="s">
        <v>266</v>
      </c>
      <c r="E8220" s="276"/>
    </row>
    <row r="8221" spans="1:5" ht="15">
      <c r="A8221" s="129"/>
      <c r="B8221" s="274" t="s">
        <v>24064</v>
      </c>
      <c r="C8221" s="98"/>
      <c r="D8221" s="98" t="s">
        <v>266</v>
      </c>
      <c r="E8221" s="276"/>
    </row>
    <row r="8222" spans="1:5" ht="15">
      <c r="A8222" s="129"/>
      <c r="B8222" s="274" t="s">
        <v>24065</v>
      </c>
      <c r="C8222" s="98"/>
      <c r="D8222" s="98" t="s">
        <v>266</v>
      </c>
      <c r="E8222" s="276"/>
    </row>
    <row r="8223" spans="1:5" ht="15">
      <c r="A8223" s="129"/>
      <c r="B8223" s="274" t="s">
        <v>24066</v>
      </c>
      <c r="C8223" s="98"/>
      <c r="D8223" s="98" t="s">
        <v>266</v>
      </c>
      <c r="E8223" s="276"/>
    </row>
    <row r="8224" spans="1:5" ht="15">
      <c r="A8224" s="129"/>
      <c r="B8224" s="274" t="s">
        <v>24067</v>
      </c>
      <c r="C8224" s="98"/>
      <c r="D8224" s="98" t="s">
        <v>266</v>
      </c>
      <c r="E8224" s="276"/>
    </row>
    <row r="8225" spans="1:5" ht="15">
      <c r="A8225" s="129"/>
      <c r="B8225" s="274" t="s">
        <v>24068</v>
      </c>
      <c r="C8225" s="98"/>
      <c r="D8225" s="98" t="s">
        <v>266</v>
      </c>
      <c r="E8225" s="276"/>
    </row>
    <row r="8226" spans="1:5" ht="15">
      <c r="A8226" s="129"/>
      <c r="B8226" s="274" t="s">
        <v>24069</v>
      </c>
      <c r="C8226" s="98"/>
      <c r="D8226" s="98" t="s">
        <v>266</v>
      </c>
      <c r="E8226" s="276"/>
    </row>
    <row r="8227" spans="1:5" ht="15">
      <c r="A8227" s="129"/>
      <c r="B8227" s="274" t="s">
        <v>24070</v>
      </c>
      <c r="C8227" s="98"/>
      <c r="D8227" s="98" t="s">
        <v>266</v>
      </c>
      <c r="E8227" s="276"/>
    </row>
    <row r="8228" spans="1:5" ht="15">
      <c r="A8228" s="129"/>
      <c r="B8228" s="274" t="s">
        <v>24071</v>
      </c>
      <c r="C8228" s="98"/>
      <c r="D8228" s="98" t="s">
        <v>266</v>
      </c>
      <c r="E8228" s="276"/>
    </row>
    <row r="8229" spans="1:5" ht="15">
      <c r="A8229" s="129"/>
      <c r="B8229" s="274" t="s">
        <v>24072</v>
      </c>
      <c r="C8229" s="98"/>
      <c r="D8229" s="98" t="s">
        <v>266</v>
      </c>
      <c r="E8229" s="276"/>
    </row>
    <row r="8230" spans="1:5" ht="15">
      <c r="A8230" s="129"/>
      <c r="B8230" s="274" t="s">
        <v>24073</v>
      </c>
      <c r="C8230" s="98"/>
      <c r="D8230" s="98" t="s">
        <v>266</v>
      </c>
      <c r="E8230" s="276"/>
    </row>
    <row r="8231" spans="1:5" ht="15">
      <c r="A8231" s="129"/>
      <c r="B8231" s="274" t="s">
        <v>24074</v>
      </c>
      <c r="C8231" s="98"/>
      <c r="D8231" s="98" t="s">
        <v>266</v>
      </c>
      <c r="E8231" s="276"/>
    </row>
    <row r="8232" spans="1:5" ht="15">
      <c r="A8232" s="129"/>
      <c r="B8232" s="274" t="s">
        <v>24075</v>
      </c>
      <c r="C8232" s="98"/>
      <c r="D8232" s="98" t="s">
        <v>266</v>
      </c>
      <c r="E8232" s="276"/>
    </row>
    <row r="8233" spans="1:5" ht="15">
      <c r="A8233" s="129"/>
      <c r="B8233" s="274" t="s">
        <v>24076</v>
      </c>
      <c r="C8233" s="98"/>
      <c r="D8233" s="98" t="s">
        <v>266</v>
      </c>
      <c r="E8233" s="276"/>
    </row>
    <row r="8234" spans="1:5" ht="15">
      <c r="A8234" s="129"/>
      <c r="B8234" s="274" t="s">
        <v>24077</v>
      </c>
      <c r="C8234" s="98"/>
      <c r="D8234" s="98" t="s">
        <v>266</v>
      </c>
      <c r="E8234" s="276"/>
    </row>
    <row r="8235" spans="1:5" ht="15">
      <c r="A8235" s="129"/>
      <c r="B8235" s="274" t="s">
        <v>24078</v>
      </c>
      <c r="C8235" s="98"/>
      <c r="D8235" s="98" t="s">
        <v>266</v>
      </c>
      <c r="E8235" s="276"/>
    </row>
    <row r="8236" spans="1:5" ht="15">
      <c r="A8236" s="129"/>
      <c r="B8236" s="274" t="s">
        <v>24079</v>
      </c>
      <c r="C8236" s="98"/>
      <c r="D8236" s="98" t="s">
        <v>266</v>
      </c>
      <c r="E8236" s="276"/>
    </row>
    <row r="8237" spans="1:5" ht="15">
      <c r="A8237" s="129"/>
      <c r="B8237" s="274" t="s">
        <v>24080</v>
      </c>
      <c r="C8237" s="98"/>
      <c r="D8237" s="98" t="s">
        <v>266</v>
      </c>
      <c r="E8237" s="276"/>
    </row>
    <row r="8238" spans="1:5" ht="15">
      <c r="A8238" s="129"/>
      <c r="B8238" s="274" t="s">
        <v>24081</v>
      </c>
      <c r="C8238" s="98"/>
      <c r="D8238" s="98" t="s">
        <v>266</v>
      </c>
      <c r="E8238" s="276"/>
    </row>
    <row r="8239" spans="1:5" ht="15">
      <c r="A8239" s="129"/>
      <c r="B8239" s="274" t="s">
        <v>24082</v>
      </c>
      <c r="C8239" s="98"/>
      <c r="D8239" s="98" t="s">
        <v>266</v>
      </c>
      <c r="E8239" s="276"/>
    </row>
    <row r="8240" spans="1:5" ht="15">
      <c r="A8240" s="129"/>
      <c r="B8240" s="274" t="s">
        <v>24083</v>
      </c>
      <c r="C8240" s="98"/>
      <c r="D8240" s="98" t="s">
        <v>266</v>
      </c>
      <c r="E8240" s="276"/>
    </row>
    <row r="8241" spans="1:5" ht="15">
      <c r="A8241" s="129"/>
      <c r="B8241" s="274" t="s">
        <v>24084</v>
      </c>
      <c r="C8241" s="98"/>
      <c r="D8241" s="98" t="s">
        <v>266</v>
      </c>
      <c r="E8241" s="276"/>
    </row>
    <row r="8242" spans="1:5" ht="15">
      <c r="A8242" s="129"/>
      <c r="B8242" s="274" t="s">
        <v>24085</v>
      </c>
      <c r="C8242" s="98"/>
      <c r="D8242" s="98" t="s">
        <v>266</v>
      </c>
      <c r="E8242" s="276"/>
    </row>
    <row r="8243" spans="1:5" ht="15">
      <c r="A8243" s="129"/>
      <c r="B8243" s="274" t="s">
        <v>24086</v>
      </c>
      <c r="C8243" s="98"/>
      <c r="D8243" s="98" t="s">
        <v>266</v>
      </c>
      <c r="E8243" s="276"/>
    </row>
    <row r="8244" spans="1:5" ht="15">
      <c r="A8244" s="129"/>
      <c r="B8244" s="274" t="s">
        <v>24087</v>
      </c>
      <c r="C8244" s="98"/>
      <c r="D8244" s="98" t="s">
        <v>266</v>
      </c>
      <c r="E8244" s="276"/>
    </row>
    <row r="8245" spans="1:5" ht="15">
      <c r="A8245" s="129"/>
      <c r="B8245" s="274" t="s">
        <v>24088</v>
      </c>
      <c r="C8245" s="98"/>
      <c r="D8245" s="98" t="s">
        <v>266</v>
      </c>
      <c r="E8245" s="276"/>
    </row>
    <row r="8246" spans="1:5" ht="15">
      <c r="A8246" s="129"/>
      <c r="B8246" s="274" t="s">
        <v>24089</v>
      </c>
      <c r="C8246" s="98"/>
      <c r="D8246" s="98" t="s">
        <v>266</v>
      </c>
      <c r="E8246" s="276"/>
    </row>
    <row r="8247" spans="1:5" ht="15">
      <c r="A8247" s="129"/>
      <c r="B8247" s="274" t="s">
        <v>24090</v>
      </c>
      <c r="C8247" s="98"/>
      <c r="D8247" s="98" t="s">
        <v>266</v>
      </c>
      <c r="E8247" s="276"/>
    </row>
    <row r="8248" spans="1:5" ht="15">
      <c r="A8248" s="129"/>
      <c r="B8248" s="274" t="s">
        <v>24091</v>
      </c>
      <c r="C8248" s="98"/>
      <c r="D8248" s="98" t="s">
        <v>266</v>
      </c>
      <c r="E8248" s="276"/>
    </row>
    <row r="8249" spans="1:5" ht="15">
      <c r="A8249" s="129"/>
      <c r="B8249" s="274" t="s">
        <v>24092</v>
      </c>
      <c r="C8249" s="98"/>
      <c r="D8249" s="98" t="s">
        <v>266</v>
      </c>
      <c r="E8249" s="276"/>
    </row>
    <row r="8250" spans="1:5" ht="15">
      <c r="A8250" s="129"/>
      <c r="B8250" s="274" t="s">
        <v>24093</v>
      </c>
      <c r="C8250" s="98"/>
      <c r="D8250" s="98" t="s">
        <v>266</v>
      </c>
      <c r="E8250" s="276"/>
    </row>
    <row r="8251" spans="1:5" ht="15">
      <c r="A8251" s="129"/>
      <c r="B8251" s="274" t="s">
        <v>24094</v>
      </c>
      <c r="C8251" s="98"/>
      <c r="D8251" s="98" t="s">
        <v>266</v>
      </c>
      <c r="E8251" s="276"/>
    </row>
    <row r="8252" spans="1:5" ht="15">
      <c r="A8252" s="129"/>
      <c r="B8252" s="274" t="s">
        <v>24095</v>
      </c>
      <c r="C8252" s="98"/>
      <c r="D8252" s="98" t="s">
        <v>266</v>
      </c>
      <c r="E8252" s="276"/>
    </row>
    <row r="8253" spans="1:5" ht="15">
      <c r="A8253" s="129"/>
      <c r="B8253" s="274" t="s">
        <v>24096</v>
      </c>
      <c r="C8253" s="98"/>
      <c r="D8253" s="98" t="s">
        <v>266</v>
      </c>
      <c r="E8253" s="276"/>
    </row>
    <row r="8254" spans="1:5" ht="15">
      <c r="A8254" s="129"/>
      <c r="B8254" s="274" t="s">
        <v>24097</v>
      </c>
      <c r="C8254" s="98"/>
      <c r="D8254" s="98" t="s">
        <v>266</v>
      </c>
      <c r="E8254" s="276"/>
    </row>
    <row r="8255" spans="1:5" ht="15">
      <c r="A8255" s="129"/>
      <c r="B8255" s="274" t="s">
        <v>24098</v>
      </c>
      <c r="C8255" s="98"/>
      <c r="D8255" s="98" t="s">
        <v>266</v>
      </c>
      <c r="E8255" s="276"/>
    </row>
    <row r="8256" spans="1:5" ht="15">
      <c r="A8256" s="129"/>
      <c r="B8256" s="274" t="s">
        <v>24099</v>
      </c>
      <c r="C8256" s="98"/>
      <c r="D8256" s="98" t="s">
        <v>266</v>
      </c>
      <c r="E8256" s="276"/>
    </row>
    <row r="8257" spans="1:5" ht="15">
      <c r="A8257" s="129"/>
      <c r="B8257" s="274" t="s">
        <v>24100</v>
      </c>
      <c r="C8257" s="98"/>
      <c r="D8257" s="98" t="s">
        <v>266</v>
      </c>
      <c r="E8257" s="276"/>
    </row>
    <row r="8258" spans="1:5" ht="15">
      <c r="A8258" s="129"/>
      <c r="B8258" s="274" t="s">
        <v>24101</v>
      </c>
      <c r="C8258" s="98"/>
      <c r="D8258" s="98" t="s">
        <v>266</v>
      </c>
      <c r="E8258" s="276"/>
    </row>
    <row r="8259" spans="1:5" ht="15">
      <c r="A8259" s="129"/>
      <c r="B8259" s="274" t="s">
        <v>24102</v>
      </c>
      <c r="C8259" s="98"/>
      <c r="D8259" s="98" t="s">
        <v>266</v>
      </c>
      <c r="E8259" s="276"/>
    </row>
    <row r="8260" spans="1:5" ht="15">
      <c r="A8260" s="129"/>
      <c r="B8260" s="274" t="s">
        <v>24103</v>
      </c>
      <c r="C8260" s="98"/>
      <c r="D8260" s="98" t="s">
        <v>266</v>
      </c>
      <c r="E8260" s="276"/>
    </row>
    <row r="8261" spans="1:5" ht="15">
      <c r="A8261" s="129"/>
      <c r="B8261" s="274" t="s">
        <v>24104</v>
      </c>
      <c r="C8261" s="98"/>
      <c r="D8261" s="98" t="s">
        <v>266</v>
      </c>
      <c r="E8261" s="276"/>
    </row>
    <row r="8262" spans="1:5" ht="15">
      <c r="A8262" s="129"/>
      <c r="B8262" s="274" t="s">
        <v>24105</v>
      </c>
      <c r="C8262" s="98"/>
      <c r="D8262" s="98" t="s">
        <v>266</v>
      </c>
      <c r="E8262" s="276"/>
    </row>
    <row r="8263" spans="1:5" ht="15">
      <c r="A8263" s="129"/>
      <c r="B8263" s="274" t="s">
        <v>24106</v>
      </c>
      <c r="C8263" s="98"/>
      <c r="D8263" s="98" t="s">
        <v>266</v>
      </c>
      <c r="E8263" s="276"/>
    </row>
    <row r="8264" spans="1:5" ht="15">
      <c r="A8264" s="129"/>
      <c r="B8264" s="274" t="s">
        <v>24107</v>
      </c>
      <c r="C8264" s="98"/>
      <c r="D8264" s="98" t="s">
        <v>266</v>
      </c>
      <c r="E8264" s="276"/>
    </row>
    <row r="8265" spans="1:5" ht="15">
      <c r="A8265" s="129"/>
      <c r="B8265" s="274" t="s">
        <v>24108</v>
      </c>
      <c r="C8265" s="98"/>
      <c r="D8265" s="98" t="s">
        <v>266</v>
      </c>
      <c r="E8265" s="276"/>
    </row>
    <row r="8266" spans="1:5" ht="15">
      <c r="A8266" s="129"/>
      <c r="B8266" s="274" t="s">
        <v>24109</v>
      </c>
      <c r="C8266" s="98"/>
      <c r="D8266" s="98" t="s">
        <v>266</v>
      </c>
      <c r="E8266" s="276"/>
    </row>
    <row r="8267" spans="1:5" ht="15">
      <c r="A8267" s="129"/>
      <c r="B8267" s="274" t="s">
        <v>24110</v>
      </c>
      <c r="C8267" s="98"/>
      <c r="D8267" s="98" t="s">
        <v>266</v>
      </c>
      <c r="E8267" s="276"/>
    </row>
    <row r="8268" spans="1:5" ht="15">
      <c r="A8268" s="129"/>
      <c r="B8268" s="274" t="s">
        <v>24111</v>
      </c>
      <c r="C8268" s="98"/>
      <c r="D8268" s="98" t="s">
        <v>266</v>
      </c>
      <c r="E8268" s="276"/>
    </row>
    <row r="8269" spans="1:5" ht="15">
      <c r="A8269" s="129"/>
      <c r="B8269" s="274" t="s">
        <v>24112</v>
      </c>
      <c r="C8269" s="98"/>
      <c r="D8269" s="98" t="s">
        <v>266</v>
      </c>
      <c r="E8269" s="276"/>
    </row>
    <row r="8270" spans="1:5" ht="15">
      <c r="A8270" s="129"/>
      <c r="B8270" s="274" t="s">
        <v>24113</v>
      </c>
      <c r="C8270" s="98"/>
      <c r="D8270" s="98" t="s">
        <v>266</v>
      </c>
      <c r="E8270" s="276"/>
    </row>
    <row r="8271" spans="1:5" ht="15">
      <c r="A8271" s="129"/>
      <c r="B8271" s="274" t="s">
        <v>24114</v>
      </c>
      <c r="C8271" s="98"/>
      <c r="D8271" s="98" t="s">
        <v>266</v>
      </c>
      <c r="E8271" s="276"/>
    </row>
    <row r="8272" spans="1:5" ht="15">
      <c r="A8272" s="129"/>
      <c r="B8272" s="274" t="s">
        <v>24115</v>
      </c>
      <c r="C8272" s="98"/>
      <c r="D8272" s="98" t="s">
        <v>266</v>
      </c>
      <c r="E8272" s="276"/>
    </row>
    <row r="8273" spans="1:5" ht="15">
      <c r="A8273" s="129"/>
      <c r="B8273" s="274" t="s">
        <v>24116</v>
      </c>
      <c r="C8273" s="98"/>
      <c r="D8273" s="98" t="s">
        <v>266</v>
      </c>
      <c r="E8273" s="276"/>
    </row>
    <row r="8274" spans="1:5" ht="15">
      <c r="A8274" s="129"/>
      <c r="B8274" s="274" t="s">
        <v>24117</v>
      </c>
      <c r="C8274" s="98"/>
      <c r="D8274" s="98" t="s">
        <v>266</v>
      </c>
      <c r="E8274" s="276"/>
    </row>
    <row r="8275" spans="1:5" ht="15">
      <c r="A8275" s="129"/>
      <c r="B8275" s="274" t="s">
        <v>24118</v>
      </c>
      <c r="C8275" s="98"/>
      <c r="D8275" s="98" t="s">
        <v>266</v>
      </c>
      <c r="E8275" s="276"/>
    </row>
    <row r="8276" spans="1:5" ht="15">
      <c r="A8276" s="129"/>
      <c r="B8276" s="274" t="s">
        <v>24119</v>
      </c>
      <c r="C8276" s="98"/>
      <c r="D8276" s="98" t="s">
        <v>266</v>
      </c>
      <c r="E8276" s="276"/>
    </row>
    <row r="8277" spans="1:5" ht="15">
      <c r="A8277" s="129"/>
      <c r="B8277" s="274" t="s">
        <v>24120</v>
      </c>
      <c r="C8277" s="98"/>
      <c r="D8277" s="98" t="s">
        <v>266</v>
      </c>
      <c r="E8277" s="276"/>
    </row>
    <row r="8278" spans="1:5" ht="15">
      <c r="A8278" s="129"/>
      <c r="B8278" s="274" t="s">
        <v>24121</v>
      </c>
      <c r="C8278" s="98"/>
      <c r="D8278" s="98" t="s">
        <v>266</v>
      </c>
      <c r="E8278" s="276"/>
    </row>
    <row r="8279" spans="1:5" ht="15">
      <c r="A8279" s="129"/>
      <c r="B8279" s="274" t="s">
        <v>24122</v>
      </c>
      <c r="C8279" s="98"/>
      <c r="D8279" s="98" t="s">
        <v>266</v>
      </c>
      <c r="E8279" s="276"/>
    </row>
    <row r="8280" spans="1:5" ht="15">
      <c r="A8280" s="129"/>
      <c r="B8280" s="274" t="s">
        <v>24123</v>
      </c>
      <c r="C8280" s="98"/>
      <c r="D8280" s="98" t="s">
        <v>266</v>
      </c>
      <c r="E8280" s="276"/>
    </row>
    <row r="8281" spans="1:5" ht="15">
      <c r="A8281" s="129"/>
      <c r="B8281" s="274" t="s">
        <v>24124</v>
      </c>
      <c r="C8281" s="98"/>
      <c r="D8281" s="98" t="s">
        <v>266</v>
      </c>
      <c r="E8281" s="276"/>
    </row>
    <row r="8282" spans="1:5" ht="15">
      <c r="A8282" s="129"/>
      <c r="B8282" s="274" t="s">
        <v>24125</v>
      </c>
      <c r="C8282" s="98"/>
      <c r="D8282" s="98" t="s">
        <v>266</v>
      </c>
      <c r="E8282" s="276"/>
    </row>
    <row r="8283" spans="1:5" ht="15">
      <c r="A8283" s="129"/>
      <c r="B8283" s="274" t="s">
        <v>24126</v>
      </c>
      <c r="C8283" s="98"/>
      <c r="D8283" s="98" t="s">
        <v>266</v>
      </c>
      <c r="E8283" s="276"/>
    </row>
    <row r="8284" spans="1:5" ht="15">
      <c r="A8284" s="129"/>
      <c r="B8284" s="274" t="s">
        <v>24127</v>
      </c>
      <c r="C8284" s="98"/>
      <c r="D8284" s="98" t="s">
        <v>266</v>
      </c>
      <c r="E8284" s="276"/>
    </row>
    <row r="8285" spans="1:5" ht="15">
      <c r="A8285" s="129"/>
      <c r="B8285" s="274" t="s">
        <v>24128</v>
      </c>
      <c r="C8285" s="98"/>
      <c r="D8285" s="98" t="s">
        <v>266</v>
      </c>
      <c r="E8285" s="276"/>
    </row>
    <row r="8286" spans="1:5" ht="15">
      <c r="A8286" s="129"/>
      <c r="B8286" s="274" t="s">
        <v>24129</v>
      </c>
      <c r="C8286" s="98"/>
      <c r="D8286" s="98" t="s">
        <v>266</v>
      </c>
      <c r="E8286" s="276"/>
    </row>
    <row r="8287" spans="1:5" ht="15">
      <c r="A8287" s="129"/>
      <c r="B8287" s="274" t="s">
        <v>24130</v>
      </c>
      <c r="C8287" s="98"/>
      <c r="D8287" s="98" t="s">
        <v>266</v>
      </c>
      <c r="E8287" s="276"/>
    </row>
    <row r="8288" spans="1:5" ht="15">
      <c r="A8288" s="129"/>
      <c r="B8288" s="274" t="s">
        <v>24131</v>
      </c>
      <c r="C8288" s="98"/>
      <c r="D8288" s="98" t="s">
        <v>266</v>
      </c>
      <c r="E8288" s="276"/>
    </row>
    <row r="8289" spans="1:5" ht="15">
      <c r="A8289" s="129"/>
      <c r="B8289" s="274" t="s">
        <v>24132</v>
      </c>
      <c r="C8289" s="98"/>
      <c r="D8289" s="98" t="s">
        <v>266</v>
      </c>
      <c r="E8289" s="276"/>
    </row>
    <row r="8290" spans="1:5" ht="15">
      <c r="A8290" s="129"/>
      <c r="B8290" s="274" t="s">
        <v>24133</v>
      </c>
      <c r="C8290" s="98"/>
      <c r="D8290" s="98" t="s">
        <v>266</v>
      </c>
      <c r="E8290" s="276"/>
    </row>
    <row r="8291" spans="1:5" ht="15">
      <c r="A8291" s="129"/>
      <c r="B8291" s="274" t="s">
        <v>24134</v>
      </c>
      <c r="C8291" s="98"/>
      <c r="D8291" s="98" t="s">
        <v>266</v>
      </c>
      <c r="E8291" s="276"/>
    </row>
    <row r="8292" spans="1:5" ht="15">
      <c r="A8292" s="129"/>
      <c r="B8292" s="274" t="s">
        <v>24135</v>
      </c>
      <c r="C8292" s="98"/>
      <c r="D8292" s="98" t="s">
        <v>266</v>
      </c>
      <c r="E8292" s="276"/>
    </row>
    <row r="8293" spans="1:5" ht="15">
      <c r="A8293" s="129"/>
      <c r="B8293" s="274" t="s">
        <v>24136</v>
      </c>
      <c r="C8293" s="98"/>
      <c r="D8293" s="98" t="s">
        <v>266</v>
      </c>
      <c r="E8293" s="276"/>
    </row>
    <row r="8294" spans="1:5" ht="15">
      <c r="A8294" s="129"/>
      <c r="B8294" s="274" t="s">
        <v>24137</v>
      </c>
      <c r="C8294" s="98"/>
      <c r="D8294" s="98" t="s">
        <v>266</v>
      </c>
      <c r="E8294" s="276"/>
    </row>
    <row r="8295" spans="1:5" ht="15">
      <c r="A8295" s="129"/>
      <c r="B8295" s="274" t="s">
        <v>24138</v>
      </c>
      <c r="C8295" s="98"/>
      <c r="D8295" s="98" t="s">
        <v>266</v>
      </c>
      <c r="E8295" s="276"/>
    </row>
    <row r="8296" spans="1:5" ht="15">
      <c r="A8296" s="129"/>
      <c r="B8296" s="274" t="s">
        <v>24139</v>
      </c>
      <c r="C8296" s="98"/>
      <c r="D8296" s="98" t="s">
        <v>266</v>
      </c>
      <c r="E8296" s="276"/>
    </row>
    <row r="8297" spans="1:5" ht="15">
      <c r="A8297" s="129"/>
      <c r="B8297" s="274" t="s">
        <v>24140</v>
      </c>
      <c r="C8297" s="98"/>
      <c r="D8297" s="98" t="s">
        <v>266</v>
      </c>
      <c r="E8297" s="276"/>
    </row>
    <row r="8298" spans="1:5" ht="15">
      <c r="A8298" s="129"/>
      <c r="B8298" s="274" t="s">
        <v>24141</v>
      </c>
      <c r="C8298" s="98"/>
      <c r="D8298" s="98" t="s">
        <v>266</v>
      </c>
      <c r="E8298" s="276"/>
    </row>
    <row r="8299" spans="1:5" ht="15">
      <c r="A8299" s="129"/>
      <c r="B8299" s="274" t="s">
        <v>24142</v>
      </c>
      <c r="C8299" s="98"/>
      <c r="D8299" s="98" t="s">
        <v>266</v>
      </c>
      <c r="E8299" s="276"/>
    </row>
    <row r="8300" spans="1:5" ht="15">
      <c r="A8300" s="129"/>
      <c r="B8300" s="274" t="s">
        <v>24143</v>
      </c>
      <c r="C8300" s="98"/>
      <c r="D8300" s="98" t="s">
        <v>266</v>
      </c>
      <c r="E8300" s="276"/>
    </row>
    <row r="8301" spans="1:5" ht="15">
      <c r="A8301" s="129"/>
      <c r="B8301" s="274" t="s">
        <v>24144</v>
      </c>
      <c r="C8301" s="98"/>
      <c r="D8301" s="98" t="s">
        <v>266</v>
      </c>
      <c r="E8301" s="276"/>
    </row>
    <row r="8302" spans="1:5" ht="15">
      <c r="A8302" s="129"/>
      <c r="B8302" s="274" t="s">
        <v>24145</v>
      </c>
      <c r="C8302" s="98"/>
      <c r="D8302" s="98" t="s">
        <v>266</v>
      </c>
      <c r="E8302" s="276"/>
    </row>
    <row r="8303" spans="1:5" ht="15">
      <c r="A8303" s="129"/>
      <c r="B8303" s="274" t="s">
        <v>24146</v>
      </c>
      <c r="C8303" s="98"/>
      <c r="D8303" s="98" t="s">
        <v>266</v>
      </c>
      <c r="E8303" s="276"/>
    </row>
    <row r="8304" spans="1:5" ht="15">
      <c r="A8304" s="129"/>
      <c r="B8304" s="274" t="s">
        <v>24147</v>
      </c>
      <c r="C8304" s="98"/>
      <c r="D8304" s="98" t="s">
        <v>266</v>
      </c>
      <c r="E8304" s="276"/>
    </row>
    <row r="8305" spans="1:5" ht="15">
      <c r="A8305" s="129"/>
      <c r="B8305" s="274" t="s">
        <v>24148</v>
      </c>
      <c r="C8305" s="98"/>
      <c r="D8305" s="98" t="s">
        <v>266</v>
      </c>
      <c r="E8305" s="276"/>
    </row>
    <row r="8306" spans="1:5" ht="15">
      <c r="A8306" s="129"/>
      <c r="B8306" s="274" t="s">
        <v>24149</v>
      </c>
      <c r="C8306" s="98"/>
      <c r="D8306" s="98" t="s">
        <v>266</v>
      </c>
      <c r="E8306" s="276"/>
    </row>
    <row r="8307" spans="1:5" ht="15">
      <c r="A8307" s="129"/>
      <c r="B8307" s="274" t="s">
        <v>24150</v>
      </c>
      <c r="C8307" s="98"/>
      <c r="D8307" s="98" t="s">
        <v>266</v>
      </c>
      <c r="E8307" s="276"/>
    </row>
    <row r="8308" spans="1:5" ht="15">
      <c r="A8308" s="129"/>
      <c r="B8308" s="274" t="s">
        <v>24151</v>
      </c>
      <c r="C8308" s="98"/>
      <c r="D8308" s="98" t="s">
        <v>266</v>
      </c>
      <c r="E8308" s="276"/>
    </row>
    <row r="8309" spans="1:5" ht="15">
      <c r="A8309" s="129"/>
      <c r="B8309" s="274" t="s">
        <v>24152</v>
      </c>
      <c r="C8309" s="98"/>
      <c r="D8309" s="98" t="s">
        <v>266</v>
      </c>
      <c r="E8309" s="276"/>
    </row>
    <row r="8310" spans="1:5" ht="15">
      <c r="A8310" s="129"/>
      <c r="B8310" s="274" t="s">
        <v>24153</v>
      </c>
      <c r="C8310" s="98"/>
      <c r="D8310" s="98" t="s">
        <v>266</v>
      </c>
      <c r="E8310" s="276"/>
    </row>
    <row r="8311" spans="1:5" ht="15">
      <c r="A8311" s="129"/>
      <c r="B8311" s="274" t="s">
        <v>24154</v>
      </c>
      <c r="C8311" s="98"/>
      <c r="D8311" s="98" t="s">
        <v>266</v>
      </c>
      <c r="E8311" s="276"/>
    </row>
    <row r="8312" spans="1:5" ht="15">
      <c r="A8312" s="129"/>
      <c r="B8312" s="274" t="s">
        <v>24155</v>
      </c>
      <c r="C8312" s="98"/>
      <c r="D8312" s="98" t="s">
        <v>266</v>
      </c>
      <c r="E8312" s="276"/>
    </row>
    <row r="8313" spans="1:5" ht="15">
      <c r="A8313" s="129"/>
      <c r="B8313" s="274" t="s">
        <v>24156</v>
      </c>
      <c r="C8313" s="98"/>
      <c r="D8313" s="98" t="s">
        <v>266</v>
      </c>
      <c r="E8313" s="276"/>
    </row>
    <row r="8314" spans="1:5" ht="15">
      <c r="A8314" s="129"/>
      <c r="B8314" s="274" t="s">
        <v>24157</v>
      </c>
      <c r="C8314" s="98"/>
      <c r="D8314" s="98" t="s">
        <v>266</v>
      </c>
      <c r="E8314" s="276"/>
    </row>
    <row r="8315" spans="1:5" ht="15">
      <c r="A8315" s="129"/>
      <c r="B8315" s="274" t="s">
        <v>24158</v>
      </c>
      <c r="C8315" s="98"/>
      <c r="D8315" s="98" t="s">
        <v>266</v>
      </c>
      <c r="E8315" s="276"/>
    </row>
    <row r="8316" spans="1:5" ht="15">
      <c r="A8316" s="129"/>
      <c r="B8316" s="274" t="s">
        <v>24159</v>
      </c>
      <c r="C8316" s="98"/>
      <c r="D8316" s="98" t="s">
        <v>266</v>
      </c>
      <c r="E8316" s="276"/>
    </row>
    <row r="8317" spans="1:5" ht="15">
      <c r="A8317" s="129"/>
      <c r="B8317" s="274" t="s">
        <v>24160</v>
      </c>
      <c r="C8317" s="98"/>
      <c r="D8317" s="98" t="s">
        <v>266</v>
      </c>
      <c r="E8317" s="276"/>
    </row>
    <row r="8318" spans="1:5" ht="15">
      <c r="A8318" s="129"/>
      <c r="B8318" s="274" t="s">
        <v>24161</v>
      </c>
      <c r="C8318" s="98"/>
      <c r="D8318" s="98" t="s">
        <v>266</v>
      </c>
      <c r="E8318" s="276"/>
    </row>
    <row r="8319" spans="1:5" ht="15">
      <c r="A8319" s="129"/>
      <c r="B8319" s="274" t="s">
        <v>24162</v>
      </c>
      <c r="C8319" s="98"/>
      <c r="D8319" s="98" t="s">
        <v>266</v>
      </c>
      <c r="E8319" s="276"/>
    </row>
    <row r="8320" spans="1:5" ht="15">
      <c r="A8320" s="129"/>
      <c r="B8320" s="274" t="s">
        <v>24163</v>
      </c>
      <c r="C8320" s="98"/>
      <c r="D8320" s="98" t="s">
        <v>266</v>
      </c>
      <c r="E8320" s="276"/>
    </row>
    <row r="8321" spans="1:5" ht="15">
      <c r="A8321" s="129"/>
      <c r="B8321" s="274" t="s">
        <v>24164</v>
      </c>
      <c r="C8321" s="98"/>
      <c r="D8321" s="98" t="s">
        <v>266</v>
      </c>
      <c r="E8321" s="276"/>
    </row>
    <row r="8322" spans="1:5" ht="15">
      <c r="A8322" s="129"/>
      <c r="B8322" s="274" t="s">
        <v>24165</v>
      </c>
      <c r="C8322" s="98"/>
      <c r="D8322" s="98" t="s">
        <v>266</v>
      </c>
      <c r="E8322" s="276"/>
    </row>
    <row r="8323" spans="1:5" ht="15">
      <c r="A8323" s="129"/>
      <c r="B8323" s="274" t="s">
        <v>24166</v>
      </c>
      <c r="C8323" s="98"/>
      <c r="D8323" s="98" t="s">
        <v>266</v>
      </c>
      <c r="E8323" s="276"/>
    </row>
    <row r="8324" spans="1:5" ht="15">
      <c r="A8324" s="129"/>
      <c r="B8324" s="274" t="s">
        <v>24167</v>
      </c>
      <c r="C8324" s="98"/>
      <c r="D8324" s="98" t="s">
        <v>266</v>
      </c>
      <c r="E8324" s="276"/>
    </row>
    <row r="8325" spans="1:5" ht="15">
      <c r="A8325" s="129"/>
      <c r="B8325" s="274" t="s">
        <v>24168</v>
      </c>
      <c r="C8325" s="98"/>
      <c r="D8325" s="98" t="s">
        <v>266</v>
      </c>
      <c r="E8325" s="276"/>
    </row>
    <row r="8326" spans="1:5" ht="15">
      <c r="A8326" s="129"/>
      <c r="B8326" s="274" t="s">
        <v>24169</v>
      </c>
      <c r="C8326" s="98"/>
      <c r="D8326" s="98" t="s">
        <v>266</v>
      </c>
      <c r="E8326" s="276"/>
    </row>
    <row r="8327" spans="1:5" ht="15">
      <c r="A8327" s="129"/>
      <c r="B8327" s="274" t="s">
        <v>24170</v>
      </c>
      <c r="C8327" s="98"/>
      <c r="D8327" s="98" t="s">
        <v>266</v>
      </c>
      <c r="E8327" s="276"/>
    </row>
    <row r="8328" spans="1:5" ht="15">
      <c r="A8328" s="129"/>
      <c r="B8328" s="274" t="s">
        <v>24171</v>
      </c>
      <c r="C8328" s="98"/>
      <c r="D8328" s="98" t="s">
        <v>266</v>
      </c>
      <c r="E8328" s="276"/>
    </row>
    <row r="8329" spans="1:5" ht="15">
      <c r="A8329" s="129"/>
      <c r="B8329" s="274" t="s">
        <v>24172</v>
      </c>
      <c r="C8329" s="98"/>
      <c r="D8329" s="98" t="s">
        <v>266</v>
      </c>
      <c r="E8329" s="276"/>
    </row>
    <row r="8330" spans="1:5" ht="15">
      <c r="A8330" s="129"/>
      <c r="B8330" s="274" t="s">
        <v>24173</v>
      </c>
      <c r="C8330" s="98"/>
      <c r="D8330" s="98" t="s">
        <v>266</v>
      </c>
      <c r="E8330" s="276"/>
    </row>
    <row r="8331" spans="1:5" ht="15">
      <c r="A8331" s="129"/>
      <c r="B8331" s="274" t="s">
        <v>24174</v>
      </c>
      <c r="C8331" s="98"/>
      <c r="D8331" s="98" t="s">
        <v>266</v>
      </c>
      <c r="E8331" s="276"/>
    </row>
    <row r="8332" spans="1:5" ht="15">
      <c r="A8332" s="129"/>
      <c r="B8332" s="274" t="s">
        <v>24175</v>
      </c>
      <c r="C8332" s="98"/>
      <c r="D8332" s="98" t="s">
        <v>266</v>
      </c>
      <c r="E8332" s="276"/>
    </row>
    <row r="8333" spans="1:5" ht="15">
      <c r="A8333" s="129"/>
      <c r="B8333" s="274" t="s">
        <v>24176</v>
      </c>
      <c r="C8333" s="98"/>
      <c r="D8333" s="98" t="s">
        <v>266</v>
      </c>
      <c r="E8333" s="276"/>
    </row>
    <row r="8334" spans="1:5" ht="15">
      <c r="A8334" s="129"/>
      <c r="B8334" s="274" t="s">
        <v>24177</v>
      </c>
      <c r="C8334" s="98"/>
      <c r="D8334" s="98" t="s">
        <v>266</v>
      </c>
      <c r="E8334" s="276"/>
    </row>
    <row r="8335" spans="1:5" ht="15">
      <c r="A8335" s="129"/>
      <c r="B8335" s="274" t="s">
        <v>24178</v>
      </c>
      <c r="C8335" s="98"/>
      <c r="D8335" s="98" t="s">
        <v>266</v>
      </c>
      <c r="E8335" s="276"/>
    </row>
    <row r="8336" spans="1:5" ht="15">
      <c r="A8336" s="129"/>
      <c r="B8336" s="274" t="s">
        <v>24179</v>
      </c>
      <c r="C8336" s="98"/>
      <c r="D8336" s="98" t="s">
        <v>266</v>
      </c>
      <c r="E8336" s="276"/>
    </row>
    <row r="8337" spans="1:5" ht="15">
      <c r="A8337" s="129"/>
      <c r="B8337" s="274" t="s">
        <v>24180</v>
      </c>
      <c r="C8337" s="98"/>
      <c r="D8337" s="98" t="s">
        <v>266</v>
      </c>
      <c r="E8337" s="276"/>
    </row>
    <row r="8338" spans="1:5" ht="15">
      <c r="A8338" s="129"/>
      <c r="B8338" s="274" t="s">
        <v>24181</v>
      </c>
      <c r="C8338" s="98"/>
      <c r="D8338" s="98" t="s">
        <v>266</v>
      </c>
      <c r="E8338" s="276"/>
    </row>
    <row r="8339" spans="1:5" ht="15">
      <c r="A8339" s="129"/>
      <c r="B8339" s="274" t="s">
        <v>24182</v>
      </c>
      <c r="C8339" s="98"/>
      <c r="D8339" s="98" t="s">
        <v>266</v>
      </c>
      <c r="E8339" s="276"/>
    </row>
    <row r="8340" spans="1:5" ht="15">
      <c r="A8340" s="129"/>
      <c r="B8340" s="274" t="s">
        <v>24183</v>
      </c>
      <c r="C8340" s="98"/>
      <c r="D8340" s="98" t="s">
        <v>266</v>
      </c>
      <c r="E8340" s="276"/>
    </row>
    <row r="8341" spans="1:5" ht="15">
      <c r="A8341" s="129"/>
      <c r="B8341" s="274" t="s">
        <v>24184</v>
      </c>
      <c r="C8341" s="98"/>
      <c r="D8341" s="98" t="s">
        <v>266</v>
      </c>
      <c r="E8341" s="276"/>
    </row>
    <row r="8342" spans="1:5" ht="15">
      <c r="A8342" s="129"/>
      <c r="B8342" s="274" t="s">
        <v>24185</v>
      </c>
      <c r="C8342" s="98"/>
      <c r="D8342" s="98" t="s">
        <v>266</v>
      </c>
      <c r="E8342" s="276"/>
    </row>
    <row r="8343" spans="1:5" ht="15">
      <c r="A8343" s="129"/>
      <c r="B8343" s="274" t="s">
        <v>24186</v>
      </c>
      <c r="C8343" s="98"/>
      <c r="D8343" s="98" t="s">
        <v>266</v>
      </c>
      <c r="E8343" s="276"/>
    </row>
    <row r="8344" spans="1:5" ht="15">
      <c r="A8344" s="129"/>
      <c r="B8344" s="274" t="s">
        <v>24187</v>
      </c>
      <c r="C8344" s="98"/>
      <c r="D8344" s="98" t="s">
        <v>266</v>
      </c>
      <c r="E8344" s="276"/>
    </row>
    <row r="8345" spans="1:5" ht="15">
      <c r="A8345" s="129"/>
      <c r="B8345" s="274" t="s">
        <v>24188</v>
      </c>
      <c r="C8345" s="98"/>
      <c r="D8345" s="98" t="s">
        <v>266</v>
      </c>
      <c r="E8345" s="276"/>
    </row>
    <row r="8346" spans="1:5" ht="15">
      <c r="A8346" s="129"/>
      <c r="B8346" s="274" t="s">
        <v>24189</v>
      </c>
      <c r="C8346" s="98"/>
      <c r="D8346" s="98" t="s">
        <v>266</v>
      </c>
      <c r="E8346" s="276"/>
    </row>
    <row r="8347" spans="1:5" ht="15">
      <c r="A8347" s="129"/>
      <c r="B8347" s="274" t="s">
        <v>24190</v>
      </c>
      <c r="C8347" s="98"/>
      <c r="D8347" s="98" t="s">
        <v>266</v>
      </c>
      <c r="E8347" s="276"/>
    </row>
    <row r="8348" spans="1:5" ht="15">
      <c r="A8348" s="129"/>
      <c r="B8348" s="274" t="s">
        <v>24191</v>
      </c>
      <c r="C8348" s="98"/>
      <c r="D8348" s="98" t="s">
        <v>266</v>
      </c>
      <c r="E8348" s="276"/>
    </row>
    <row r="8349" spans="1:5" ht="15">
      <c r="A8349" s="129"/>
      <c r="B8349" s="274" t="s">
        <v>24192</v>
      </c>
      <c r="C8349" s="98"/>
      <c r="D8349" s="98" t="s">
        <v>266</v>
      </c>
      <c r="E8349" s="276"/>
    </row>
    <row r="8350" spans="1:5" ht="15">
      <c r="A8350" s="129"/>
      <c r="B8350" s="274" t="s">
        <v>24193</v>
      </c>
      <c r="C8350" s="98"/>
      <c r="D8350" s="98" t="s">
        <v>266</v>
      </c>
      <c r="E8350" s="276"/>
    </row>
    <row r="8351" spans="1:5" ht="15">
      <c r="A8351" s="129"/>
      <c r="B8351" s="274" t="s">
        <v>24194</v>
      </c>
      <c r="C8351" s="98"/>
      <c r="D8351" s="98" t="s">
        <v>266</v>
      </c>
      <c r="E8351" s="276"/>
    </row>
    <row r="8352" spans="1:5" ht="15">
      <c r="A8352" s="129"/>
      <c r="B8352" s="274" t="s">
        <v>24195</v>
      </c>
      <c r="C8352" s="98"/>
      <c r="D8352" s="98" t="s">
        <v>266</v>
      </c>
      <c r="E8352" s="276"/>
    </row>
    <row r="8353" spans="1:5" ht="15">
      <c r="A8353" s="129"/>
      <c r="B8353" s="274" t="s">
        <v>24196</v>
      </c>
      <c r="C8353" s="98"/>
      <c r="D8353" s="98" t="s">
        <v>266</v>
      </c>
      <c r="E8353" s="276"/>
    </row>
    <row r="8354" spans="1:5" ht="15">
      <c r="A8354" s="129"/>
      <c r="B8354" s="274" t="s">
        <v>24197</v>
      </c>
      <c r="C8354" s="98"/>
      <c r="D8354" s="98" t="s">
        <v>266</v>
      </c>
      <c r="E8354" s="276"/>
    </row>
    <row r="8355" spans="1:5" ht="15">
      <c r="A8355" s="129"/>
      <c r="B8355" s="274" t="s">
        <v>24198</v>
      </c>
      <c r="C8355" s="98"/>
      <c r="D8355" s="98" t="s">
        <v>266</v>
      </c>
      <c r="E8355" s="276"/>
    </row>
    <row r="8356" spans="1:5" ht="15">
      <c r="A8356" s="129"/>
      <c r="B8356" s="274" t="s">
        <v>24199</v>
      </c>
      <c r="C8356" s="98"/>
      <c r="D8356" s="98" t="s">
        <v>266</v>
      </c>
      <c r="E8356" s="276"/>
    </row>
    <row r="8357" spans="1:5" ht="15">
      <c r="A8357" s="129"/>
      <c r="B8357" s="274" t="s">
        <v>24200</v>
      </c>
      <c r="C8357" s="98"/>
      <c r="D8357" s="98" t="s">
        <v>266</v>
      </c>
      <c r="E8357" s="276"/>
    </row>
    <row r="8358" spans="1:5" ht="15">
      <c r="A8358" s="129"/>
      <c r="B8358" s="274" t="s">
        <v>24201</v>
      </c>
      <c r="C8358" s="98"/>
      <c r="D8358" s="98" t="s">
        <v>266</v>
      </c>
      <c r="E8358" s="276"/>
    </row>
    <row r="8359" spans="1:5" ht="15">
      <c r="A8359" s="129"/>
      <c r="B8359" s="274" t="s">
        <v>24202</v>
      </c>
      <c r="C8359" s="98"/>
      <c r="D8359" s="98" t="s">
        <v>266</v>
      </c>
      <c r="E8359" s="276"/>
    </row>
    <row r="8360" spans="1:5" ht="15">
      <c r="A8360" s="129"/>
      <c r="B8360" s="274" t="s">
        <v>24203</v>
      </c>
      <c r="C8360" s="98"/>
      <c r="D8360" s="98" t="s">
        <v>266</v>
      </c>
      <c r="E8360" s="276"/>
    </row>
    <row r="8361" spans="1:5" ht="15">
      <c r="A8361" s="129"/>
      <c r="B8361" s="274" t="s">
        <v>24204</v>
      </c>
      <c r="C8361" s="98"/>
      <c r="D8361" s="98" t="s">
        <v>266</v>
      </c>
      <c r="E8361" s="276"/>
    </row>
    <row r="8362" spans="1:5" ht="15">
      <c r="A8362" s="129"/>
      <c r="B8362" s="274" t="s">
        <v>24205</v>
      </c>
      <c r="C8362" s="98"/>
      <c r="D8362" s="98" t="s">
        <v>266</v>
      </c>
      <c r="E8362" s="276"/>
    </row>
    <row r="8363" spans="1:5" ht="15">
      <c r="A8363" s="129"/>
      <c r="B8363" s="274" t="s">
        <v>24206</v>
      </c>
      <c r="C8363" s="98"/>
      <c r="D8363" s="98" t="s">
        <v>266</v>
      </c>
      <c r="E8363" s="276"/>
    </row>
    <row r="8364" spans="1:5" ht="15">
      <c r="A8364" s="129"/>
      <c r="B8364" s="274" t="s">
        <v>24207</v>
      </c>
      <c r="C8364" s="98"/>
      <c r="D8364" s="98" t="s">
        <v>266</v>
      </c>
      <c r="E8364" s="276"/>
    </row>
    <row r="8365" spans="1:5" ht="15">
      <c r="A8365" s="129"/>
      <c r="B8365" s="274" t="s">
        <v>24208</v>
      </c>
      <c r="C8365" s="98"/>
      <c r="D8365" s="98" t="s">
        <v>266</v>
      </c>
      <c r="E8365" s="276"/>
    </row>
    <row r="8366" spans="1:5" ht="15">
      <c r="A8366" s="129"/>
      <c r="B8366" s="274" t="s">
        <v>24209</v>
      </c>
      <c r="C8366" s="98"/>
      <c r="D8366" s="98" t="s">
        <v>266</v>
      </c>
      <c r="E8366" s="276"/>
    </row>
    <row r="8367" spans="1:5" ht="15">
      <c r="A8367" s="129"/>
      <c r="B8367" s="274" t="s">
        <v>24210</v>
      </c>
      <c r="C8367" s="98"/>
      <c r="D8367" s="98" t="s">
        <v>266</v>
      </c>
      <c r="E8367" s="276"/>
    </row>
    <row r="8368" spans="1:5" ht="15">
      <c r="A8368" s="129"/>
      <c r="B8368" s="274" t="s">
        <v>24211</v>
      </c>
      <c r="C8368" s="98"/>
      <c r="D8368" s="98" t="s">
        <v>266</v>
      </c>
      <c r="E8368" s="276"/>
    </row>
    <row r="8369" spans="1:5" ht="15">
      <c r="A8369" s="129"/>
      <c r="B8369" s="274" t="s">
        <v>24212</v>
      </c>
      <c r="C8369" s="98"/>
      <c r="D8369" s="98" t="s">
        <v>266</v>
      </c>
      <c r="E8369" s="276"/>
    </row>
    <row r="8370" spans="1:5" ht="15">
      <c r="A8370" s="129"/>
      <c r="B8370" s="274" t="s">
        <v>24213</v>
      </c>
      <c r="C8370" s="98"/>
      <c r="D8370" s="98" t="s">
        <v>266</v>
      </c>
      <c r="E8370" s="276"/>
    </row>
    <row r="8371" spans="1:5" ht="15">
      <c r="A8371" s="129"/>
      <c r="B8371" s="274" t="s">
        <v>24214</v>
      </c>
      <c r="C8371" s="98"/>
      <c r="D8371" s="98" t="s">
        <v>266</v>
      </c>
      <c r="E8371" s="276"/>
    </row>
    <row r="8372" spans="1:5" ht="15">
      <c r="A8372" s="129"/>
      <c r="B8372" s="274" t="s">
        <v>24215</v>
      </c>
      <c r="C8372" s="98"/>
      <c r="D8372" s="98" t="s">
        <v>266</v>
      </c>
      <c r="E8372" s="276"/>
    </row>
    <row r="8373" spans="1:5" ht="15">
      <c r="A8373" s="129"/>
      <c r="B8373" s="274" t="s">
        <v>24216</v>
      </c>
      <c r="C8373" s="98"/>
      <c r="D8373" s="98" t="s">
        <v>266</v>
      </c>
      <c r="E8373" s="276"/>
    </row>
    <row r="8374" spans="1:5" ht="15">
      <c r="A8374" s="129"/>
      <c r="B8374" s="274" t="s">
        <v>24217</v>
      </c>
      <c r="C8374" s="98"/>
      <c r="D8374" s="98" t="s">
        <v>266</v>
      </c>
      <c r="E8374" s="276"/>
    </row>
    <row r="8375" spans="1:5" ht="15">
      <c r="A8375" s="129"/>
      <c r="B8375" s="274" t="s">
        <v>24218</v>
      </c>
      <c r="C8375" s="98"/>
      <c r="D8375" s="98" t="s">
        <v>266</v>
      </c>
      <c r="E8375" s="276"/>
    </row>
    <row r="8376" spans="1:5" ht="15">
      <c r="A8376" s="129"/>
      <c r="B8376" s="274" t="s">
        <v>24219</v>
      </c>
      <c r="C8376" s="98"/>
      <c r="D8376" s="98" t="s">
        <v>266</v>
      </c>
      <c r="E8376" s="276"/>
    </row>
    <row r="8377" spans="1:5" ht="15">
      <c r="A8377" s="129"/>
      <c r="B8377" s="274" t="s">
        <v>24220</v>
      </c>
      <c r="C8377" s="98"/>
      <c r="D8377" s="98" t="s">
        <v>266</v>
      </c>
      <c r="E8377" s="276"/>
    </row>
    <row r="8378" spans="1:5" ht="15">
      <c r="A8378" s="129"/>
      <c r="B8378" s="274" t="s">
        <v>24221</v>
      </c>
      <c r="C8378" s="98"/>
      <c r="D8378" s="98" t="s">
        <v>266</v>
      </c>
      <c r="E8378" s="276"/>
    </row>
    <row r="8379" spans="1:5" ht="15">
      <c r="A8379" s="129"/>
      <c r="B8379" s="274" t="s">
        <v>24222</v>
      </c>
      <c r="C8379" s="98"/>
      <c r="D8379" s="98" t="s">
        <v>266</v>
      </c>
      <c r="E8379" s="276"/>
    </row>
    <row r="8380" spans="1:5" ht="15">
      <c r="A8380" s="129"/>
      <c r="B8380" s="274" t="s">
        <v>24223</v>
      </c>
      <c r="C8380" s="98"/>
      <c r="D8380" s="98" t="s">
        <v>266</v>
      </c>
      <c r="E8380" s="276"/>
    </row>
    <row r="8381" spans="1:5" ht="15">
      <c r="A8381" s="129"/>
      <c r="B8381" s="274" t="s">
        <v>24224</v>
      </c>
      <c r="C8381" s="98"/>
      <c r="D8381" s="98" t="s">
        <v>266</v>
      </c>
      <c r="E8381" s="276"/>
    </row>
    <row r="8382" spans="1:5" ht="15">
      <c r="A8382" s="129"/>
      <c r="B8382" s="274" t="s">
        <v>24225</v>
      </c>
      <c r="C8382" s="98"/>
      <c r="D8382" s="98" t="s">
        <v>266</v>
      </c>
      <c r="E8382" s="276"/>
    </row>
    <row r="8383" spans="1:5" ht="15">
      <c r="A8383" s="129"/>
      <c r="B8383" s="274" t="s">
        <v>24226</v>
      </c>
      <c r="C8383" s="98"/>
      <c r="D8383" s="98" t="s">
        <v>266</v>
      </c>
      <c r="E8383" s="276"/>
    </row>
    <row r="8384" spans="1:5" ht="15">
      <c r="A8384" s="129"/>
      <c r="B8384" s="274" t="s">
        <v>24227</v>
      </c>
      <c r="C8384" s="98"/>
      <c r="D8384" s="98" t="s">
        <v>266</v>
      </c>
      <c r="E8384" s="276"/>
    </row>
    <row r="8385" spans="1:5" ht="15">
      <c r="A8385" s="129"/>
      <c r="B8385" s="274" t="s">
        <v>24228</v>
      </c>
      <c r="C8385" s="98"/>
      <c r="D8385" s="98" t="s">
        <v>266</v>
      </c>
      <c r="E8385" s="276"/>
    </row>
    <row r="8386" spans="1:5" ht="15">
      <c r="A8386" s="129"/>
      <c r="B8386" s="274" t="s">
        <v>24229</v>
      </c>
      <c r="C8386" s="98"/>
      <c r="D8386" s="98" t="s">
        <v>266</v>
      </c>
      <c r="E8386" s="276"/>
    </row>
    <row r="8387" spans="1:5" ht="15">
      <c r="A8387" s="129"/>
      <c r="B8387" s="274" t="s">
        <v>24230</v>
      </c>
      <c r="C8387" s="98"/>
      <c r="D8387" s="98" t="s">
        <v>266</v>
      </c>
      <c r="E8387" s="276"/>
    </row>
    <row r="8388" spans="1:5" ht="15">
      <c r="A8388" s="129"/>
      <c r="B8388" s="274" t="s">
        <v>24231</v>
      </c>
      <c r="C8388" s="98"/>
      <c r="D8388" s="98" t="s">
        <v>266</v>
      </c>
      <c r="E8388" s="276"/>
    </row>
    <row r="8389" spans="1:5" ht="15">
      <c r="A8389" s="129"/>
      <c r="B8389" s="274" t="s">
        <v>24232</v>
      </c>
      <c r="C8389" s="98"/>
      <c r="D8389" s="98" t="s">
        <v>266</v>
      </c>
      <c r="E8389" s="276"/>
    </row>
    <row r="8390" spans="1:5" ht="15">
      <c r="A8390" s="129"/>
      <c r="B8390" s="274" t="s">
        <v>24233</v>
      </c>
      <c r="C8390" s="98"/>
      <c r="D8390" s="98" t="s">
        <v>266</v>
      </c>
      <c r="E8390" s="276"/>
    </row>
    <row r="8391" spans="1:5" ht="15">
      <c r="A8391" s="129"/>
      <c r="B8391" s="274" t="s">
        <v>24234</v>
      </c>
      <c r="C8391" s="98"/>
      <c r="D8391" s="98" t="s">
        <v>266</v>
      </c>
      <c r="E8391" s="276"/>
    </row>
    <row r="8392" spans="1:5" ht="15">
      <c r="A8392" s="129"/>
      <c r="B8392" s="274" t="s">
        <v>24235</v>
      </c>
      <c r="C8392" s="98"/>
      <c r="D8392" s="98" t="s">
        <v>266</v>
      </c>
      <c r="E8392" s="276"/>
    </row>
    <row r="8393" spans="1:5" ht="15">
      <c r="A8393" s="129"/>
      <c r="B8393" s="274" t="s">
        <v>24236</v>
      </c>
      <c r="C8393" s="98"/>
      <c r="D8393" s="98" t="s">
        <v>266</v>
      </c>
      <c r="E8393" s="276"/>
    </row>
    <row r="8394" spans="1:5" ht="15">
      <c r="A8394" s="129"/>
      <c r="B8394" s="274" t="s">
        <v>24237</v>
      </c>
      <c r="C8394" s="98"/>
      <c r="D8394" s="98" t="s">
        <v>266</v>
      </c>
      <c r="E8394" s="276"/>
    </row>
    <row r="8395" spans="1:5" ht="15">
      <c r="A8395" s="129"/>
      <c r="B8395" s="274" t="s">
        <v>24238</v>
      </c>
      <c r="C8395" s="98"/>
      <c r="D8395" s="98" t="s">
        <v>266</v>
      </c>
      <c r="E8395" s="276"/>
    </row>
    <row r="8396" spans="1:5" ht="15">
      <c r="A8396" s="129"/>
      <c r="B8396" s="274" t="s">
        <v>24239</v>
      </c>
      <c r="C8396" s="98"/>
      <c r="D8396" s="98" t="s">
        <v>266</v>
      </c>
      <c r="E8396" s="276"/>
    </row>
    <row r="8397" spans="1:5" ht="15">
      <c r="A8397" s="129"/>
      <c r="B8397" s="274" t="s">
        <v>24240</v>
      </c>
      <c r="C8397" s="98"/>
      <c r="D8397" s="98" t="s">
        <v>266</v>
      </c>
      <c r="E8397" s="276"/>
    </row>
    <row r="8398" spans="1:5" ht="15">
      <c r="A8398" s="129"/>
      <c r="B8398" s="274" t="s">
        <v>24241</v>
      </c>
      <c r="C8398" s="98"/>
      <c r="D8398" s="98" t="s">
        <v>266</v>
      </c>
      <c r="E8398" s="276"/>
    </row>
    <row r="8399" spans="1:5" ht="15">
      <c r="A8399" s="129"/>
      <c r="B8399" s="274" t="s">
        <v>24242</v>
      </c>
      <c r="C8399" s="98"/>
      <c r="D8399" s="98" t="s">
        <v>266</v>
      </c>
      <c r="E8399" s="276"/>
    </row>
    <row r="8400" spans="1:5" ht="15">
      <c r="A8400" s="129"/>
      <c r="B8400" s="274" t="s">
        <v>24243</v>
      </c>
      <c r="C8400" s="98"/>
      <c r="D8400" s="98" t="s">
        <v>266</v>
      </c>
      <c r="E8400" s="276"/>
    </row>
    <row r="8401" spans="1:5" ht="15">
      <c r="A8401" s="129"/>
      <c r="B8401" s="274" t="s">
        <v>24244</v>
      </c>
      <c r="C8401" s="98"/>
      <c r="D8401" s="98" t="s">
        <v>266</v>
      </c>
      <c r="E8401" s="276"/>
    </row>
    <row r="8402" spans="1:5" ht="15">
      <c r="A8402" s="129"/>
      <c r="B8402" s="274" t="s">
        <v>24245</v>
      </c>
      <c r="C8402" s="98"/>
      <c r="D8402" s="98" t="s">
        <v>266</v>
      </c>
      <c r="E8402" s="276"/>
    </row>
    <row r="8403" spans="1:5" ht="15">
      <c r="A8403" s="129"/>
      <c r="B8403" s="274" t="s">
        <v>24246</v>
      </c>
      <c r="C8403" s="98"/>
      <c r="D8403" s="98" t="s">
        <v>266</v>
      </c>
      <c r="E8403" s="276"/>
    </row>
    <row r="8404" spans="1:5" ht="15">
      <c r="A8404" s="129"/>
      <c r="B8404" s="274" t="s">
        <v>24247</v>
      </c>
      <c r="C8404" s="98"/>
      <c r="D8404" s="98" t="s">
        <v>266</v>
      </c>
      <c r="E8404" s="276"/>
    </row>
    <row r="8405" spans="1:5" ht="15">
      <c r="A8405" s="129"/>
      <c r="B8405" s="274" t="s">
        <v>24248</v>
      </c>
      <c r="C8405" s="98"/>
      <c r="D8405" s="98" t="s">
        <v>266</v>
      </c>
      <c r="E8405" s="276"/>
    </row>
    <row r="8406" spans="1:5" ht="15">
      <c r="A8406" s="129"/>
      <c r="B8406" s="274" t="s">
        <v>24249</v>
      </c>
      <c r="C8406" s="98"/>
      <c r="D8406" s="98" t="s">
        <v>266</v>
      </c>
      <c r="E8406" s="276"/>
    </row>
    <row r="8407" spans="1:5" ht="15">
      <c r="A8407" s="129"/>
      <c r="B8407" s="274" t="s">
        <v>24250</v>
      </c>
      <c r="C8407" s="98"/>
      <c r="D8407" s="98" t="s">
        <v>266</v>
      </c>
      <c r="E8407" s="276"/>
    </row>
    <row r="8408" spans="1:5" ht="15">
      <c r="A8408" s="129"/>
      <c r="B8408" s="274" t="s">
        <v>24251</v>
      </c>
      <c r="C8408" s="98"/>
      <c r="D8408" s="98" t="s">
        <v>266</v>
      </c>
      <c r="E8408" s="276"/>
    </row>
    <row r="8409" spans="1:5" ht="15">
      <c r="A8409" s="129"/>
      <c r="B8409" s="274" t="s">
        <v>24252</v>
      </c>
      <c r="C8409" s="98"/>
      <c r="D8409" s="98" t="s">
        <v>266</v>
      </c>
      <c r="E8409" s="276"/>
    </row>
    <row r="8410" spans="1:5" ht="15">
      <c r="A8410" s="129"/>
      <c r="B8410" s="274" t="s">
        <v>24253</v>
      </c>
      <c r="C8410" s="98"/>
      <c r="D8410" s="98" t="s">
        <v>266</v>
      </c>
      <c r="E8410" s="276"/>
    </row>
    <row r="8411" spans="1:5" ht="15">
      <c r="A8411" s="129"/>
      <c r="B8411" s="274" t="s">
        <v>24254</v>
      </c>
      <c r="C8411" s="98"/>
      <c r="D8411" s="98" t="s">
        <v>266</v>
      </c>
      <c r="E8411" s="276"/>
    </row>
    <row r="8412" spans="1:5" ht="15">
      <c r="A8412" s="129"/>
      <c r="B8412" s="274" t="s">
        <v>24255</v>
      </c>
      <c r="C8412" s="98"/>
      <c r="D8412" s="98" t="s">
        <v>266</v>
      </c>
      <c r="E8412" s="276"/>
    </row>
    <row r="8413" spans="1:5" ht="15">
      <c r="A8413" s="129"/>
      <c r="B8413" s="274" t="s">
        <v>24256</v>
      </c>
      <c r="C8413" s="98"/>
      <c r="D8413" s="98" t="s">
        <v>266</v>
      </c>
      <c r="E8413" s="276"/>
    </row>
    <row r="8414" spans="1:5" ht="15">
      <c r="A8414" s="129"/>
      <c r="B8414" s="274" t="s">
        <v>24257</v>
      </c>
      <c r="C8414" s="98"/>
      <c r="D8414" s="98" t="s">
        <v>266</v>
      </c>
      <c r="E8414" s="276"/>
    </row>
    <row r="8415" spans="1:5" ht="15">
      <c r="A8415" s="129"/>
      <c r="B8415" s="274" t="s">
        <v>24258</v>
      </c>
      <c r="C8415" s="98"/>
      <c r="D8415" s="98" t="s">
        <v>266</v>
      </c>
      <c r="E8415" s="276"/>
    </row>
    <row r="8416" spans="1:5" ht="15">
      <c r="A8416" s="129"/>
      <c r="B8416" s="274" t="s">
        <v>24259</v>
      </c>
      <c r="C8416" s="98"/>
      <c r="D8416" s="98" t="s">
        <v>266</v>
      </c>
      <c r="E8416" s="276"/>
    </row>
    <row r="8417" spans="1:5" ht="15">
      <c r="A8417" s="129"/>
      <c r="B8417" s="274" t="s">
        <v>24260</v>
      </c>
      <c r="C8417" s="98"/>
      <c r="D8417" s="98" t="s">
        <v>266</v>
      </c>
      <c r="E8417" s="276"/>
    </row>
    <row r="8418" spans="1:5" ht="15">
      <c r="A8418" s="129"/>
      <c r="B8418" s="274" t="s">
        <v>24261</v>
      </c>
      <c r="C8418" s="98"/>
      <c r="D8418" s="98" t="s">
        <v>266</v>
      </c>
      <c r="E8418" s="276"/>
    </row>
    <row r="8419" spans="1:5" ht="15">
      <c r="A8419" s="129"/>
      <c r="B8419" s="274" t="s">
        <v>24262</v>
      </c>
      <c r="C8419" s="98"/>
      <c r="D8419" s="98" t="s">
        <v>266</v>
      </c>
      <c r="E8419" s="276"/>
    </row>
    <row r="8420" spans="1:5" ht="15">
      <c r="A8420" s="129"/>
      <c r="B8420" s="274" t="s">
        <v>24263</v>
      </c>
      <c r="C8420" s="98"/>
      <c r="D8420" s="98" t="s">
        <v>266</v>
      </c>
      <c r="E8420" s="276"/>
    </row>
    <row r="8421" spans="1:5" ht="15">
      <c r="A8421" s="129"/>
      <c r="B8421" s="274" t="s">
        <v>24264</v>
      </c>
      <c r="C8421" s="98"/>
      <c r="D8421" s="98" t="s">
        <v>266</v>
      </c>
      <c r="E8421" s="276"/>
    </row>
    <row r="8422" spans="1:5" ht="15">
      <c r="A8422" s="129"/>
      <c r="B8422" s="274" t="s">
        <v>24265</v>
      </c>
      <c r="C8422" s="98"/>
      <c r="D8422" s="98" t="s">
        <v>266</v>
      </c>
      <c r="E8422" s="276"/>
    </row>
    <row r="8423" spans="1:5" ht="15">
      <c r="A8423" s="129"/>
      <c r="B8423" s="274" t="s">
        <v>24266</v>
      </c>
      <c r="C8423" s="98"/>
      <c r="D8423" s="98" t="s">
        <v>266</v>
      </c>
      <c r="E8423" s="276"/>
    </row>
    <row r="8424" spans="1:5" ht="15">
      <c r="A8424" s="129"/>
      <c r="B8424" s="274" t="s">
        <v>24267</v>
      </c>
      <c r="C8424" s="98"/>
      <c r="D8424" s="98" t="s">
        <v>266</v>
      </c>
      <c r="E8424" s="276"/>
    </row>
    <row r="8425" spans="1:5" ht="15">
      <c r="A8425" s="129"/>
      <c r="B8425" s="274" t="s">
        <v>24268</v>
      </c>
      <c r="C8425" s="98"/>
      <c r="D8425" s="98" t="s">
        <v>266</v>
      </c>
      <c r="E8425" s="276"/>
    </row>
    <row r="8426" spans="1:5" ht="15">
      <c r="A8426" s="129"/>
      <c r="B8426" s="274" t="s">
        <v>24269</v>
      </c>
      <c r="C8426" s="98"/>
      <c r="D8426" s="98" t="s">
        <v>266</v>
      </c>
      <c r="E8426" s="276"/>
    </row>
    <row r="8427" spans="1:5" ht="15">
      <c r="A8427" s="129"/>
      <c r="B8427" s="274" t="s">
        <v>24270</v>
      </c>
      <c r="C8427" s="98"/>
      <c r="D8427" s="98" t="s">
        <v>266</v>
      </c>
      <c r="E8427" s="276"/>
    </row>
    <row r="8428" spans="1:5" ht="15">
      <c r="A8428" s="129"/>
      <c r="B8428" s="274" t="s">
        <v>24271</v>
      </c>
      <c r="C8428" s="98"/>
      <c r="D8428" s="98" t="s">
        <v>266</v>
      </c>
      <c r="E8428" s="276"/>
    </row>
    <row r="8429" spans="1:5" ht="15">
      <c r="A8429" s="129"/>
      <c r="B8429" s="274" t="s">
        <v>24272</v>
      </c>
      <c r="C8429" s="98"/>
      <c r="D8429" s="98" t="s">
        <v>266</v>
      </c>
      <c r="E8429" s="276"/>
    </row>
    <row r="8430" spans="1:5" ht="15">
      <c r="A8430" s="129"/>
      <c r="B8430" s="274" t="s">
        <v>24273</v>
      </c>
      <c r="C8430" s="98"/>
      <c r="D8430" s="98" t="s">
        <v>266</v>
      </c>
      <c r="E8430" s="276"/>
    </row>
    <row r="8431" spans="1:5" ht="15">
      <c r="A8431" s="129"/>
      <c r="B8431" s="274" t="s">
        <v>24274</v>
      </c>
      <c r="C8431" s="98"/>
      <c r="D8431" s="98" t="s">
        <v>266</v>
      </c>
      <c r="E8431" s="276"/>
    </row>
    <row r="8432" spans="1:5" ht="15">
      <c r="A8432" s="129"/>
      <c r="B8432" s="274" t="s">
        <v>24275</v>
      </c>
      <c r="C8432" s="98"/>
      <c r="D8432" s="98" t="s">
        <v>266</v>
      </c>
      <c r="E8432" s="276"/>
    </row>
    <row r="8433" spans="1:5" ht="15">
      <c r="A8433" s="129"/>
      <c r="B8433" s="274" t="s">
        <v>24276</v>
      </c>
      <c r="C8433" s="98"/>
      <c r="D8433" s="98" t="s">
        <v>266</v>
      </c>
      <c r="E8433" s="276"/>
    </row>
    <row r="8434" spans="1:5" ht="15">
      <c r="A8434" s="129"/>
      <c r="B8434" s="274" t="s">
        <v>24277</v>
      </c>
      <c r="C8434" s="98"/>
      <c r="D8434" s="98" t="s">
        <v>266</v>
      </c>
      <c r="E8434" s="276"/>
    </row>
    <row r="8435" spans="1:5" ht="15">
      <c r="A8435" s="129"/>
      <c r="B8435" s="274" t="s">
        <v>24278</v>
      </c>
      <c r="C8435" s="98"/>
      <c r="D8435" s="98" t="s">
        <v>266</v>
      </c>
      <c r="E8435" s="276"/>
    </row>
    <row r="8436" spans="1:5" ht="15">
      <c r="A8436" s="129"/>
      <c r="B8436" s="274" t="s">
        <v>24279</v>
      </c>
      <c r="C8436" s="98"/>
      <c r="D8436" s="98" t="s">
        <v>266</v>
      </c>
      <c r="E8436" s="276"/>
    </row>
    <row r="8437" spans="1:5" ht="15">
      <c r="A8437" s="129"/>
      <c r="B8437" s="274" t="s">
        <v>24280</v>
      </c>
      <c r="C8437" s="98"/>
      <c r="D8437" s="98" t="s">
        <v>266</v>
      </c>
      <c r="E8437" s="276"/>
    </row>
    <row r="8438" spans="1:5" ht="15">
      <c r="A8438" s="129"/>
      <c r="B8438" s="274" t="s">
        <v>24281</v>
      </c>
      <c r="C8438" s="98"/>
      <c r="D8438" s="98" t="s">
        <v>266</v>
      </c>
      <c r="E8438" s="276"/>
    </row>
    <row r="8439" spans="1:5" ht="15">
      <c r="A8439" s="129"/>
      <c r="B8439" s="274" t="s">
        <v>24282</v>
      </c>
      <c r="C8439" s="98"/>
      <c r="D8439" s="98" t="s">
        <v>266</v>
      </c>
      <c r="E8439" s="276"/>
    </row>
    <row r="8440" spans="1:5" ht="15">
      <c r="A8440" s="129"/>
      <c r="B8440" s="274" t="s">
        <v>24283</v>
      </c>
      <c r="C8440" s="98"/>
      <c r="D8440" s="98" t="s">
        <v>266</v>
      </c>
      <c r="E8440" s="276"/>
    </row>
    <row r="8441" spans="1:5" ht="15">
      <c r="A8441" s="129"/>
      <c r="B8441" s="274" t="s">
        <v>24284</v>
      </c>
      <c r="C8441" s="98"/>
      <c r="D8441" s="98" t="s">
        <v>266</v>
      </c>
      <c r="E8441" s="276"/>
    </row>
    <row r="8442" spans="1:5" ht="15">
      <c r="A8442" s="129"/>
      <c r="B8442" s="274" t="s">
        <v>24285</v>
      </c>
      <c r="C8442" s="98"/>
      <c r="D8442" s="98" t="s">
        <v>266</v>
      </c>
      <c r="E8442" s="276"/>
    </row>
    <row r="8443" spans="1:5" ht="15">
      <c r="A8443" s="129"/>
      <c r="B8443" s="274" t="s">
        <v>24286</v>
      </c>
      <c r="C8443" s="98"/>
      <c r="D8443" s="98" t="s">
        <v>266</v>
      </c>
      <c r="E8443" s="276"/>
    </row>
    <row r="8444" spans="1:5" ht="15">
      <c r="A8444" s="129"/>
      <c r="B8444" s="274" t="s">
        <v>24287</v>
      </c>
      <c r="C8444" s="98"/>
      <c r="D8444" s="98" t="s">
        <v>266</v>
      </c>
      <c r="E8444" s="276"/>
    </row>
    <row r="8445" spans="1:5" ht="15">
      <c r="A8445" s="129"/>
      <c r="B8445" s="274" t="s">
        <v>24288</v>
      </c>
      <c r="C8445" s="98"/>
      <c r="D8445" s="98" t="s">
        <v>266</v>
      </c>
      <c r="E8445" s="276"/>
    </row>
    <row r="8446" spans="1:5" ht="15">
      <c r="A8446" s="129"/>
      <c r="B8446" s="274" t="s">
        <v>24289</v>
      </c>
      <c r="C8446" s="98"/>
      <c r="D8446" s="98" t="s">
        <v>266</v>
      </c>
      <c r="E8446" s="276"/>
    </row>
    <row r="8447" spans="1:5" ht="15">
      <c r="A8447" s="129"/>
      <c r="B8447" s="274" t="s">
        <v>24290</v>
      </c>
      <c r="C8447" s="98"/>
      <c r="D8447" s="98" t="s">
        <v>266</v>
      </c>
      <c r="E8447" s="276"/>
    </row>
    <row r="8448" spans="1:5" ht="15">
      <c r="A8448" s="129"/>
      <c r="B8448" s="274" t="s">
        <v>24291</v>
      </c>
      <c r="C8448" s="98"/>
      <c r="D8448" s="98" t="s">
        <v>266</v>
      </c>
      <c r="E8448" s="276"/>
    </row>
    <row r="8449" spans="1:5" ht="15">
      <c r="A8449" s="129"/>
      <c r="B8449" s="274" t="s">
        <v>24292</v>
      </c>
      <c r="C8449" s="98"/>
      <c r="D8449" s="98" t="s">
        <v>266</v>
      </c>
      <c r="E8449" s="276"/>
    </row>
    <row r="8450" spans="1:5" ht="15">
      <c r="A8450" s="129"/>
      <c r="B8450" s="274" t="s">
        <v>24293</v>
      </c>
      <c r="C8450" s="98"/>
      <c r="D8450" s="98" t="s">
        <v>266</v>
      </c>
      <c r="E8450" s="276"/>
    </row>
    <row r="8451" spans="1:5" ht="15">
      <c r="A8451" s="129"/>
      <c r="B8451" s="274" t="s">
        <v>24294</v>
      </c>
      <c r="C8451" s="98"/>
      <c r="D8451" s="98" t="s">
        <v>266</v>
      </c>
      <c r="E8451" s="276"/>
    </row>
    <row r="8452" spans="1:5" ht="15">
      <c r="A8452" s="129"/>
      <c r="B8452" s="274" t="s">
        <v>24295</v>
      </c>
      <c r="C8452" s="98"/>
      <c r="D8452" s="98" t="s">
        <v>266</v>
      </c>
      <c r="E8452" s="276"/>
    </row>
    <row r="8453" spans="1:5" ht="15">
      <c r="A8453" s="129"/>
      <c r="B8453" s="274" t="s">
        <v>24296</v>
      </c>
      <c r="C8453" s="98"/>
      <c r="D8453" s="98" t="s">
        <v>266</v>
      </c>
      <c r="E8453" s="276"/>
    </row>
    <row r="8454" spans="1:5" ht="15">
      <c r="A8454" s="129"/>
      <c r="B8454" s="274" t="s">
        <v>24297</v>
      </c>
      <c r="C8454" s="98"/>
      <c r="D8454" s="98" t="s">
        <v>266</v>
      </c>
      <c r="E8454" s="276"/>
    </row>
    <row r="8455" spans="1:5" ht="15">
      <c r="A8455" s="129"/>
      <c r="B8455" s="274" t="s">
        <v>24298</v>
      </c>
      <c r="C8455" s="98"/>
      <c r="D8455" s="98" t="s">
        <v>266</v>
      </c>
      <c r="E8455" s="276"/>
    </row>
    <row r="8456" spans="1:5" ht="15">
      <c r="A8456" s="129"/>
      <c r="B8456" s="274" t="s">
        <v>24299</v>
      </c>
      <c r="C8456" s="98"/>
      <c r="D8456" s="98" t="s">
        <v>266</v>
      </c>
      <c r="E8456" s="276"/>
    </row>
    <row r="8457" spans="1:5" ht="15">
      <c r="A8457" s="129"/>
      <c r="B8457" s="274" t="s">
        <v>24300</v>
      </c>
      <c r="C8457" s="98"/>
      <c r="D8457" s="98" t="s">
        <v>266</v>
      </c>
      <c r="E8457" s="276"/>
    </row>
    <row r="8458" spans="1:5" ht="15">
      <c r="A8458" s="129"/>
      <c r="B8458" s="274" t="s">
        <v>24301</v>
      </c>
      <c r="C8458" s="98"/>
      <c r="D8458" s="98" t="s">
        <v>266</v>
      </c>
      <c r="E8458" s="276"/>
    </row>
    <row r="8459" spans="1:5" ht="15">
      <c r="A8459" s="129"/>
      <c r="B8459" s="274" t="s">
        <v>24302</v>
      </c>
      <c r="C8459" s="98"/>
      <c r="D8459" s="98" t="s">
        <v>266</v>
      </c>
      <c r="E8459" s="276"/>
    </row>
    <row r="8460" spans="1:5" ht="15">
      <c r="A8460" s="129"/>
      <c r="B8460" s="274" t="s">
        <v>24303</v>
      </c>
      <c r="C8460" s="98"/>
      <c r="D8460" s="98" t="s">
        <v>266</v>
      </c>
      <c r="E8460" s="276"/>
    </row>
    <row r="8461" spans="1:5" ht="15">
      <c r="A8461" s="129"/>
      <c r="B8461" s="274" t="s">
        <v>24304</v>
      </c>
      <c r="C8461" s="98"/>
      <c r="D8461" s="98" t="s">
        <v>266</v>
      </c>
      <c r="E8461" s="276"/>
    </row>
    <row r="8462" spans="1:5" ht="15">
      <c r="A8462" s="129"/>
      <c r="B8462" s="274" t="s">
        <v>24305</v>
      </c>
      <c r="C8462" s="98"/>
      <c r="D8462" s="98" t="s">
        <v>266</v>
      </c>
      <c r="E8462" s="276"/>
    </row>
    <row r="8463" spans="1:5" ht="15">
      <c r="A8463" s="129"/>
      <c r="B8463" s="274" t="s">
        <v>24306</v>
      </c>
      <c r="C8463" s="98"/>
      <c r="D8463" s="98" t="s">
        <v>266</v>
      </c>
      <c r="E8463" s="276"/>
    </row>
    <row r="8464" spans="1:5" ht="15">
      <c r="A8464" s="129"/>
      <c r="B8464" s="274" t="s">
        <v>24307</v>
      </c>
      <c r="C8464" s="98"/>
      <c r="D8464" s="98" t="s">
        <v>266</v>
      </c>
      <c r="E8464" s="276"/>
    </row>
    <row r="8465" spans="1:5" ht="15">
      <c r="A8465" s="129"/>
      <c r="B8465" s="274" t="s">
        <v>24308</v>
      </c>
      <c r="C8465" s="98"/>
      <c r="D8465" s="98" t="s">
        <v>266</v>
      </c>
      <c r="E8465" s="276"/>
    </row>
    <row r="8466" spans="1:5" ht="15">
      <c r="A8466" s="129"/>
      <c r="B8466" s="274" t="s">
        <v>24309</v>
      </c>
      <c r="C8466" s="98"/>
      <c r="D8466" s="98" t="s">
        <v>266</v>
      </c>
      <c r="E8466" s="276"/>
    </row>
    <row r="8467" spans="1:5" ht="15">
      <c r="A8467" s="129"/>
      <c r="B8467" s="274" t="s">
        <v>24310</v>
      </c>
      <c r="C8467" s="98"/>
      <c r="D8467" s="98" t="s">
        <v>266</v>
      </c>
      <c r="E8467" s="276"/>
    </row>
    <row r="8468" spans="1:5" ht="15">
      <c r="A8468" s="129"/>
      <c r="B8468" s="274" t="s">
        <v>24311</v>
      </c>
      <c r="C8468" s="98"/>
      <c r="D8468" s="98" t="s">
        <v>266</v>
      </c>
      <c r="E8468" s="276"/>
    </row>
    <row r="8469" spans="1:5" ht="15">
      <c r="A8469" s="129"/>
      <c r="B8469" s="274" t="s">
        <v>24312</v>
      </c>
      <c r="C8469" s="98"/>
      <c r="D8469" s="98" t="s">
        <v>266</v>
      </c>
      <c r="E8469" s="276"/>
    </row>
    <row r="8470" spans="1:5" ht="15">
      <c r="A8470" s="129"/>
      <c r="B8470" s="274" t="s">
        <v>24313</v>
      </c>
      <c r="C8470" s="98"/>
      <c r="D8470" s="98" t="s">
        <v>266</v>
      </c>
      <c r="E8470" s="276"/>
    </row>
    <row r="8471" spans="1:5" ht="15">
      <c r="A8471" s="129"/>
      <c r="B8471" s="274" t="s">
        <v>24314</v>
      </c>
      <c r="C8471" s="98"/>
      <c r="D8471" s="98" t="s">
        <v>266</v>
      </c>
      <c r="E8471" s="276"/>
    </row>
    <row r="8472" spans="1:5" ht="15">
      <c r="A8472" s="129"/>
      <c r="B8472" s="274" t="s">
        <v>24315</v>
      </c>
      <c r="C8472" s="98"/>
      <c r="D8472" s="98" t="s">
        <v>266</v>
      </c>
      <c r="E8472" s="276"/>
    </row>
    <row r="8473" spans="1:5" ht="15">
      <c r="A8473" s="129"/>
      <c r="B8473" s="274" t="s">
        <v>24316</v>
      </c>
      <c r="C8473" s="98"/>
      <c r="D8473" s="98" t="s">
        <v>266</v>
      </c>
      <c r="E8473" s="276"/>
    </row>
    <row r="8474" spans="1:5" ht="15">
      <c r="A8474" s="129"/>
      <c r="B8474" s="274" t="s">
        <v>24317</v>
      </c>
      <c r="C8474" s="98"/>
      <c r="D8474" s="98" t="s">
        <v>266</v>
      </c>
      <c r="E8474" s="276"/>
    </row>
    <row r="8475" spans="1:5" ht="15">
      <c r="A8475" s="129"/>
      <c r="B8475" s="274" t="s">
        <v>24318</v>
      </c>
      <c r="C8475" s="98"/>
      <c r="D8475" s="98" t="s">
        <v>266</v>
      </c>
      <c r="E8475" s="276"/>
    </row>
    <row r="8476" spans="1:5" ht="15">
      <c r="A8476" s="129"/>
      <c r="B8476" s="274" t="s">
        <v>24319</v>
      </c>
      <c r="C8476" s="98"/>
      <c r="D8476" s="98" t="s">
        <v>266</v>
      </c>
      <c r="E8476" s="276"/>
    </row>
    <row r="8477" spans="1:5" ht="15">
      <c r="A8477" s="129"/>
      <c r="B8477" s="274" t="s">
        <v>24320</v>
      </c>
      <c r="C8477" s="98"/>
      <c r="D8477" s="98" t="s">
        <v>266</v>
      </c>
      <c r="E8477" s="276"/>
    </row>
    <row r="8478" spans="1:5" ht="15">
      <c r="A8478" s="129"/>
      <c r="B8478" s="274" t="s">
        <v>24321</v>
      </c>
      <c r="C8478" s="98"/>
      <c r="D8478" s="98" t="s">
        <v>266</v>
      </c>
      <c r="E8478" s="276"/>
    </row>
    <row r="8479" spans="1:5" ht="15">
      <c r="A8479" s="129"/>
      <c r="B8479" s="274" t="s">
        <v>24322</v>
      </c>
      <c r="C8479" s="98"/>
      <c r="D8479" s="98" t="s">
        <v>266</v>
      </c>
      <c r="E8479" s="276"/>
    </row>
    <row r="8480" spans="1:5" ht="15">
      <c r="A8480" s="129"/>
      <c r="B8480" s="274" t="s">
        <v>24323</v>
      </c>
      <c r="C8480" s="98"/>
      <c r="D8480" s="98" t="s">
        <v>266</v>
      </c>
      <c r="E8480" s="276"/>
    </row>
    <row r="8481" spans="1:5" ht="15">
      <c r="A8481" s="129"/>
      <c r="B8481" s="274" t="s">
        <v>24324</v>
      </c>
      <c r="C8481" s="98"/>
      <c r="D8481" s="98" t="s">
        <v>266</v>
      </c>
      <c r="E8481" s="276"/>
    </row>
    <row r="8482" spans="1:5" ht="15">
      <c r="A8482" s="129"/>
      <c r="B8482" s="274" t="s">
        <v>24325</v>
      </c>
      <c r="C8482" s="98"/>
      <c r="D8482" s="98" t="s">
        <v>266</v>
      </c>
      <c r="E8482" s="276"/>
    </row>
    <row r="8483" spans="1:5" ht="15">
      <c r="A8483" s="129"/>
      <c r="B8483" s="274" t="s">
        <v>24326</v>
      </c>
      <c r="C8483" s="98"/>
      <c r="D8483" s="98" t="s">
        <v>266</v>
      </c>
      <c r="E8483" s="276"/>
    </row>
    <row r="8484" spans="1:5" ht="15">
      <c r="A8484" s="129"/>
      <c r="B8484" s="274" t="s">
        <v>24327</v>
      </c>
      <c r="C8484" s="98"/>
      <c r="D8484" s="98" t="s">
        <v>266</v>
      </c>
      <c r="E8484" s="276"/>
    </row>
    <row r="8485" spans="1:5" ht="15">
      <c r="A8485" s="129"/>
      <c r="B8485" s="274" t="s">
        <v>24328</v>
      </c>
      <c r="C8485" s="98"/>
      <c r="D8485" s="98" t="s">
        <v>266</v>
      </c>
      <c r="E8485" s="276"/>
    </row>
    <row r="8486" spans="1:5" ht="15">
      <c r="A8486" s="129"/>
      <c r="B8486" s="274" t="s">
        <v>24329</v>
      </c>
      <c r="C8486" s="98"/>
      <c r="D8486" s="98" t="s">
        <v>266</v>
      </c>
      <c r="E8486" s="276"/>
    </row>
    <row r="8487" spans="1:5" ht="15">
      <c r="A8487" s="129"/>
      <c r="B8487" s="274" t="s">
        <v>24330</v>
      </c>
      <c r="C8487" s="98"/>
      <c r="D8487" s="98" t="s">
        <v>266</v>
      </c>
      <c r="E8487" s="276"/>
    </row>
    <row r="8488" spans="1:5" ht="15">
      <c r="A8488" s="129"/>
      <c r="B8488" s="274" t="s">
        <v>24331</v>
      </c>
      <c r="C8488" s="98"/>
      <c r="D8488" s="98" t="s">
        <v>266</v>
      </c>
      <c r="E8488" s="276"/>
    </row>
    <row r="8489" spans="1:5" ht="15">
      <c r="A8489" s="129"/>
      <c r="B8489" s="274" t="s">
        <v>24332</v>
      </c>
      <c r="C8489" s="98"/>
      <c r="D8489" s="98" t="s">
        <v>266</v>
      </c>
      <c r="E8489" s="276"/>
    </row>
    <row r="8490" spans="1:5" ht="15">
      <c r="A8490" s="129"/>
      <c r="B8490" s="274" t="s">
        <v>24333</v>
      </c>
      <c r="C8490" s="98"/>
      <c r="D8490" s="98" t="s">
        <v>266</v>
      </c>
      <c r="E8490" s="276"/>
    </row>
    <row r="8491" spans="1:5" ht="15">
      <c r="A8491" s="129"/>
      <c r="B8491" s="274" t="s">
        <v>24334</v>
      </c>
      <c r="C8491" s="98"/>
      <c r="D8491" s="98" t="s">
        <v>266</v>
      </c>
      <c r="E8491" s="276"/>
    </row>
    <row r="8492" spans="1:5" ht="15">
      <c r="A8492" s="129"/>
      <c r="B8492" s="274" t="s">
        <v>24335</v>
      </c>
      <c r="C8492" s="98"/>
      <c r="D8492" s="98" t="s">
        <v>266</v>
      </c>
      <c r="E8492" s="276"/>
    </row>
    <row r="8493" spans="1:5" ht="15">
      <c r="A8493" s="129"/>
      <c r="B8493" s="274" t="s">
        <v>24336</v>
      </c>
      <c r="C8493" s="98"/>
      <c r="D8493" s="98" t="s">
        <v>266</v>
      </c>
      <c r="E8493" s="276"/>
    </row>
    <row r="8494" spans="1:5" ht="15">
      <c r="A8494" s="129"/>
      <c r="B8494" s="274" t="s">
        <v>24337</v>
      </c>
      <c r="C8494" s="98"/>
      <c r="D8494" s="98" t="s">
        <v>266</v>
      </c>
      <c r="E8494" s="276"/>
    </row>
    <row r="8495" spans="1:5" ht="15">
      <c r="A8495" s="129"/>
      <c r="B8495" s="274" t="s">
        <v>24338</v>
      </c>
      <c r="C8495" s="98"/>
      <c r="D8495" s="98" t="s">
        <v>266</v>
      </c>
      <c r="E8495" s="276"/>
    </row>
    <row r="8496" spans="1:5" ht="15">
      <c r="A8496" s="129"/>
      <c r="B8496" s="274" t="s">
        <v>24339</v>
      </c>
      <c r="C8496" s="98"/>
      <c r="D8496" s="98" t="s">
        <v>266</v>
      </c>
      <c r="E8496" s="276"/>
    </row>
    <row r="8497" spans="1:5" ht="15">
      <c r="A8497" s="129"/>
      <c r="B8497" s="274" t="s">
        <v>24340</v>
      </c>
      <c r="C8497" s="98"/>
      <c r="D8497" s="98" t="s">
        <v>266</v>
      </c>
      <c r="E8497" s="276"/>
    </row>
    <row r="8498" spans="1:5" ht="15">
      <c r="A8498" s="129"/>
      <c r="B8498" s="274" t="s">
        <v>24341</v>
      </c>
      <c r="C8498" s="98"/>
      <c r="D8498" s="98" t="s">
        <v>266</v>
      </c>
      <c r="E8498" s="276"/>
    </row>
    <row r="8499" spans="1:5" ht="15">
      <c r="A8499" s="129"/>
      <c r="B8499" s="274" t="s">
        <v>24342</v>
      </c>
      <c r="C8499" s="98"/>
      <c r="D8499" s="98" t="s">
        <v>266</v>
      </c>
      <c r="E8499" s="276"/>
    </row>
    <row r="8500" spans="1:5" ht="15">
      <c r="A8500" s="129"/>
      <c r="B8500" s="274" t="s">
        <v>24343</v>
      </c>
      <c r="C8500" s="98"/>
      <c r="D8500" s="98" t="s">
        <v>266</v>
      </c>
      <c r="E8500" s="276"/>
    </row>
    <row r="8501" spans="1:5" ht="15">
      <c r="A8501" s="129"/>
      <c r="B8501" s="274" t="s">
        <v>24344</v>
      </c>
      <c r="C8501" s="98"/>
      <c r="D8501" s="98" t="s">
        <v>266</v>
      </c>
      <c r="E8501" s="276"/>
    </row>
    <row r="8502" spans="1:5" ht="15">
      <c r="A8502" s="129"/>
      <c r="B8502" s="274" t="s">
        <v>24345</v>
      </c>
      <c r="C8502" s="98"/>
      <c r="D8502" s="98" t="s">
        <v>266</v>
      </c>
      <c r="E8502" s="276"/>
    </row>
    <row r="8503" spans="1:5" ht="15">
      <c r="A8503" s="129"/>
      <c r="B8503" s="274" t="s">
        <v>24346</v>
      </c>
      <c r="C8503" s="98"/>
      <c r="D8503" s="98" t="s">
        <v>266</v>
      </c>
      <c r="E8503" s="276"/>
    </row>
    <row r="8504" spans="1:5" ht="15">
      <c r="A8504" s="129"/>
      <c r="B8504" s="274" t="s">
        <v>24347</v>
      </c>
      <c r="C8504" s="98"/>
      <c r="D8504" s="98" t="s">
        <v>266</v>
      </c>
      <c r="E8504" s="276"/>
    </row>
    <row r="8505" spans="1:5" ht="15">
      <c r="A8505" s="129"/>
      <c r="B8505" s="274" t="s">
        <v>24348</v>
      </c>
      <c r="C8505" s="98"/>
      <c r="D8505" s="98" t="s">
        <v>266</v>
      </c>
      <c r="E8505" s="276"/>
    </row>
    <row r="8506" spans="1:5" ht="15">
      <c r="A8506" s="129"/>
      <c r="B8506" s="274" t="s">
        <v>24349</v>
      </c>
      <c r="C8506" s="98"/>
      <c r="D8506" s="98" t="s">
        <v>266</v>
      </c>
      <c r="E8506" s="276"/>
    </row>
    <row r="8507" spans="1:5" ht="15">
      <c r="A8507" s="129"/>
      <c r="B8507" s="274" t="s">
        <v>24350</v>
      </c>
      <c r="C8507" s="98"/>
      <c r="D8507" s="98" t="s">
        <v>266</v>
      </c>
      <c r="E8507" s="276"/>
    </row>
    <row r="8508" spans="1:5" ht="15">
      <c r="A8508" s="129"/>
      <c r="B8508" s="274" t="s">
        <v>24351</v>
      </c>
      <c r="C8508" s="98"/>
      <c r="D8508" s="98" t="s">
        <v>266</v>
      </c>
      <c r="E8508" s="276"/>
    </row>
    <row r="8509" spans="1:5" ht="15">
      <c r="A8509" s="129"/>
      <c r="B8509" s="274" t="s">
        <v>24352</v>
      </c>
      <c r="C8509" s="98"/>
      <c r="D8509" s="98" t="s">
        <v>266</v>
      </c>
      <c r="E8509" s="276"/>
    </row>
    <row r="8510" spans="1:5" ht="15">
      <c r="A8510" s="129"/>
      <c r="B8510" s="274" t="s">
        <v>24353</v>
      </c>
      <c r="C8510" s="98"/>
      <c r="D8510" s="98" t="s">
        <v>266</v>
      </c>
      <c r="E8510" s="276"/>
    </row>
    <row r="8511" spans="1:5" ht="15">
      <c r="A8511" s="129"/>
      <c r="B8511" s="274" t="s">
        <v>24354</v>
      </c>
      <c r="C8511" s="98"/>
      <c r="D8511" s="98" t="s">
        <v>266</v>
      </c>
      <c r="E8511" s="276"/>
    </row>
    <row r="8512" spans="1:5" ht="15">
      <c r="A8512" s="129"/>
      <c r="B8512" s="274" t="s">
        <v>24355</v>
      </c>
      <c r="C8512" s="98"/>
      <c r="D8512" s="98" t="s">
        <v>266</v>
      </c>
      <c r="E8512" s="276"/>
    </row>
    <row r="8513" spans="1:5" ht="15">
      <c r="A8513" s="129"/>
      <c r="B8513" s="274" t="s">
        <v>24356</v>
      </c>
      <c r="C8513" s="98"/>
      <c r="D8513" s="98" t="s">
        <v>266</v>
      </c>
      <c r="E8513" s="276"/>
    </row>
    <row r="8514" spans="1:5" ht="15">
      <c r="A8514" s="129"/>
      <c r="B8514" s="274" t="s">
        <v>24357</v>
      </c>
      <c r="C8514" s="98"/>
      <c r="D8514" s="98" t="s">
        <v>266</v>
      </c>
      <c r="E8514" s="276"/>
    </row>
    <row r="8515" spans="1:5" ht="15">
      <c r="A8515" s="129"/>
      <c r="B8515" s="274" t="s">
        <v>24358</v>
      </c>
      <c r="C8515" s="98"/>
      <c r="D8515" s="98" t="s">
        <v>266</v>
      </c>
      <c r="E8515" s="276"/>
    </row>
    <row r="8516" spans="1:5" ht="15">
      <c r="A8516" s="129"/>
      <c r="B8516" s="274" t="s">
        <v>24359</v>
      </c>
      <c r="C8516" s="98"/>
      <c r="D8516" s="98" t="s">
        <v>266</v>
      </c>
      <c r="E8516" s="276"/>
    </row>
    <row r="8517" spans="1:5" ht="15">
      <c r="A8517" s="129"/>
      <c r="B8517" s="274" t="s">
        <v>24360</v>
      </c>
      <c r="C8517" s="98"/>
      <c r="D8517" s="98" t="s">
        <v>266</v>
      </c>
      <c r="E8517" s="276"/>
    </row>
    <row r="8518" spans="1:5" ht="15">
      <c r="A8518" s="129"/>
      <c r="B8518" s="274" t="s">
        <v>24361</v>
      </c>
      <c r="C8518" s="98"/>
      <c r="D8518" s="98" t="s">
        <v>266</v>
      </c>
      <c r="E8518" s="276"/>
    </row>
    <row r="8519" spans="1:5" ht="15">
      <c r="A8519" s="129"/>
      <c r="B8519" s="274" t="s">
        <v>24362</v>
      </c>
      <c r="C8519" s="98"/>
      <c r="D8519" s="98" t="s">
        <v>266</v>
      </c>
      <c r="E8519" s="276"/>
    </row>
    <row r="8520" spans="1:5" ht="15">
      <c r="A8520" s="129"/>
      <c r="B8520" s="274" t="s">
        <v>24363</v>
      </c>
      <c r="C8520" s="98"/>
      <c r="D8520" s="98" t="s">
        <v>266</v>
      </c>
      <c r="E8520" s="276"/>
    </row>
    <row r="8521" spans="1:5" ht="15">
      <c r="A8521" s="129"/>
      <c r="B8521" s="274" t="s">
        <v>24364</v>
      </c>
      <c r="C8521" s="98"/>
      <c r="D8521" s="98" t="s">
        <v>266</v>
      </c>
      <c r="E8521" s="276"/>
    </row>
    <row r="8522" spans="1:5" ht="15">
      <c r="A8522" s="129"/>
      <c r="B8522" s="274" t="s">
        <v>24365</v>
      </c>
      <c r="C8522" s="98"/>
      <c r="D8522" s="98" t="s">
        <v>266</v>
      </c>
      <c r="E8522" s="276"/>
    </row>
    <row r="8523" spans="1:5" ht="15">
      <c r="A8523" s="129"/>
      <c r="B8523" s="274" t="s">
        <v>24366</v>
      </c>
      <c r="C8523" s="98"/>
      <c r="D8523" s="98" t="s">
        <v>266</v>
      </c>
      <c r="E8523" s="276"/>
    </row>
    <row r="8524" spans="1:5" ht="15">
      <c r="A8524" s="129"/>
      <c r="B8524" s="274" t="s">
        <v>24367</v>
      </c>
      <c r="C8524" s="98"/>
      <c r="D8524" s="98" t="s">
        <v>266</v>
      </c>
      <c r="E8524" s="276"/>
    </row>
    <row r="8525" spans="1:5" ht="15">
      <c r="A8525" s="129"/>
      <c r="B8525" s="274" t="s">
        <v>24368</v>
      </c>
      <c r="C8525" s="98"/>
      <c r="D8525" s="98" t="s">
        <v>266</v>
      </c>
      <c r="E8525" s="276"/>
    </row>
    <row r="8526" spans="1:5" ht="15">
      <c r="A8526" s="129"/>
      <c r="B8526" s="274" t="s">
        <v>24369</v>
      </c>
      <c r="C8526" s="98"/>
      <c r="D8526" s="98" t="s">
        <v>266</v>
      </c>
      <c r="E8526" s="276"/>
    </row>
    <row r="8527" spans="1:5" ht="15">
      <c r="A8527" s="129"/>
      <c r="B8527" s="274" t="s">
        <v>24370</v>
      </c>
      <c r="C8527" s="98"/>
      <c r="D8527" s="98" t="s">
        <v>266</v>
      </c>
      <c r="E8527" s="276"/>
    </row>
    <row r="8528" spans="1:5" ht="15">
      <c r="A8528" s="129"/>
      <c r="B8528" s="274" t="s">
        <v>24371</v>
      </c>
      <c r="C8528" s="98"/>
      <c r="D8528" s="98" t="s">
        <v>266</v>
      </c>
      <c r="E8528" s="276"/>
    </row>
    <row r="8529" spans="1:5" ht="15">
      <c r="A8529" s="129"/>
      <c r="B8529" s="274" t="s">
        <v>24372</v>
      </c>
      <c r="C8529" s="98"/>
      <c r="D8529" s="98" t="s">
        <v>266</v>
      </c>
      <c r="E8529" s="276"/>
    </row>
    <row r="8530" spans="1:5" ht="15">
      <c r="A8530" s="129"/>
      <c r="B8530" s="274" t="s">
        <v>24373</v>
      </c>
      <c r="C8530" s="98"/>
      <c r="D8530" s="98" t="s">
        <v>266</v>
      </c>
      <c r="E8530" s="276"/>
    </row>
    <row r="8531" spans="1:5" ht="15">
      <c r="A8531" s="129"/>
      <c r="B8531" s="274" t="s">
        <v>24374</v>
      </c>
      <c r="C8531" s="98"/>
      <c r="D8531" s="98" t="s">
        <v>266</v>
      </c>
      <c r="E8531" s="276"/>
    </row>
    <row r="8532" spans="1:5" ht="15">
      <c r="A8532" s="129"/>
      <c r="B8532" s="274" t="s">
        <v>24375</v>
      </c>
      <c r="C8532" s="98"/>
      <c r="D8532" s="98" t="s">
        <v>266</v>
      </c>
      <c r="E8532" s="276"/>
    </row>
    <row r="8533" spans="1:5" ht="15">
      <c r="A8533" s="129"/>
      <c r="B8533" s="274" t="s">
        <v>24376</v>
      </c>
      <c r="C8533" s="98"/>
      <c r="D8533" s="98" t="s">
        <v>266</v>
      </c>
      <c r="E8533" s="276"/>
    </row>
    <row r="8534" spans="1:5" ht="15">
      <c r="A8534" s="129"/>
      <c r="B8534" s="274" t="s">
        <v>24377</v>
      </c>
      <c r="C8534" s="98"/>
      <c r="D8534" s="98" t="s">
        <v>266</v>
      </c>
      <c r="E8534" s="276"/>
    </row>
    <row r="8535" spans="1:5" ht="15">
      <c r="A8535" s="129"/>
      <c r="B8535" s="274" t="s">
        <v>24378</v>
      </c>
      <c r="C8535" s="98"/>
      <c r="D8535" s="98" t="s">
        <v>266</v>
      </c>
      <c r="E8535" s="276"/>
    </row>
    <row r="8536" spans="1:5" ht="15">
      <c r="A8536" s="129"/>
      <c r="B8536" s="274" t="s">
        <v>24379</v>
      </c>
      <c r="C8536" s="98"/>
      <c r="D8536" s="98" t="s">
        <v>266</v>
      </c>
      <c r="E8536" s="276"/>
    </row>
    <row r="8537" spans="1:5" ht="15">
      <c r="A8537" s="129"/>
      <c r="B8537" s="274" t="s">
        <v>24380</v>
      </c>
      <c r="C8537" s="98"/>
      <c r="D8537" s="98" t="s">
        <v>266</v>
      </c>
      <c r="E8537" s="276"/>
    </row>
    <row r="8538" spans="1:5" ht="15">
      <c r="A8538" s="129"/>
      <c r="B8538" s="274" t="s">
        <v>24381</v>
      </c>
      <c r="C8538" s="98"/>
      <c r="D8538" s="98" t="s">
        <v>266</v>
      </c>
      <c r="E8538" s="276"/>
    </row>
    <row r="8539" spans="1:5" ht="15">
      <c r="A8539" s="129"/>
      <c r="B8539" s="274" t="s">
        <v>24382</v>
      </c>
      <c r="C8539" s="98"/>
      <c r="D8539" s="98" t="s">
        <v>266</v>
      </c>
      <c r="E8539" s="276"/>
    </row>
    <row r="8540" spans="1:5" ht="15">
      <c r="A8540" s="129"/>
      <c r="B8540" s="274" t="s">
        <v>24383</v>
      </c>
      <c r="C8540" s="98"/>
      <c r="D8540" s="98" t="s">
        <v>266</v>
      </c>
      <c r="E8540" s="276"/>
    </row>
    <row r="8541" spans="1:5" ht="15">
      <c r="A8541" s="129"/>
      <c r="B8541" s="274" t="s">
        <v>24384</v>
      </c>
      <c r="C8541" s="98"/>
      <c r="D8541" s="98" t="s">
        <v>266</v>
      </c>
      <c r="E8541" s="276"/>
    </row>
    <row r="8542" spans="1:5" ht="15">
      <c r="A8542" s="129"/>
      <c r="B8542" s="274" t="s">
        <v>24385</v>
      </c>
      <c r="C8542" s="98"/>
      <c r="D8542" s="98" t="s">
        <v>266</v>
      </c>
      <c r="E8542" s="276"/>
    </row>
    <row r="8543" spans="1:5" ht="15">
      <c r="A8543" s="129"/>
      <c r="B8543" s="274" t="s">
        <v>24386</v>
      </c>
      <c r="C8543" s="98"/>
      <c r="D8543" s="98" t="s">
        <v>266</v>
      </c>
      <c r="E8543" s="276"/>
    </row>
    <row r="8544" spans="1:5" ht="15">
      <c r="A8544" s="129"/>
      <c r="B8544" s="274" t="s">
        <v>24387</v>
      </c>
      <c r="C8544" s="98"/>
      <c r="D8544" s="98" t="s">
        <v>266</v>
      </c>
      <c r="E8544" s="276"/>
    </row>
    <row r="8545" spans="1:5" ht="15">
      <c r="A8545" s="129"/>
      <c r="B8545" s="274" t="s">
        <v>24388</v>
      </c>
      <c r="C8545" s="98"/>
      <c r="D8545" s="98" t="s">
        <v>266</v>
      </c>
      <c r="E8545" s="276"/>
    </row>
    <row r="8546" spans="1:5" ht="15">
      <c r="A8546" s="129"/>
      <c r="B8546" s="274" t="s">
        <v>24389</v>
      </c>
      <c r="C8546" s="98"/>
      <c r="D8546" s="98" t="s">
        <v>266</v>
      </c>
      <c r="E8546" s="276"/>
    </row>
    <row r="8547" spans="1:5" ht="15">
      <c r="A8547" s="129"/>
      <c r="B8547" s="274" t="s">
        <v>24390</v>
      </c>
      <c r="C8547" s="98"/>
      <c r="D8547" s="98" t="s">
        <v>266</v>
      </c>
      <c r="E8547" s="276"/>
    </row>
    <row r="8548" spans="1:5" ht="15">
      <c r="A8548" s="129"/>
      <c r="B8548" s="274" t="s">
        <v>24391</v>
      </c>
      <c r="C8548" s="98"/>
      <c r="D8548" s="98" t="s">
        <v>266</v>
      </c>
      <c r="E8548" s="276"/>
    </row>
    <row r="8549" spans="1:5" ht="15">
      <c r="A8549" s="129"/>
      <c r="B8549" s="274" t="s">
        <v>24392</v>
      </c>
      <c r="C8549" s="98"/>
      <c r="D8549" s="98" t="s">
        <v>266</v>
      </c>
      <c r="E8549" s="276"/>
    </row>
    <row r="8550" spans="1:5" ht="15">
      <c r="A8550" s="129"/>
      <c r="B8550" s="274" t="s">
        <v>24393</v>
      </c>
      <c r="C8550" s="98"/>
      <c r="D8550" s="98" t="s">
        <v>266</v>
      </c>
      <c r="E8550" s="276"/>
    </row>
    <row r="8551" spans="1:5" ht="15">
      <c r="A8551" s="129"/>
      <c r="B8551" s="274" t="s">
        <v>24394</v>
      </c>
      <c r="C8551" s="98"/>
      <c r="D8551" s="98" t="s">
        <v>266</v>
      </c>
      <c r="E8551" s="276"/>
    </row>
    <row r="8552" spans="1:5" ht="15">
      <c r="A8552" s="129"/>
      <c r="B8552" s="274" t="s">
        <v>24395</v>
      </c>
      <c r="C8552" s="98"/>
      <c r="D8552" s="98" t="s">
        <v>266</v>
      </c>
      <c r="E8552" s="276"/>
    </row>
    <row r="8553" spans="1:5" ht="15">
      <c r="A8553" s="129"/>
      <c r="B8553" s="274" t="s">
        <v>24396</v>
      </c>
      <c r="C8553" s="98"/>
      <c r="D8553" s="98" t="s">
        <v>266</v>
      </c>
      <c r="E8553" s="276"/>
    </row>
    <row r="8554" spans="1:5" ht="15">
      <c r="A8554" s="129"/>
      <c r="B8554" s="274" t="s">
        <v>24397</v>
      </c>
      <c r="C8554" s="98"/>
      <c r="D8554" s="98" t="s">
        <v>266</v>
      </c>
      <c r="E8554" s="276"/>
    </row>
    <row r="8555" spans="1:5" ht="15">
      <c r="A8555" s="129"/>
      <c r="B8555" s="274" t="s">
        <v>24398</v>
      </c>
      <c r="C8555" s="98"/>
      <c r="D8555" s="98" t="s">
        <v>266</v>
      </c>
      <c r="E8555" s="276"/>
    </row>
    <row r="8556" spans="1:5" ht="15">
      <c r="A8556" s="129"/>
      <c r="B8556" s="274" t="s">
        <v>24399</v>
      </c>
      <c r="C8556" s="98"/>
      <c r="D8556" s="98" t="s">
        <v>266</v>
      </c>
      <c r="E8556" s="276"/>
    </row>
    <row r="8557" spans="1:5" ht="15">
      <c r="A8557" s="129"/>
      <c r="B8557" s="274" t="s">
        <v>24400</v>
      </c>
      <c r="C8557" s="98"/>
      <c r="D8557" s="98" t="s">
        <v>266</v>
      </c>
      <c r="E8557" s="276"/>
    </row>
    <row r="8558" spans="1:5" ht="15">
      <c r="A8558" s="129"/>
      <c r="B8558" s="274" t="s">
        <v>24401</v>
      </c>
      <c r="C8558" s="98"/>
      <c r="D8558" s="98" t="s">
        <v>266</v>
      </c>
      <c r="E8558" s="276"/>
    </row>
    <row r="8559" spans="1:5" ht="15">
      <c r="A8559" s="129"/>
      <c r="B8559" s="274" t="s">
        <v>24402</v>
      </c>
      <c r="C8559" s="98"/>
      <c r="D8559" s="98" t="s">
        <v>266</v>
      </c>
      <c r="E8559" s="276"/>
    </row>
    <row r="8560" spans="1:5" ht="15">
      <c r="A8560" s="129"/>
      <c r="B8560" s="274" t="s">
        <v>24403</v>
      </c>
      <c r="C8560" s="98"/>
      <c r="D8560" s="98" t="s">
        <v>266</v>
      </c>
      <c r="E8560" s="276"/>
    </row>
    <row r="8561" spans="1:5" ht="15">
      <c r="A8561" s="129"/>
      <c r="B8561" s="274" t="s">
        <v>24404</v>
      </c>
      <c r="C8561" s="98"/>
      <c r="D8561" s="98" t="s">
        <v>266</v>
      </c>
      <c r="E8561" s="276"/>
    </row>
    <row r="8562" spans="1:5" ht="15">
      <c r="A8562" s="129"/>
      <c r="B8562" s="274" t="s">
        <v>24405</v>
      </c>
      <c r="C8562" s="98"/>
      <c r="D8562" s="98" t="s">
        <v>266</v>
      </c>
      <c r="E8562" s="276"/>
    </row>
    <row r="8563" spans="1:5" ht="15">
      <c r="A8563" s="129"/>
      <c r="B8563" s="274" t="s">
        <v>24406</v>
      </c>
      <c r="C8563" s="98"/>
      <c r="D8563" s="98" t="s">
        <v>266</v>
      </c>
      <c r="E8563" s="276"/>
    </row>
    <row r="8564" spans="1:5" ht="15">
      <c r="A8564" s="129"/>
      <c r="B8564" s="274" t="s">
        <v>24407</v>
      </c>
      <c r="C8564" s="98"/>
      <c r="D8564" s="98" t="s">
        <v>266</v>
      </c>
      <c r="E8564" s="276"/>
    </row>
    <row r="8565" spans="1:5" ht="15">
      <c r="A8565" s="129"/>
      <c r="B8565" s="274" t="s">
        <v>24408</v>
      </c>
      <c r="C8565" s="98"/>
      <c r="D8565" s="98" t="s">
        <v>266</v>
      </c>
      <c r="E8565" s="276"/>
    </row>
    <row r="8566" spans="1:5" ht="15">
      <c r="A8566" s="129"/>
      <c r="B8566" s="274" t="s">
        <v>24409</v>
      </c>
      <c r="C8566" s="98"/>
      <c r="D8566" s="98" t="s">
        <v>266</v>
      </c>
      <c r="E8566" s="276"/>
    </row>
    <row r="8567" spans="1:5" ht="15">
      <c r="A8567" s="129"/>
      <c r="B8567" s="274" t="s">
        <v>24410</v>
      </c>
      <c r="C8567" s="98"/>
      <c r="D8567" s="98" t="s">
        <v>266</v>
      </c>
      <c r="E8567" s="276"/>
    </row>
    <row r="8568" spans="1:5" ht="15">
      <c r="A8568" s="129"/>
      <c r="B8568" s="274" t="s">
        <v>24411</v>
      </c>
      <c r="C8568" s="98"/>
      <c r="D8568" s="98" t="s">
        <v>266</v>
      </c>
      <c r="E8568" s="276"/>
    </row>
    <row r="8569" spans="1:5" ht="15">
      <c r="A8569" s="129"/>
      <c r="B8569" s="274" t="s">
        <v>24412</v>
      </c>
      <c r="C8569" s="98"/>
      <c r="D8569" s="98" t="s">
        <v>266</v>
      </c>
      <c r="E8569" s="276"/>
    </row>
    <row r="8570" spans="1:5" ht="15">
      <c r="A8570" s="129"/>
      <c r="B8570" s="274" t="s">
        <v>24413</v>
      </c>
      <c r="C8570" s="98"/>
      <c r="D8570" s="98" t="s">
        <v>266</v>
      </c>
      <c r="E8570" s="276"/>
    </row>
    <row r="8571" spans="1:5" ht="15">
      <c r="A8571" s="129"/>
      <c r="B8571" s="274" t="s">
        <v>24414</v>
      </c>
      <c r="C8571" s="98"/>
      <c r="D8571" s="98" t="s">
        <v>266</v>
      </c>
      <c r="E8571" s="276"/>
    </row>
    <row r="8572" spans="1:5" ht="15">
      <c r="A8572" s="129"/>
      <c r="B8572" s="274" t="s">
        <v>24415</v>
      </c>
      <c r="C8572" s="98"/>
      <c r="D8572" s="98" t="s">
        <v>266</v>
      </c>
      <c r="E8572" s="276"/>
    </row>
    <row r="8573" spans="1:5" ht="15">
      <c r="A8573" s="129"/>
      <c r="B8573" s="274" t="s">
        <v>24416</v>
      </c>
      <c r="C8573" s="98"/>
      <c r="D8573" s="98" t="s">
        <v>266</v>
      </c>
      <c r="E8573" s="276"/>
    </row>
    <row r="8574" spans="1:5" ht="15">
      <c r="A8574" s="129"/>
      <c r="B8574" s="274" t="s">
        <v>24417</v>
      </c>
      <c r="C8574" s="98"/>
      <c r="D8574" s="98" t="s">
        <v>266</v>
      </c>
      <c r="E8574" s="276"/>
    </row>
    <row r="8575" spans="1:5" ht="15">
      <c r="A8575" s="129"/>
      <c r="B8575" s="274" t="s">
        <v>24418</v>
      </c>
      <c r="C8575" s="98"/>
      <c r="D8575" s="98" t="s">
        <v>266</v>
      </c>
      <c r="E8575" s="276"/>
    </row>
    <row r="8576" spans="1:5" ht="15">
      <c r="A8576" s="129"/>
      <c r="B8576" s="274" t="s">
        <v>24419</v>
      </c>
      <c r="C8576" s="98"/>
      <c r="D8576" s="98" t="s">
        <v>266</v>
      </c>
      <c r="E8576" s="276"/>
    </row>
    <row r="8577" spans="1:5" ht="15">
      <c r="A8577" s="129"/>
      <c r="B8577" s="274" t="s">
        <v>24420</v>
      </c>
      <c r="C8577" s="98"/>
      <c r="D8577" s="98" t="s">
        <v>266</v>
      </c>
      <c r="E8577" s="276"/>
    </row>
    <row r="8578" spans="1:5" ht="15">
      <c r="A8578" s="129"/>
      <c r="B8578" s="274" t="s">
        <v>24421</v>
      </c>
      <c r="C8578" s="98"/>
      <c r="D8578" s="98" t="s">
        <v>266</v>
      </c>
      <c r="E8578" s="276"/>
    </row>
    <row r="8579" spans="1:5" ht="15">
      <c r="A8579" s="129"/>
      <c r="B8579" s="274" t="s">
        <v>24422</v>
      </c>
      <c r="C8579" s="98"/>
      <c r="D8579" s="98" t="s">
        <v>266</v>
      </c>
      <c r="E8579" s="276"/>
    </row>
    <row r="8580" spans="1:5" ht="15">
      <c r="A8580" s="129"/>
      <c r="B8580" s="274" t="s">
        <v>24423</v>
      </c>
      <c r="C8580" s="98"/>
      <c r="D8580" s="98" t="s">
        <v>266</v>
      </c>
      <c r="E8580" s="276"/>
    </row>
    <row r="8581" spans="1:5" ht="15">
      <c r="A8581" s="129"/>
      <c r="B8581" s="274" t="s">
        <v>24424</v>
      </c>
      <c r="C8581" s="98"/>
      <c r="D8581" s="98" t="s">
        <v>266</v>
      </c>
      <c r="E8581" s="276"/>
    </row>
    <row r="8582" spans="1:5" ht="15">
      <c r="A8582" s="129"/>
      <c r="B8582" s="274" t="s">
        <v>24425</v>
      </c>
      <c r="C8582" s="98"/>
      <c r="D8582" s="98" t="s">
        <v>266</v>
      </c>
      <c r="E8582" s="276"/>
    </row>
    <row r="8583" spans="1:5" ht="15">
      <c r="A8583" s="129"/>
      <c r="B8583" s="274" t="s">
        <v>24426</v>
      </c>
      <c r="C8583" s="98"/>
      <c r="D8583" s="98" t="s">
        <v>266</v>
      </c>
      <c r="E8583" s="276"/>
    </row>
    <row r="8584" spans="1:5" ht="15">
      <c r="A8584" s="129"/>
      <c r="B8584" s="274" t="s">
        <v>24427</v>
      </c>
      <c r="C8584" s="98"/>
      <c r="D8584" s="98" t="s">
        <v>266</v>
      </c>
      <c r="E8584" s="276"/>
    </row>
    <row r="8585" spans="1:5" ht="15">
      <c r="A8585" s="129"/>
      <c r="B8585" s="274" t="s">
        <v>24428</v>
      </c>
      <c r="C8585" s="98"/>
      <c r="D8585" s="98" t="s">
        <v>266</v>
      </c>
      <c r="E8585" s="276"/>
    </row>
    <row r="8586" spans="1:5" ht="15">
      <c r="A8586" s="129"/>
      <c r="B8586" s="274" t="s">
        <v>24429</v>
      </c>
      <c r="C8586" s="98"/>
      <c r="D8586" s="98" t="s">
        <v>266</v>
      </c>
      <c r="E8586" s="276"/>
    </row>
    <row r="8587" spans="1:5" ht="15">
      <c r="A8587" s="129"/>
      <c r="B8587" s="274" t="s">
        <v>24430</v>
      </c>
      <c r="C8587" s="98"/>
      <c r="D8587" s="98" t="s">
        <v>266</v>
      </c>
      <c r="E8587" s="276"/>
    </row>
    <row r="8588" spans="1:5" ht="15">
      <c r="A8588" s="129"/>
      <c r="B8588" s="274" t="s">
        <v>24431</v>
      </c>
      <c r="C8588" s="98"/>
      <c r="D8588" s="98" t="s">
        <v>266</v>
      </c>
      <c r="E8588" s="276"/>
    </row>
    <row r="8589" spans="1:5" ht="15">
      <c r="A8589" s="129"/>
      <c r="B8589" s="274" t="s">
        <v>24432</v>
      </c>
      <c r="C8589" s="98"/>
      <c r="D8589" s="98" t="s">
        <v>266</v>
      </c>
      <c r="E8589" s="276"/>
    </row>
    <row r="8590" spans="1:5" ht="15">
      <c r="A8590" s="129"/>
      <c r="B8590" s="274" t="s">
        <v>24433</v>
      </c>
      <c r="C8590" s="98"/>
      <c r="D8590" s="98" t="s">
        <v>266</v>
      </c>
      <c r="E8590" s="276"/>
    </row>
    <row r="8591" spans="1:5" ht="15">
      <c r="A8591" s="129"/>
      <c r="B8591" s="274" t="s">
        <v>24434</v>
      </c>
      <c r="C8591" s="98"/>
      <c r="D8591" s="98" t="s">
        <v>266</v>
      </c>
      <c r="E8591" s="276"/>
    </row>
    <row r="8592" spans="1:5" ht="15">
      <c r="A8592" s="129"/>
      <c r="B8592" s="274" t="s">
        <v>24435</v>
      </c>
      <c r="C8592" s="98"/>
      <c r="D8592" s="98" t="s">
        <v>266</v>
      </c>
      <c r="E8592" s="276"/>
    </row>
    <row r="8593" spans="1:5" ht="15">
      <c r="A8593" s="129"/>
      <c r="B8593" s="274" t="s">
        <v>24436</v>
      </c>
      <c r="C8593" s="98"/>
      <c r="D8593" s="98" t="s">
        <v>266</v>
      </c>
      <c r="E8593" s="276"/>
    </row>
    <row r="8594" spans="1:5" ht="15">
      <c r="A8594" s="129"/>
      <c r="B8594" s="274" t="s">
        <v>24437</v>
      </c>
      <c r="C8594" s="98"/>
      <c r="D8594" s="98" t="s">
        <v>266</v>
      </c>
      <c r="E8594" s="276"/>
    </row>
    <row r="8595" spans="1:5" ht="15">
      <c r="A8595" s="129"/>
      <c r="B8595" s="274" t="s">
        <v>24438</v>
      </c>
      <c r="C8595" s="98"/>
      <c r="D8595" s="98" t="s">
        <v>266</v>
      </c>
      <c r="E8595" s="276"/>
    </row>
    <row r="8596" spans="1:5" ht="15">
      <c r="A8596" s="129"/>
      <c r="B8596" s="274" t="s">
        <v>24439</v>
      </c>
      <c r="C8596" s="98"/>
      <c r="D8596" s="98" t="s">
        <v>266</v>
      </c>
      <c r="E8596" s="276"/>
    </row>
    <row r="8597" spans="1:5" ht="15">
      <c r="A8597" s="129"/>
      <c r="B8597" s="274" t="s">
        <v>24440</v>
      </c>
      <c r="C8597" s="98"/>
      <c r="D8597" s="98" t="s">
        <v>266</v>
      </c>
      <c r="E8597" s="276"/>
    </row>
    <row r="8598" spans="1:5" ht="15">
      <c r="A8598" s="129"/>
      <c r="B8598" s="274" t="s">
        <v>24441</v>
      </c>
      <c r="C8598" s="98"/>
      <c r="D8598" s="98" t="s">
        <v>266</v>
      </c>
      <c r="E8598" s="276"/>
    </row>
    <row r="8599" spans="1:5" ht="15">
      <c r="A8599" s="129"/>
      <c r="B8599" s="274" t="s">
        <v>24442</v>
      </c>
      <c r="C8599" s="98"/>
      <c r="D8599" s="98" t="s">
        <v>266</v>
      </c>
      <c r="E8599" s="276"/>
    </row>
    <row r="8600" spans="1:5" ht="15">
      <c r="A8600" s="129"/>
      <c r="B8600" s="274" t="s">
        <v>24443</v>
      </c>
      <c r="C8600" s="98"/>
      <c r="D8600" s="98" t="s">
        <v>266</v>
      </c>
      <c r="E8600" s="276"/>
    </row>
    <row r="8601" spans="1:5" ht="15">
      <c r="A8601" s="129"/>
      <c r="B8601" s="274" t="s">
        <v>24444</v>
      </c>
      <c r="C8601" s="98"/>
      <c r="D8601" s="98" t="s">
        <v>266</v>
      </c>
      <c r="E8601" s="276"/>
    </row>
    <row r="8602" spans="1:5" ht="15">
      <c r="A8602" s="129"/>
      <c r="B8602" s="274" t="s">
        <v>24445</v>
      </c>
      <c r="C8602" s="98"/>
      <c r="D8602" s="98" t="s">
        <v>266</v>
      </c>
      <c r="E8602" s="276"/>
    </row>
    <row r="8603" spans="1:5" ht="15">
      <c r="A8603" s="129"/>
      <c r="B8603" s="274" t="s">
        <v>24446</v>
      </c>
      <c r="C8603" s="98"/>
      <c r="D8603" s="98" t="s">
        <v>266</v>
      </c>
      <c r="E8603" s="276"/>
    </row>
    <row r="8604" spans="1:5" ht="15">
      <c r="A8604" s="129"/>
      <c r="B8604" s="274" t="s">
        <v>24447</v>
      </c>
      <c r="C8604" s="98"/>
      <c r="D8604" s="98" t="s">
        <v>266</v>
      </c>
      <c r="E8604" s="276"/>
    </row>
    <row r="8605" spans="1:5" ht="15">
      <c r="A8605" s="129"/>
      <c r="B8605" s="274" t="s">
        <v>24448</v>
      </c>
      <c r="C8605" s="98"/>
      <c r="D8605" s="98" t="s">
        <v>266</v>
      </c>
      <c r="E8605" s="276"/>
    </row>
    <row r="8606" spans="1:5" ht="15">
      <c r="A8606" s="129"/>
      <c r="B8606" s="274" t="s">
        <v>24449</v>
      </c>
      <c r="C8606" s="98"/>
      <c r="D8606" s="98" t="s">
        <v>266</v>
      </c>
      <c r="E8606" s="276"/>
    </row>
    <row r="8607" spans="1:5" ht="15">
      <c r="A8607" s="129"/>
      <c r="B8607" s="274" t="s">
        <v>24450</v>
      </c>
      <c r="C8607" s="98"/>
      <c r="D8607" s="98" t="s">
        <v>266</v>
      </c>
      <c r="E8607" s="276"/>
    </row>
    <row r="8608" spans="1:5" ht="15">
      <c r="A8608" s="129"/>
      <c r="B8608" s="274" t="s">
        <v>24451</v>
      </c>
      <c r="C8608" s="98"/>
      <c r="D8608" s="98" t="s">
        <v>266</v>
      </c>
      <c r="E8608" s="276"/>
    </row>
    <row r="8609" spans="1:5" ht="15">
      <c r="A8609" s="129"/>
      <c r="B8609" s="274" t="s">
        <v>24452</v>
      </c>
      <c r="C8609" s="98"/>
      <c r="D8609" s="98" t="s">
        <v>266</v>
      </c>
      <c r="E8609" s="276"/>
    </row>
    <row r="8610" spans="1:5" ht="15">
      <c r="A8610" s="129"/>
      <c r="B8610" s="274" t="s">
        <v>24453</v>
      </c>
      <c r="C8610" s="98"/>
      <c r="D8610" s="98" t="s">
        <v>266</v>
      </c>
      <c r="E8610" s="276"/>
    </row>
    <row r="8611" spans="1:5" ht="15">
      <c r="A8611" s="129"/>
      <c r="B8611" s="274" t="s">
        <v>24454</v>
      </c>
      <c r="C8611" s="98"/>
      <c r="D8611" s="98" t="s">
        <v>266</v>
      </c>
      <c r="E8611" s="276"/>
    </row>
    <row r="8612" spans="1:5" ht="15">
      <c r="A8612" s="129"/>
      <c r="B8612" s="274" t="s">
        <v>24455</v>
      </c>
      <c r="C8612" s="98"/>
      <c r="D8612" s="98" t="s">
        <v>266</v>
      </c>
      <c r="E8612" s="276"/>
    </row>
    <row r="8613" spans="1:5" ht="15">
      <c r="A8613" s="129"/>
      <c r="B8613" s="274" t="s">
        <v>24456</v>
      </c>
      <c r="C8613" s="98"/>
      <c r="D8613" s="98" t="s">
        <v>266</v>
      </c>
      <c r="E8613" s="276"/>
    </row>
    <row r="8614" spans="1:5" ht="15">
      <c r="A8614" s="129"/>
      <c r="B8614" s="274" t="s">
        <v>24457</v>
      </c>
      <c r="C8614" s="98"/>
      <c r="D8614" s="98" t="s">
        <v>266</v>
      </c>
      <c r="E8614" s="276"/>
    </row>
    <row r="8615" spans="1:5" ht="15">
      <c r="A8615" s="129"/>
      <c r="B8615" s="274" t="s">
        <v>24458</v>
      </c>
      <c r="C8615" s="98"/>
      <c r="D8615" s="98" t="s">
        <v>266</v>
      </c>
      <c r="E8615" s="276"/>
    </row>
    <row r="8616" spans="1:5" ht="15">
      <c r="A8616" s="129"/>
      <c r="B8616" s="274" t="s">
        <v>24459</v>
      </c>
      <c r="C8616" s="98"/>
      <c r="D8616" s="98" t="s">
        <v>266</v>
      </c>
      <c r="E8616" s="276"/>
    </row>
    <row r="8617" spans="1:5" ht="15">
      <c r="A8617" s="129"/>
      <c r="B8617" s="274" t="s">
        <v>24460</v>
      </c>
      <c r="C8617" s="98"/>
      <c r="D8617" s="98" t="s">
        <v>266</v>
      </c>
      <c r="E8617" s="276"/>
    </row>
    <row r="8618" spans="1:5" ht="15">
      <c r="A8618" s="129"/>
      <c r="B8618" s="274" t="s">
        <v>24461</v>
      </c>
      <c r="C8618" s="98"/>
      <c r="D8618" s="98" t="s">
        <v>266</v>
      </c>
      <c r="E8618" s="276"/>
    </row>
    <row r="8619" spans="1:5" ht="15">
      <c r="A8619" s="129"/>
      <c r="B8619" s="274" t="s">
        <v>24462</v>
      </c>
      <c r="C8619" s="98"/>
      <c r="D8619" s="98" t="s">
        <v>266</v>
      </c>
      <c r="E8619" s="276"/>
    </row>
    <row r="8620" spans="1:5" ht="15">
      <c r="A8620" s="129"/>
      <c r="B8620" s="274" t="s">
        <v>24463</v>
      </c>
      <c r="C8620" s="98"/>
      <c r="D8620" s="98" t="s">
        <v>266</v>
      </c>
      <c r="E8620" s="276"/>
    </row>
    <row r="8621" spans="1:5" ht="15">
      <c r="A8621" s="129"/>
      <c r="B8621" s="274" t="s">
        <v>24464</v>
      </c>
      <c r="C8621" s="98"/>
      <c r="D8621" s="98" t="s">
        <v>266</v>
      </c>
      <c r="E8621" s="276"/>
    </row>
    <row r="8622" spans="1:5" ht="15">
      <c r="A8622" s="129"/>
      <c r="B8622" s="274" t="s">
        <v>24465</v>
      </c>
      <c r="C8622" s="98"/>
      <c r="D8622" s="98" t="s">
        <v>266</v>
      </c>
      <c r="E8622" s="276"/>
    </row>
    <row r="8623" spans="1:5" ht="15">
      <c r="A8623" s="129"/>
      <c r="B8623" s="274" t="s">
        <v>24466</v>
      </c>
      <c r="C8623" s="98"/>
      <c r="D8623" s="98" t="s">
        <v>266</v>
      </c>
      <c r="E8623" s="276"/>
    </row>
    <row r="8624" spans="1:5" ht="15">
      <c r="A8624" s="129"/>
      <c r="B8624" s="274" t="s">
        <v>24467</v>
      </c>
      <c r="C8624" s="98"/>
      <c r="D8624" s="98" t="s">
        <v>266</v>
      </c>
      <c r="E8624" s="276"/>
    </row>
    <row r="8625" spans="1:5" ht="15">
      <c r="A8625" s="129"/>
      <c r="B8625" s="274" t="s">
        <v>24468</v>
      </c>
      <c r="C8625" s="98"/>
      <c r="D8625" s="98" t="s">
        <v>266</v>
      </c>
      <c r="E8625" s="276"/>
    </row>
    <row r="8626" spans="1:5" ht="15">
      <c r="A8626" s="129"/>
      <c r="B8626" s="274" t="s">
        <v>24469</v>
      </c>
      <c r="C8626" s="98"/>
      <c r="D8626" s="98" t="s">
        <v>266</v>
      </c>
      <c r="E8626" s="276"/>
    </row>
    <row r="8627" spans="1:5" ht="15">
      <c r="A8627" s="129"/>
      <c r="B8627" s="274" t="s">
        <v>24470</v>
      </c>
      <c r="C8627" s="98"/>
      <c r="D8627" s="98" t="s">
        <v>266</v>
      </c>
      <c r="E8627" s="276"/>
    </row>
    <row r="8628" spans="1:5" ht="15">
      <c r="A8628" s="129"/>
      <c r="B8628" s="274" t="s">
        <v>24471</v>
      </c>
      <c r="C8628" s="98"/>
      <c r="D8628" s="98" t="s">
        <v>266</v>
      </c>
      <c r="E8628" s="276"/>
    </row>
    <row r="8629" spans="1:5" ht="15">
      <c r="A8629" s="129"/>
      <c r="B8629" s="274" t="s">
        <v>24472</v>
      </c>
      <c r="C8629" s="98"/>
      <c r="D8629" s="98" t="s">
        <v>266</v>
      </c>
      <c r="E8629" s="276"/>
    </row>
    <row r="8630" spans="1:5" ht="15">
      <c r="A8630" s="129"/>
      <c r="B8630" s="274" t="s">
        <v>24473</v>
      </c>
      <c r="C8630" s="98"/>
      <c r="D8630" s="98" t="s">
        <v>266</v>
      </c>
      <c r="E8630" s="276"/>
    </row>
    <row r="8631" spans="1:5" ht="15">
      <c r="A8631" s="129"/>
      <c r="B8631" s="274" t="s">
        <v>24474</v>
      </c>
      <c r="C8631" s="98"/>
      <c r="D8631" s="98" t="s">
        <v>266</v>
      </c>
      <c r="E8631" s="276"/>
    </row>
    <row r="8632" spans="1:5" ht="15">
      <c r="A8632" s="129"/>
      <c r="B8632" s="274" t="s">
        <v>24475</v>
      </c>
      <c r="C8632" s="98"/>
      <c r="D8632" s="98" t="s">
        <v>266</v>
      </c>
      <c r="E8632" s="276"/>
    </row>
    <row r="8633" spans="1:5" ht="15">
      <c r="A8633" s="129"/>
      <c r="B8633" s="274" t="s">
        <v>24476</v>
      </c>
      <c r="C8633" s="98"/>
      <c r="D8633" s="98" t="s">
        <v>266</v>
      </c>
      <c r="E8633" s="276"/>
    </row>
    <row r="8634" spans="1:5" ht="15">
      <c r="A8634" s="129"/>
      <c r="B8634" s="274" t="s">
        <v>24477</v>
      </c>
      <c r="C8634" s="98"/>
      <c r="D8634" s="98" t="s">
        <v>266</v>
      </c>
      <c r="E8634" s="276"/>
    </row>
    <row r="8635" spans="1:5" ht="15">
      <c r="A8635" s="129"/>
      <c r="B8635" s="274" t="s">
        <v>24478</v>
      </c>
      <c r="C8635" s="98"/>
      <c r="D8635" s="98" t="s">
        <v>266</v>
      </c>
      <c r="E8635" s="276"/>
    </row>
    <row r="8636" spans="1:5" ht="15">
      <c r="A8636" s="129"/>
      <c r="B8636" s="274" t="s">
        <v>24479</v>
      </c>
      <c r="C8636" s="98"/>
      <c r="D8636" s="98" t="s">
        <v>266</v>
      </c>
      <c r="E8636" s="276"/>
    </row>
    <row r="8637" spans="1:5" ht="15">
      <c r="A8637" s="129"/>
      <c r="B8637" s="274" t="s">
        <v>24480</v>
      </c>
      <c r="C8637" s="98"/>
      <c r="D8637" s="98" t="s">
        <v>266</v>
      </c>
      <c r="E8637" s="276"/>
    </row>
    <row r="8638" spans="1:5" ht="15">
      <c r="A8638" s="129"/>
      <c r="B8638" s="274" t="s">
        <v>24481</v>
      </c>
      <c r="C8638" s="98"/>
      <c r="D8638" s="98" t="s">
        <v>266</v>
      </c>
      <c r="E8638" s="276"/>
    </row>
    <row r="8639" spans="1:5" ht="15">
      <c r="A8639" s="129"/>
      <c r="B8639" s="274" t="s">
        <v>24482</v>
      </c>
      <c r="C8639" s="98"/>
      <c r="D8639" s="98" t="s">
        <v>266</v>
      </c>
      <c r="E8639" s="276"/>
    </row>
    <row r="8640" spans="1:5" ht="15">
      <c r="A8640" s="129"/>
      <c r="B8640" s="274" t="s">
        <v>24483</v>
      </c>
      <c r="C8640" s="98"/>
      <c r="D8640" s="98" t="s">
        <v>266</v>
      </c>
      <c r="E8640" s="276"/>
    </row>
    <row r="8641" spans="1:5" ht="15">
      <c r="A8641" s="129"/>
      <c r="B8641" s="274" t="s">
        <v>24484</v>
      </c>
      <c r="C8641" s="98"/>
      <c r="D8641" s="98" t="s">
        <v>266</v>
      </c>
      <c r="E8641" s="276"/>
    </row>
    <row r="8642" spans="1:5" ht="15">
      <c r="A8642" s="129"/>
      <c r="B8642" s="274" t="s">
        <v>24485</v>
      </c>
      <c r="C8642" s="98"/>
      <c r="D8642" s="98" t="s">
        <v>266</v>
      </c>
      <c r="E8642" s="276"/>
    </row>
    <row r="8643" spans="1:5" ht="15">
      <c r="A8643" s="129"/>
      <c r="B8643" s="274" t="s">
        <v>24486</v>
      </c>
      <c r="C8643" s="98"/>
      <c r="D8643" s="98" t="s">
        <v>266</v>
      </c>
      <c r="E8643" s="276"/>
    </row>
    <row r="8644" spans="1:5" ht="15">
      <c r="A8644" s="129"/>
      <c r="B8644" s="274" t="s">
        <v>24487</v>
      </c>
      <c r="C8644" s="98"/>
      <c r="D8644" s="98" t="s">
        <v>266</v>
      </c>
      <c r="E8644" s="276"/>
    </row>
    <row r="8645" spans="1:5" ht="15">
      <c r="A8645" s="129"/>
      <c r="B8645" s="274" t="s">
        <v>24488</v>
      </c>
      <c r="C8645" s="98"/>
      <c r="D8645" s="98" t="s">
        <v>266</v>
      </c>
      <c r="E8645" s="276"/>
    </row>
    <row r="8646" spans="1:5" ht="15">
      <c r="A8646" s="129"/>
      <c r="B8646" s="274" t="s">
        <v>24489</v>
      </c>
      <c r="C8646" s="98"/>
      <c r="D8646" s="98" t="s">
        <v>266</v>
      </c>
      <c r="E8646" s="276"/>
    </row>
    <row r="8647" spans="1:5" ht="15">
      <c r="A8647" s="129"/>
      <c r="B8647" s="274" t="s">
        <v>24490</v>
      </c>
      <c r="C8647" s="98"/>
      <c r="D8647" s="98" t="s">
        <v>266</v>
      </c>
      <c r="E8647" s="276"/>
    </row>
    <row r="8648" spans="1:5" ht="15">
      <c r="A8648" s="129"/>
      <c r="B8648" s="274" t="s">
        <v>24491</v>
      </c>
      <c r="C8648" s="98"/>
      <c r="D8648" s="98" t="s">
        <v>266</v>
      </c>
      <c r="E8648" s="276"/>
    </row>
    <row r="8649" spans="1:5" ht="15">
      <c r="A8649" s="129"/>
      <c r="B8649" s="274" t="s">
        <v>24492</v>
      </c>
      <c r="C8649" s="98"/>
      <c r="D8649" s="98" t="s">
        <v>266</v>
      </c>
      <c r="E8649" s="276"/>
    </row>
    <row r="8650" spans="1:5" ht="15">
      <c r="A8650" s="129"/>
      <c r="B8650" s="274" t="s">
        <v>24493</v>
      </c>
      <c r="C8650" s="98"/>
      <c r="D8650" s="98" t="s">
        <v>266</v>
      </c>
      <c r="E8650" s="276"/>
    </row>
    <row r="8651" spans="1:5" ht="15">
      <c r="A8651" s="129"/>
      <c r="B8651" s="274" t="s">
        <v>24494</v>
      </c>
      <c r="C8651" s="98"/>
      <c r="D8651" s="98" t="s">
        <v>266</v>
      </c>
      <c r="E8651" s="276"/>
    </row>
    <row r="8652" spans="1:5" ht="15">
      <c r="A8652" s="129"/>
      <c r="B8652" s="274" t="s">
        <v>24495</v>
      </c>
      <c r="C8652" s="98"/>
      <c r="D8652" s="98" t="s">
        <v>266</v>
      </c>
      <c r="E8652" s="276"/>
    </row>
    <row r="8653" spans="1:5" ht="15">
      <c r="A8653" s="129"/>
      <c r="B8653" s="274" t="s">
        <v>24496</v>
      </c>
      <c r="C8653" s="98"/>
      <c r="D8653" s="98" t="s">
        <v>266</v>
      </c>
      <c r="E8653" s="276"/>
    </row>
    <row r="8654" spans="1:5" ht="15">
      <c r="A8654" s="129"/>
      <c r="B8654" s="274" t="s">
        <v>24497</v>
      </c>
      <c r="C8654" s="98"/>
      <c r="D8654" s="98" t="s">
        <v>266</v>
      </c>
      <c r="E8654" s="276"/>
    </row>
    <row r="8655" spans="1:5" ht="15">
      <c r="A8655" s="129"/>
      <c r="B8655" s="274" t="s">
        <v>24498</v>
      </c>
      <c r="C8655" s="98"/>
      <c r="D8655" s="98" t="s">
        <v>266</v>
      </c>
      <c r="E8655" s="276"/>
    </row>
    <row r="8656" spans="1:5" ht="15">
      <c r="A8656" s="129"/>
      <c r="B8656" s="274" t="s">
        <v>24499</v>
      </c>
      <c r="C8656" s="98"/>
      <c r="D8656" s="98" t="s">
        <v>266</v>
      </c>
      <c r="E8656" s="276"/>
    </row>
    <row r="8657" spans="1:5" ht="15">
      <c r="A8657" s="129"/>
      <c r="B8657" s="274" t="s">
        <v>24500</v>
      </c>
      <c r="C8657" s="98"/>
      <c r="D8657" s="98" t="s">
        <v>266</v>
      </c>
      <c r="E8657" s="276"/>
    </row>
    <row r="8658" spans="1:5" ht="15">
      <c r="A8658" s="129"/>
      <c r="B8658" s="274" t="s">
        <v>24501</v>
      </c>
      <c r="C8658" s="98"/>
      <c r="D8658" s="98" t="s">
        <v>266</v>
      </c>
      <c r="E8658" s="276"/>
    </row>
    <row r="8659" spans="1:5" ht="15">
      <c r="A8659" s="129"/>
      <c r="B8659" s="274" t="s">
        <v>24502</v>
      </c>
      <c r="C8659" s="98"/>
      <c r="D8659" s="98" t="s">
        <v>266</v>
      </c>
      <c r="E8659" s="276"/>
    </row>
    <row r="8660" spans="1:5" ht="15">
      <c r="A8660" s="129"/>
      <c r="B8660" s="274" t="s">
        <v>24503</v>
      </c>
      <c r="C8660" s="98"/>
      <c r="D8660" s="98" t="s">
        <v>266</v>
      </c>
      <c r="E8660" s="276"/>
    </row>
    <row r="8661" spans="1:5" ht="15">
      <c r="A8661" s="129"/>
      <c r="B8661" s="274" t="s">
        <v>24504</v>
      </c>
      <c r="C8661" s="98"/>
      <c r="D8661" s="98" t="s">
        <v>266</v>
      </c>
      <c r="E8661" s="276"/>
    </row>
    <row r="8662" spans="1:5" ht="15">
      <c r="A8662" s="129"/>
      <c r="B8662" s="274" t="s">
        <v>24505</v>
      </c>
      <c r="C8662" s="98"/>
      <c r="D8662" s="98" t="s">
        <v>266</v>
      </c>
      <c r="E8662" s="276"/>
    </row>
    <row r="8663" spans="1:5" ht="15">
      <c r="A8663" s="129"/>
      <c r="B8663" s="274" t="s">
        <v>24506</v>
      </c>
      <c r="C8663" s="98"/>
      <c r="D8663" s="98" t="s">
        <v>266</v>
      </c>
      <c r="E8663" s="276"/>
    </row>
    <row r="8664" spans="1:5" ht="15">
      <c r="A8664" s="129"/>
      <c r="B8664" s="274" t="s">
        <v>24507</v>
      </c>
      <c r="C8664" s="98"/>
      <c r="D8664" s="98" t="s">
        <v>266</v>
      </c>
      <c r="E8664" s="276"/>
    </row>
    <row r="8665" spans="1:5" ht="15">
      <c r="A8665" s="129"/>
      <c r="B8665" s="274" t="s">
        <v>24508</v>
      </c>
      <c r="C8665" s="98"/>
      <c r="D8665" s="98" t="s">
        <v>266</v>
      </c>
      <c r="E8665" s="276"/>
    </row>
    <row r="8666" spans="1:5" ht="15">
      <c r="A8666" s="129"/>
      <c r="B8666" s="274" t="s">
        <v>24509</v>
      </c>
      <c r="C8666" s="98"/>
      <c r="D8666" s="98" t="s">
        <v>266</v>
      </c>
      <c r="E8666" s="276"/>
    </row>
    <row r="8667" spans="1:5" ht="15">
      <c r="A8667" s="129"/>
      <c r="B8667" s="274" t="s">
        <v>24510</v>
      </c>
      <c r="C8667" s="98"/>
      <c r="D8667" s="98" t="s">
        <v>266</v>
      </c>
      <c r="E8667" s="276"/>
    </row>
    <row r="8668" spans="1:5" ht="15">
      <c r="A8668" s="129"/>
      <c r="B8668" s="274" t="s">
        <v>24511</v>
      </c>
      <c r="C8668" s="98"/>
      <c r="D8668" s="98" t="s">
        <v>266</v>
      </c>
      <c r="E8668" s="276"/>
    </row>
    <row r="8669" spans="1:5" ht="15">
      <c r="A8669" s="129"/>
      <c r="B8669" s="274" t="s">
        <v>24512</v>
      </c>
      <c r="C8669" s="98"/>
      <c r="D8669" s="98" t="s">
        <v>266</v>
      </c>
      <c r="E8669" s="276"/>
    </row>
    <row r="8670" spans="1:5" ht="15">
      <c r="A8670" s="129"/>
      <c r="B8670" s="274" t="s">
        <v>24513</v>
      </c>
      <c r="C8670" s="98"/>
      <c r="D8670" s="98" t="s">
        <v>266</v>
      </c>
      <c r="E8670" s="276"/>
    </row>
    <row r="8671" spans="1:5" ht="15">
      <c r="A8671" s="129"/>
      <c r="B8671" s="274" t="s">
        <v>24514</v>
      </c>
      <c r="C8671" s="98"/>
      <c r="D8671" s="98" t="s">
        <v>266</v>
      </c>
      <c r="E8671" s="276"/>
    </row>
    <row r="8672" spans="1:5" ht="15">
      <c r="A8672" s="129"/>
      <c r="B8672" s="274" t="s">
        <v>24515</v>
      </c>
      <c r="C8672" s="98"/>
      <c r="D8672" s="98" t="s">
        <v>266</v>
      </c>
      <c r="E8672" s="276"/>
    </row>
    <row r="8673" spans="1:5" ht="15">
      <c r="A8673" s="129"/>
      <c r="B8673" s="274" t="s">
        <v>24516</v>
      </c>
      <c r="C8673" s="98"/>
      <c r="D8673" s="98" t="s">
        <v>266</v>
      </c>
      <c r="E8673" s="276"/>
    </row>
    <row r="8674" spans="1:5" ht="15">
      <c r="A8674" s="129"/>
      <c r="B8674" s="274" t="s">
        <v>24517</v>
      </c>
      <c r="C8674" s="98"/>
      <c r="D8674" s="98" t="s">
        <v>266</v>
      </c>
      <c r="E8674" s="276"/>
    </row>
    <row r="8675" spans="1:5" ht="15">
      <c r="A8675" s="129"/>
      <c r="B8675" s="274" t="s">
        <v>24518</v>
      </c>
      <c r="C8675" s="98"/>
      <c r="D8675" s="98" t="s">
        <v>266</v>
      </c>
      <c r="E8675" s="276"/>
    </row>
    <row r="8676" spans="1:5" ht="15">
      <c r="A8676" s="129"/>
      <c r="B8676" s="274" t="s">
        <v>24519</v>
      </c>
      <c r="C8676" s="98"/>
      <c r="D8676" s="98" t="s">
        <v>266</v>
      </c>
      <c r="E8676" s="276"/>
    </row>
    <row r="8677" spans="1:5" ht="15">
      <c r="A8677" s="129"/>
      <c r="B8677" s="274" t="s">
        <v>24520</v>
      </c>
      <c r="C8677" s="98"/>
      <c r="D8677" s="98" t="s">
        <v>266</v>
      </c>
      <c r="E8677" s="276"/>
    </row>
    <row r="8678" spans="1:5" ht="15">
      <c r="A8678" s="129"/>
      <c r="B8678" s="274" t="s">
        <v>24521</v>
      </c>
      <c r="C8678" s="98"/>
      <c r="D8678" s="98" t="s">
        <v>266</v>
      </c>
      <c r="E8678" s="276"/>
    </row>
    <row r="8679" spans="1:5" ht="15">
      <c r="A8679" s="129"/>
      <c r="B8679" s="274" t="s">
        <v>24522</v>
      </c>
      <c r="C8679" s="98"/>
      <c r="D8679" s="98" t="s">
        <v>266</v>
      </c>
      <c r="E8679" s="276"/>
    </row>
    <row r="8680" spans="1:5" ht="15">
      <c r="A8680" s="129"/>
      <c r="B8680" s="274" t="s">
        <v>24523</v>
      </c>
      <c r="C8680" s="98"/>
      <c r="D8680" s="98" t="s">
        <v>266</v>
      </c>
      <c r="E8680" s="276"/>
    </row>
    <row r="8681" spans="1:5" ht="15">
      <c r="A8681" s="129"/>
      <c r="B8681" s="274" t="s">
        <v>24524</v>
      </c>
      <c r="C8681" s="98"/>
      <c r="D8681" s="98" t="s">
        <v>266</v>
      </c>
      <c r="E8681" s="276"/>
    </row>
    <row r="8682" spans="1:5" ht="15">
      <c r="A8682" s="129"/>
      <c r="B8682" s="274" t="s">
        <v>24525</v>
      </c>
      <c r="C8682" s="98"/>
      <c r="D8682" s="98" t="s">
        <v>266</v>
      </c>
      <c r="E8682" s="276"/>
    </row>
    <row r="8683" spans="1:5" ht="15">
      <c r="A8683" s="129"/>
      <c r="B8683" s="274" t="s">
        <v>24526</v>
      </c>
      <c r="C8683" s="98"/>
      <c r="D8683" s="98" t="s">
        <v>266</v>
      </c>
      <c r="E8683" s="276"/>
    </row>
    <row r="8684" spans="1:5" ht="15">
      <c r="A8684" s="129"/>
      <c r="B8684" s="274" t="s">
        <v>24527</v>
      </c>
      <c r="C8684" s="98"/>
      <c r="D8684" s="98" t="s">
        <v>266</v>
      </c>
      <c r="E8684" s="276"/>
    </row>
    <row r="8685" spans="1:5" ht="15">
      <c r="A8685" s="129"/>
      <c r="B8685" s="274" t="s">
        <v>24528</v>
      </c>
      <c r="C8685" s="98"/>
      <c r="D8685" s="98" t="s">
        <v>266</v>
      </c>
      <c r="E8685" s="276"/>
    </row>
    <row r="8686" spans="1:5" ht="15">
      <c r="A8686" s="129"/>
      <c r="B8686" s="274" t="s">
        <v>24529</v>
      </c>
      <c r="C8686" s="98"/>
      <c r="D8686" s="98" t="s">
        <v>266</v>
      </c>
      <c r="E8686" s="276"/>
    </row>
    <row r="8687" spans="1:5" ht="15">
      <c r="A8687" s="129"/>
      <c r="B8687" s="274" t="s">
        <v>24530</v>
      </c>
      <c r="C8687" s="98"/>
      <c r="D8687" s="98" t="s">
        <v>266</v>
      </c>
      <c r="E8687" s="276"/>
    </row>
    <row r="8688" spans="1:5" ht="15">
      <c r="A8688" s="129"/>
      <c r="B8688" s="274" t="s">
        <v>24531</v>
      </c>
      <c r="C8688" s="98"/>
      <c r="D8688" s="98" t="s">
        <v>266</v>
      </c>
      <c r="E8688" s="276"/>
    </row>
    <row r="8689" spans="1:5" ht="15">
      <c r="A8689" s="129"/>
      <c r="B8689" s="274" t="s">
        <v>24532</v>
      </c>
      <c r="C8689" s="98"/>
      <c r="D8689" s="98" t="s">
        <v>266</v>
      </c>
      <c r="E8689" s="276"/>
    </row>
    <row r="8690" spans="1:5" ht="15">
      <c r="A8690" s="129"/>
      <c r="B8690" s="274" t="s">
        <v>24533</v>
      </c>
      <c r="C8690" s="98"/>
      <c r="D8690" s="98" t="s">
        <v>266</v>
      </c>
      <c r="E8690" s="276"/>
    </row>
    <row r="8691" spans="1:5" ht="15">
      <c r="A8691" s="129"/>
      <c r="B8691" s="274" t="s">
        <v>24534</v>
      </c>
      <c r="C8691" s="98"/>
      <c r="D8691" s="98" t="s">
        <v>266</v>
      </c>
      <c r="E8691" s="276"/>
    </row>
    <row r="8692" spans="1:5" ht="15">
      <c r="A8692" s="129"/>
      <c r="B8692" s="274" t="s">
        <v>24535</v>
      </c>
      <c r="C8692" s="98"/>
      <c r="D8692" s="98" t="s">
        <v>266</v>
      </c>
      <c r="E8692" s="276"/>
    </row>
    <row r="8693" spans="1:5" ht="15">
      <c r="A8693" s="129"/>
      <c r="B8693" s="274" t="s">
        <v>24536</v>
      </c>
      <c r="C8693" s="98"/>
      <c r="D8693" s="98" t="s">
        <v>266</v>
      </c>
      <c r="E8693" s="276"/>
    </row>
    <row r="8694" spans="1:5" ht="15">
      <c r="A8694" s="129"/>
      <c r="B8694" s="274" t="s">
        <v>24537</v>
      </c>
      <c r="C8694" s="98"/>
      <c r="D8694" s="98" t="s">
        <v>266</v>
      </c>
      <c r="E8694" s="276"/>
    </row>
    <row r="8695" spans="1:5" ht="15">
      <c r="A8695" s="129"/>
      <c r="B8695" s="274" t="s">
        <v>24538</v>
      </c>
      <c r="C8695" s="98"/>
      <c r="D8695" s="98" t="s">
        <v>266</v>
      </c>
      <c r="E8695" s="276"/>
    </row>
    <row r="8696" spans="1:5" ht="15">
      <c r="A8696" s="129"/>
      <c r="B8696" s="274" t="s">
        <v>24539</v>
      </c>
      <c r="C8696" s="98"/>
      <c r="D8696" s="98" t="s">
        <v>266</v>
      </c>
      <c r="E8696" s="276"/>
    </row>
    <row r="8697" spans="1:5" ht="15">
      <c r="A8697" s="129"/>
      <c r="B8697" s="274" t="s">
        <v>24540</v>
      </c>
      <c r="C8697" s="98"/>
      <c r="D8697" s="98" t="s">
        <v>266</v>
      </c>
      <c r="E8697" s="276"/>
    </row>
    <row r="8698" spans="1:5" ht="15">
      <c r="A8698" s="129"/>
      <c r="B8698" s="274" t="s">
        <v>24541</v>
      </c>
      <c r="C8698" s="98"/>
      <c r="D8698" s="98" t="s">
        <v>266</v>
      </c>
      <c r="E8698" s="276"/>
    </row>
    <row r="8699" spans="1:5" ht="15">
      <c r="A8699" s="129"/>
      <c r="B8699" s="274" t="s">
        <v>24542</v>
      </c>
      <c r="C8699" s="98"/>
      <c r="D8699" s="98" t="s">
        <v>266</v>
      </c>
      <c r="E8699" s="276"/>
    </row>
    <row r="8700" spans="1:5" ht="15">
      <c r="A8700" s="129"/>
      <c r="B8700" s="274" t="s">
        <v>24543</v>
      </c>
      <c r="C8700" s="98"/>
      <c r="D8700" s="98" t="s">
        <v>266</v>
      </c>
      <c r="E8700" s="276"/>
    </row>
    <row r="8701" spans="1:5" ht="15">
      <c r="A8701" s="129"/>
      <c r="B8701" s="274" t="s">
        <v>24544</v>
      </c>
      <c r="C8701" s="98"/>
      <c r="D8701" s="98" t="s">
        <v>266</v>
      </c>
      <c r="E8701" s="276"/>
    </row>
    <row r="8702" spans="1:5" ht="15">
      <c r="A8702" s="129"/>
      <c r="B8702" s="274" t="s">
        <v>24545</v>
      </c>
      <c r="C8702" s="98"/>
      <c r="D8702" s="98" t="s">
        <v>266</v>
      </c>
      <c r="E8702" s="276"/>
    </row>
    <row r="8703" spans="1:5" ht="15">
      <c r="A8703" s="129"/>
      <c r="B8703" s="274" t="s">
        <v>24546</v>
      </c>
      <c r="C8703" s="98"/>
      <c r="D8703" s="98" t="s">
        <v>266</v>
      </c>
      <c r="E8703" s="276"/>
    </row>
    <row r="8704" spans="1:5" ht="15">
      <c r="A8704" s="129"/>
      <c r="B8704" s="274" t="s">
        <v>24547</v>
      </c>
      <c r="C8704" s="98"/>
      <c r="D8704" s="98" t="s">
        <v>266</v>
      </c>
      <c r="E8704" s="276"/>
    </row>
    <row r="8705" spans="1:5" ht="15">
      <c r="A8705" s="129"/>
      <c r="B8705" s="274" t="s">
        <v>24548</v>
      </c>
      <c r="C8705" s="98"/>
      <c r="D8705" s="98" t="s">
        <v>266</v>
      </c>
      <c r="E8705" s="276"/>
    </row>
    <row r="8706" spans="1:5" ht="15">
      <c r="A8706" s="129"/>
      <c r="B8706" s="274" t="s">
        <v>24549</v>
      </c>
      <c r="C8706" s="98"/>
      <c r="D8706" s="98" t="s">
        <v>266</v>
      </c>
      <c r="E8706" s="276"/>
    </row>
    <row r="8707" spans="1:5" ht="15">
      <c r="A8707" s="129"/>
      <c r="B8707" s="274" t="s">
        <v>24550</v>
      </c>
      <c r="C8707" s="98"/>
      <c r="D8707" s="98" t="s">
        <v>266</v>
      </c>
      <c r="E8707" s="276"/>
    </row>
    <row r="8708" spans="1:5" ht="15">
      <c r="A8708" s="129"/>
      <c r="B8708" s="274" t="s">
        <v>24551</v>
      </c>
      <c r="C8708" s="98"/>
      <c r="D8708" s="98" t="s">
        <v>266</v>
      </c>
      <c r="E8708" s="276"/>
    </row>
    <row r="8709" spans="1:5" ht="15">
      <c r="A8709" s="129"/>
      <c r="B8709" s="274" t="s">
        <v>24552</v>
      </c>
      <c r="C8709" s="98"/>
      <c r="D8709" s="98" t="s">
        <v>266</v>
      </c>
      <c r="E8709" s="276"/>
    </row>
    <row r="8710" spans="1:5" ht="15">
      <c r="A8710" s="129"/>
      <c r="B8710" s="274" t="s">
        <v>24553</v>
      </c>
      <c r="C8710" s="98"/>
      <c r="D8710" s="98" t="s">
        <v>266</v>
      </c>
      <c r="E8710" s="276"/>
    </row>
    <row r="8711" spans="1:5" ht="15">
      <c r="A8711" s="129"/>
      <c r="B8711" s="274" t="s">
        <v>24554</v>
      </c>
      <c r="C8711" s="98"/>
      <c r="D8711" s="98" t="s">
        <v>266</v>
      </c>
      <c r="E8711" s="276"/>
    </row>
    <row r="8712" spans="1:5" ht="15">
      <c r="A8712" s="129"/>
      <c r="B8712" s="274" t="s">
        <v>24555</v>
      </c>
      <c r="C8712" s="98"/>
      <c r="D8712" s="98" t="s">
        <v>266</v>
      </c>
      <c r="E8712" s="276"/>
    </row>
    <row r="8713" spans="1:5" ht="15">
      <c r="A8713" s="129"/>
      <c r="B8713" s="274" t="s">
        <v>24556</v>
      </c>
      <c r="C8713" s="98"/>
      <c r="D8713" s="98" t="s">
        <v>266</v>
      </c>
      <c r="E8713" s="276"/>
    </row>
    <row r="8714" spans="1:5" ht="15">
      <c r="A8714" s="129"/>
      <c r="B8714" s="274" t="s">
        <v>24557</v>
      </c>
      <c r="C8714" s="98"/>
      <c r="D8714" s="98" t="s">
        <v>266</v>
      </c>
      <c r="E8714" s="276"/>
    </row>
    <row r="8715" spans="1:5" ht="15">
      <c r="A8715" s="129"/>
      <c r="B8715" s="274" t="s">
        <v>24558</v>
      </c>
      <c r="C8715" s="98"/>
      <c r="D8715" s="98" t="s">
        <v>266</v>
      </c>
      <c r="E8715" s="276"/>
    </row>
    <row r="8716" spans="1:5" ht="15">
      <c r="A8716" s="129"/>
      <c r="B8716" s="274" t="s">
        <v>24559</v>
      </c>
      <c r="C8716" s="98"/>
      <c r="D8716" s="98" t="s">
        <v>266</v>
      </c>
      <c r="E8716" s="276"/>
    </row>
    <row r="8717" spans="1:5" ht="15">
      <c r="A8717" s="129"/>
      <c r="B8717" s="274" t="s">
        <v>24560</v>
      </c>
      <c r="C8717" s="98"/>
      <c r="D8717" s="98" t="s">
        <v>266</v>
      </c>
      <c r="E8717" s="276"/>
    </row>
    <row r="8718" spans="1:5" ht="15">
      <c r="A8718" s="129"/>
      <c r="B8718" s="274" t="s">
        <v>24561</v>
      </c>
      <c r="C8718" s="98"/>
      <c r="D8718" s="98" t="s">
        <v>266</v>
      </c>
      <c r="E8718" s="276"/>
    </row>
    <row r="8719" spans="1:5" ht="15">
      <c r="A8719" s="129"/>
      <c r="B8719" s="274" t="s">
        <v>24562</v>
      </c>
      <c r="C8719" s="98"/>
      <c r="D8719" s="98" t="s">
        <v>266</v>
      </c>
      <c r="E8719" s="276"/>
    </row>
    <row r="8720" spans="1:5" ht="15">
      <c r="A8720" s="129"/>
      <c r="B8720" s="274" t="s">
        <v>24563</v>
      </c>
      <c r="C8720" s="98"/>
      <c r="D8720" s="98" t="s">
        <v>266</v>
      </c>
      <c r="E8720" s="276"/>
    </row>
    <row r="8721" spans="1:5" ht="15">
      <c r="A8721" s="129"/>
      <c r="B8721" s="274" t="s">
        <v>24564</v>
      </c>
      <c r="C8721" s="98"/>
      <c r="D8721" s="98" t="s">
        <v>266</v>
      </c>
      <c r="E8721" s="276"/>
    </row>
    <row r="8722" spans="1:5" ht="15">
      <c r="A8722" s="129"/>
      <c r="B8722" s="274" t="s">
        <v>24565</v>
      </c>
      <c r="C8722" s="98"/>
      <c r="D8722" s="98" t="s">
        <v>266</v>
      </c>
      <c r="E8722" s="276"/>
    </row>
    <row r="8723" spans="1:5" ht="15">
      <c r="A8723" s="129"/>
      <c r="B8723" s="274" t="s">
        <v>24566</v>
      </c>
      <c r="C8723" s="98"/>
      <c r="D8723" s="98" t="s">
        <v>266</v>
      </c>
      <c r="E8723" s="276"/>
    </row>
    <row r="8724" spans="1:5" ht="15">
      <c r="A8724" s="129"/>
      <c r="B8724" s="274" t="s">
        <v>24567</v>
      </c>
      <c r="C8724" s="98"/>
      <c r="D8724" s="98" t="s">
        <v>266</v>
      </c>
      <c r="E8724" s="276"/>
    </row>
    <row r="8725" spans="1:5" ht="15">
      <c r="A8725" s="129"/>
      <c r="B8725" s="274" t="s">
        <v>24568</v>
      </c>
      <c r="C8725" s="98"/>
      <c r="D8725" s="98" t="s">
        <v>266</v>
      </c>
      <c r="E8725" s="276"/>
    </row>
    <row r="8726" spans="1:5" ht="15">
      <c r="A8726" s="129"/>
      <c r="B8726" s="274" t="s">
        <v>24569</v>
      </c>
      <c r="C8726" s="98"/>
      <c r="D8726" s="98" t="s">
        <v>266</v>
      </c>
      <c r="E8726" s="276"/>
    </row>
    <row r="8727" spans="1:5" ht="15">
      <c r="A8727" s="129"/>
      <c r="B8727" s="274" t="s">
        <v>24570</v>
      </c>
      <c r="C8727" s="98"/>
      <c r="D8727" s="98" t="s">
        <v>266</v>
      </c>
      <c r="E8727" s="276"/>
    </row>
    <row r="8728" spans="1:5" ht="15">
      <c r="A8728" s="129"/>
      <c r="B8728" s="274" t="s">
        <v>24571</v>
      </c>
      <c r="C8728" s="98"/>
      <c r="D8728" s="98" t="s">
        <v>266</v>
      </c>
      <c r="E8728" s="276"/>
    </row>
    <row r="8729" spans="1:5" ht="15">
      <c r="A8729" s="129"/>
      <c r="B8729" s="274" t="s">
        <v>24572</v>
      </c>
      <c r="C8729" s="98"/>
      <c r="D8729" s="98" t="s">
        <v>266</v>
      </c>
      <c r="E8729" s="276"/>
    </row>
    <row r="8730" spans="1:5" ht="15">
      <c r="A8730" s="129"/>
      <c r="B8730" s="274" t="s">
        <v>24573</v>
      </c>
      <c r="C8730" s="98"/>
      <c r="D8730" s="98" t="s">
        <v>266</v>
      </c>
      <c r="E8730" s="276"/>
    </row>
    <row r="8731" spans="1:5" ht="15">
      <c r="A8731" s="129"/>
      <c r="B8731" s="274" t="s">
        <v>24574</v>
      </c>
      <c r="C8731" s="98"/>
      <c r="D8731" s="98" t="s">
        <v>266</v>
      </c>
      <c r="E8731" s="276"/>
    </row>
    <row r="8732" spans="1:5" ht="15">
      <c r="A8732" s="129"/>
      <c r="B8732" s="274" t="s">
        <v>24575</v>
      </c>
      <c r="C8732" s="98"/>
      <c r="D8732" s="98" t="s">
        <v>266</v>
      </c>
      <c r="E8732" s="276"/>
    </row>
    <row r="8733" spans="1:5" ht="15">
      <c r="A8733" s="129"/>
      <c r="B8733" s="274" t="s">
        <v>24576</v>
      </c>
      <c r="C8733" s="98"/>
      <c r="D8733" s="98" t="s">
        <v>266</v>
      </c>
      <c r="E8733" s="276"/>
    </row>
    <row r="8734" spans="1:5" ht="15">
      <c r="A8734" s="129"/>
      <c r="B8734" s="274" t="s">
        <v>24577</v>
      </c>
      <c r="C8734" s="98"/>
      <c r="D8734" s="98" t="s">
        <v>266</v>
      </c>
      <c r="E8734" s="276"/>
    </row>
    <row r="8735" spans="1:5" ht="15">
      <c r="A8735" s="129"/>
      <c r="B8735" s="274" t="s">
        <v>24578</v>
      </c>
      <c r="C8735" s="98"/>
      <c r="D8735" s="98" t="s">
        <v>266</v>
      </c>
      <c r="E8735" s="276"/>
    </row>
    <row r="8736" spans="1:5" ht="15">
      <c r="A8736" s="129"/>
      <c r="B8736" s="274" t="s">
        <v>24579</v>
      </c>
      <c r="C8736" s="98"/>
      <c r="D8736" s="98" t="s">
        <v>266</v>
      </c>
      <c r="E8736" s="276"/>
    </row>
    <row r="8737" spans="1:5" ht="15">
      <c r="A8737" s="129"/>
      <c r="B8737" s="274" t="s">
        <v>24580</v>
      </c>
      <c r="C8737" s="98"/>
      <c r="D8737" s="98" t="s">
        <v>266</v>
      </c>
      <c r="E8737" s="276"/>
    </row>
    <row r="8738" spans="1:5" ht="15">
      <c r="A8738" s="129"/>
      <c r="B8738" s="274" t="s">
        <v>24581</v>
      </c>
      <c r="C8738" s="98"/>
      <c r="D8738" s="98" t="s">
        <v>266</v>
      </c>
      <c r="E8738" s="276"/>
    </row>
    <row r="8739" spans="1:5" ht="15">
      <c r="A8739" s="129"/>
      <c r="B8739" s="274" t="s">
        <v>24582</v>
      </c>
      <c r="C8739" s="98"/>
      <c r="D8739" s="98" t="s">
        <v>266</v>
      </c>
      <c r="E8739" s="276"/>
    </row>
    <row r="8740" spans="1:5" ht="15">
      <c r="A8740" s="129"/>
      <c r="B8740" s="274" t="s">
        <v>24583</v>
      </c>
      <c r="C8740" s="98"/>
      <c r="D8740" s="98" t="s">
        <v>266</v>
      </c>
      <c r="E8740" s="276"/>
    </row>
    <row r="8741" spans="1:5" ht="15">
      <c r="A8741" s="129"/>
      <c r="B8741" s="274" t="s">
        <v>24584</v>
      </c>
      <c r="C8741" s="98"/>
      <c r="D8741" s="98" t="s">
        <v>266</v>
      </c>
      <c r="E8741" s="276"/>
    </row>
    <row r="8742" spans="1:5" ht="15">
      <c r="A8742" s="129"/>
      <c r="B8742" s="274" t="s">
        <v>24585</v>
      </c>
      <c r="C8742" s="98"/>
      <c r="D8742" s="98" t="s">
        <v>266</v>
      </c>
      <c r="E8742" s="276"/>
    </row>
    <row r="8743" spans="1:5" ht="15">
      <c r="A8743" s="129"/>
      <c r="B8743" s="274" t="s">
        <v>24586</v>
      </c>
      <c r="C8743" s="98"/>
      <c r="D8743" s="98" t="s">
        <v>266</v>
      </c>
      <c r="E8743" s="276"/>
    </row>
    <row r="8744" spans="1:5" ht="15">
      <c r="A8744" s="129"/>
      <c r="B8744" s="274" t="s">
        <v>24587</v>
      </c>
      <c r="C8744" s="98"/>
      <c r="D8744" s="98" t="s">
        <v>266</v>
      </c>
      <c r="E8744" s="276"/>
    </row>
    <row r="8745" spans="1:5" ht="15">
      <c r="A8745" s="129"/>
      <c r="B8745" s="274" t="s">
        <v>24588</v>
      </c>
      <c r="C8745" s="98"/>
      <c r="D8745" s="98" t="s">
        <v>266</v>
      </c>
      <c r="E8745" s="276"/>
    </row>
    <row r="8746" spans="1:5" ht="15">
      <c r="A8746" s="129"/>
      <c r="B8746" s="274" t="s">
        <v>24589</v>
      </c>
      <c r="C8746" s="98"/>
      <c r="D8746" s="98" t="s">
        <v>266</v>
      </c>
      <c r="E8746" s="276"/>
    </row>
    <row r="8747" spans="1:5" ht="15">
      <c r="A8747" s="129"/>
      <c r="B8747" s="274" t="s">
        <v>24590</v>
      </c>
      <c r="C8747" s="98"/>
      <c r="D8747" s="98" t="s">
        <v>266</v>
      </c>
      <c r="E8747" s="276"/>
    </row>
    <row r="8748" spans="1:5" ht="15">
      <c r="A8748" s="129"/>
      <c r="B8748" s="274" t="s">
        <v>24591</v>
      </c>
      <c r="C8748" s="98"/>
      <c r="D8748" s="98" t="s">
        <v>266</v>
      </c>
      <c r="E8748" s="276"/>
    </row>
    <row r="8749" spans="1:5" ht="15">
      <c r="A8749" s="129"/>
      <c r="B8749" s="274" t="s">
        <v>24592</v>
      </c>
      <c r="C8749" s="98"/>
      <c r="D8749" s="98" t="s">
        <v>266</v>
      </c>
      <c r="E8749" s="276"/>
    </row>
    <row r="8750" spans="1:5" ht="15">
      <c r="A8750" s="129"/>
      <c r="B8750" s="274" t="s">
        <v>24593</v>
      </c>
      <c r="C8750" s="98"/>
      <c r="D8750" s="98" t="s">
        <v>266</v>
      </c>
      <c r="E8750" s="276"/>
    </row>
    <row r="8751" spans="1:5" ht="15">
      <c r="A8751" s="129"/>
      <c r="B8751" s="274" t="s">
        <v>24594</v>
      </c>
      <c r="C8751" s="98"/>
      <c r="D8751" s="98" t="s">
        <v>266</v>
      </c>
      <c r="E8751" s="276"/>
    </row>
    <row r="8752" spans="1:5" ht="15">
      <c r="A8752" s="129"/>
      <c r="B8752" s="274" t="s">
        <v>24595</v>
      </c>
      <c r="C8752" s="98"/>
      <c r="D8752" s="98" t="s">
        <v>266</v>
      </c>
      <c r="E8752" s="276"/>
    </row>
    <row r="8753" spans="1:5" ht="15">
      <c r="A8753" s="129"/>
      <c r="B8753" s="274" t="s">
        <v>24596</v>
      </c>
      <c r="C8753" s="98"/>
      <c r="D8753" s="98" t="s">
        <v>266</v>
      </c>
      <c r="E8753" s="276"/>
    </row>
    <row r="8754" spans="1:5" ht="15">
      <c r="A8754" s="129"/>
      <c r="B8754" s="274" t="s">
        <v>24597</v>
      </c>
      <c r="C8754" s="98"/>
      <c r="D8754" s="98" t="s">
        <v>266</v>
      </c>
      <c r="E8754" s="276"/>
    </row>
    <row r="8755" spans="1:5" ht="15">
      <c r="A8755" s="129"/>
      <c r="B8755" s="274" t="s">
        <v>24598</v>
      </c>
      <c r="C8755" s="98"/>
      <c r="D8755" s="98" t="s">
        <v>266</v>
      </c>
      <c r="E8755" s="276"/>
    </row>
    <row r="8756" spans="1:5" ht="15">
      <c r="A8756" s="129"/>
      <c r="B8756" s="274" t="s">
        <v>24599</v>
      </c>
      <c r="C8756" s="98"/>
      <c r="D8756" s="98" t="s">
        <v>266</v>
      </c>
      <c r="E8756" s="276"/>
    </row>
    <row r="8757" spans="1:5" ht="15">
      <c r="A8757" s="129"/>
      <c r="B8757" s="274" t="s">
        <v>24600</v>
      </c>
      <c r="C8757" s="98"/>
      <c r="D8757" s="98" t="s">
        <v>266</v>
      </c>
      <c r="E8757" s="276"/>
    </row>
    <row r="8758" spans="1:5" ht="15">
      <c r="A8758" s="129"/>
      <c r="B8758" s="274" t="s">
        <v>24601</v>
      </c>
      <c r="C8758" s="98"/>
      <c r="D8758" s="98" t="s">
        <v>266</v>
      </c>
      <c r="E8758" s="276"/>
    </row>
    <row r="8759" spans="1:5" ht="15">
      <c r="A8759" s="129"/>
      <c r="B8759" s="274" t="s">
        <v>24602</v>
      </c>
      <c r="C8759" s="98"/>
      <c r="D8759" s="98" t="s">
        <v>266</v>
      </c>
      <c r="E8759" s="276"/>
    </row>
    <row r="8760" spans="1:5" ht="15">
      <c r="A8760" s="129"/>
      <c r="B8760" s="274" t="s">
        <v>24603</v>
      </c>
      <c r="C8760" s="98"/>
      <c r="D8760" s="98" t="s">
        <v>266</v>
      </c>
      <c r="E8760" s="276"/>
    </row>
    <row r="8761" spans="1:5" ht="15">
      <c r="A8761" s="129"/>
      <c r="B8761" s="274" t="s">
        <v>24604</v>
      </c>
      <c r="C8761" s="98"/>
      <c r="D8761" s="98" t="s">
        <v>266</v>
      </c>
      <c r="E8761" s="276"/>
    </row>
    <row r="8762" spans="1:5" ht="15">
      <c r="A8762" s="129"/>
      <c r="B8762" s="274" t="s">
        <v>24605</v>
      </c>
      <c r="C8762" s="98"/>
      <c r="D8762" s="98" t="s">
        <v>266</v>
      </c>
      <c r="E8762" s="276"/>
    </row>
    <row r="8763" spans="1:5" ht="15">
      <c r="A8763" s="129"/>
      <c r="B8763" s="274" t="s">
        <v>24606</v>
      </c>
      <c r="C8763" s="98"/>
      <c r="D8763" s="98" t="s">
        <v>266</v>
      </c>
      <c r="E8763" s="276"/>
    </row>
    <row r="8764" spans="1:5" ht="15">
      <c r="A8764" s="129"/>
      <c r="B8764" s="274" t="s">
        <v>24607</v>
      </c>
      <c r="C8764" s="98"/>
      <c r="D8764" s="98" t="s">
        <v>266</v>
      </c>
      <c r="E8764" s="276"/>
    </row>
    <row r="8765" spans="1:5" ht="15">
      <c r="A8765" s="129"/>
      <c r="B8765" s="274" t="s">
        <v>24608</v>
      </c>
      <c r="C8765" s="98"/>
      <c r="D8765" s="98" t="s">
        <v>266</v>
      </c>
      <c r="E8765" s="276"/>
    </row>
    <row r="8766" spans="1:5" ht="15">
      <c r="A8766" s="129"/>
      <c r="B8766" s="274" t="s">
        <v>24609</v>
      </c>
      <c r="C8766" s="98"/>
      <c r="D8766" s="98" t="s">
        <v>266</v>
      </c>
      <c r="E8766" s="276"/>
    </row>
    <row r="8767" spans="1:5" ht="15">
      <c r="A8767" s="129"/>
      <c r="B8767" s="274" t="s">
        <v>24610</v>
      </c>
      <c r="C8767" s="98"/>
      <c r="D8767" s="98" t="s">
        <v>266</v>
      </c>
      <c r="E8767" s="276"/>
    </row>
    <row r="8768" spans="1:5" ht="15">
      <c r="A8768" s="129"/>
      <c r="B8768" s="274" t="s">
        <v>24611</v>
      </c>
      <c r="C8768" s="98"/>
      <c r="D8768" s="98" t="s">
        <v>266</v>
      </c>
      <c r="E8768" s="276"/>
    </row>
    <row r="8769" spans="1:5" ht="15">
      <c r="A8769" s="129"/>
      <c r="B8769" s="274" t="s">
        <v>24612</v>
      </c>
      <c r="C8769" s="98"/>
      <c r="D8769" s="98" t="s">
        <v>266</v>
      </c>
      <c r="E8769" s="276"/>
    </row>
    <row r="8770" spans="1:5" ht="15">
      <c r="A8770" s="129"/>
      <c r="B8770" s="274" t="s">
        <v>24613</v>
      </c>
      <c r="C8770" s="98"/>
      <c r="D8770" s="98" t="s">
        <v>266</v>
      </c>
      <c r="E8770" s="276"/>
    </row>
    <row r="8771" spans="1:5" ht="15">
      <c r="A8771" s="129"/>
      <c r="B8771" s="274" t="s">
        <v>24614</v>
      </c>
      <c r="C8771" s="98"/>
      <c r="D8771" s="98" t="s">
        <v>266</v>
      </c>
      <c r="E8771" s="276"/>
    </row>
    <row r="8772" spans="1:5" ht="15">
      <c r="A8772" s="129"/>
      <c r="B8772" s="274" t="s">
        <v>24615</v>
      </c>
      <c r="C8772" s="98"/>
      <c r="D8772" s="98" t="s">
        <v>266</v>
      </c>
      <c r="E8772" s="276"/>
    </row>
    <row r="8773" spans="1:5" ht="15">
      <c r="A8773" s="129"/>
      <c r="B8773" s="274" t="s">
        <v>24616</v>
      </c>
      <c r="C8773" s="98"/>
      <c r="D8773" s="98" t="s">
        <v>266</v>
      </c>
      <c r="E8773" s="276"/>
    </row>
    <row r="8774" spans="1:5" ht="15">
      <c r="A8774" s="129"/>
      <c r="B8774" s="274" t="s">
        <v>24617</v>
      </c>
      <c r="C8774" s="98"/>
      <c r="D8774" s="98" t="s">
        <v>266</v>
      </c>
      <c r="E8774" s="276"/>
    </row>
    <row r="8775" spans="1:5" ht="15">
      <c r="A8775" s="129"/>
      <c r="B8775" s="274" t="s">
        <v>24618</v>
      </c>
      <c r="C8775" s="98"/>
      <c r="D8775" s="98" t="s">
        <v>266</v>
      </c>
      <c r="E8775" s="276"/>
    </row>
    <row r="8776" spans="1:5" ht="15">
      <c r="A8776" s="129"/>
      <c r="B8776" s="274" t="s">
        <v>24619</v>
      </c>
      <c r="C8776" s="98"/>
      <c r="D8776" s="98" t="s">
        <v>266</v>
      </c>
      <c r="E8776" s="276"/>
    </row>
    <row r="8777" spans="1:5" ht="15">
      <c r="A8777" s="129"/>
      <c r="B8777" s="274" t="s">
        <v>24620</v>
      </c>
      <c r="C8777" s="98"/>
      <c r="D8777" s="98" t="s">
        <v>266</v>
      </c>
      <c r="E8777" s="276"/>
    </row>
    <row r="8778" spans="1:5" ht="15">
      <c r="A8778" s="129"/>
      <c r="B8778" s="274" t="s">
        <v>24621</v>
      </c>
      <c r="C8778" s="98"/>
      <c r="D8778" s="98" t="s">
        <v>266</v>
      </c>
      <c r="E8778" s="276"/>
    </row>
    <row r="8779" spans="1:5" ht="15">
      <c r="A8779" s="129"/>
      <c r="B8779" s="274" t="s">
        <v>24622</v>
      </c>
      <c r="C8779" s="98"/>
      <c r="D8779" s="98" t="s">
        <v>266</v>
      </c>
      <c r="E8779" s="276"/>
    </row>
    <row r="8780" spans="1:5" ht="15">
      <c r="A8780" s="129"/>
      <c r="B8780" s="274" t="s">
        <v>24623</v>
      </c>
      <c r="C8780" s="98"/>
      <c r="D8780" s="98" t="s">
        <v>266</v>
      </c>
      <c r="E8780" s="276"/>
    </row>
    <row r="8781" spans="1:5" ht="15">
      <c r="A8781" s="129"/>
      <c r="B8781" s="274" t="s">
        <v>24624</v>
      </c>
      <c r="C8781" s="98"/>
      <c r="D8781" s="98" t="s">
        <v>266</v>
      </c>
      <c r="E8781" s="276"/>
    </row>
    <row r="8782" spans="1:5" ht="15">
      <c r="A8782" s="129"/>
      <c r="B8782" s="274" t="s">
        <v>24625</v>
      </c>
      <c r="C8782" s="98"/>
      <c r="D8782" s="98" t="s">
        <v>266</v>
      </c>
      <c r="E8782" s="276"/>
    </row>
    <row r="8783" spans="1:5" ht="15">
      <c r="A8783" s="129"/>
      <c r="B8783" s="274" t="s">
        <v>24626</v>
      </c>
      <c r="C8783" s="98"/>
      <c r="D8783" s="98" t="s">
        <v>266</v>
      </c>
      <c r="E8783" s="276"/>
    </row>
    <row r="8784" spans="1:5" ht="15">
      <c r="A8784" s="129"/>
      <c r="B8784" s="274" t="s">
        <v>24627</v>
      </c>
      <c r="C8784" s="98"/>
      <c r="D8784" s="98" t="s">
        <v>266</v>
      </c>
      <c r="E8784" s="276"/>
    </row>
    <row r="8785" spans="1:5" ht="15">
      <c r="A8785" s="129"/>
      <c r="B8785" s="274" t="s">
        <v>24628</v>
      </c>
      <c r="C8785" s="98"/>
      <c r="D8785" s="98" t="s">
        <v>266</v>
      </c>
      <c r="E8785" s="276"/>
    </row>
    <row r="8786" spans="1:5" ht="15">
      <c r="A8786" s="129"/>
      <c r="B8786" s="274" t="s">
        <v>24629</v>
      </c>
      <c r="C8786" s="98"/>
      <c r="D8786" s="98" t="s">
        <v>266</v>
      </c>
      <c r="E8786" s="276"/>
    </row>
    <row r="8787" spans="1:5" ht="15">
      <c r="A8787" s="129"/>
      <c r="B8787" s="274" t="s">
        <v>24630</v>
      </c>
      <c r="C8787" s="98"/>
      <c r="D8787" s="98" t="s">
        <v>266</v>
      </c>
      <c r="E8787" s="276"/>
    </row>
    <row r="8788" spans="1:5" ht="15">
      <c r="A8788" s="129"/>
      <c r="B8788" s="274" t="s">
        <v>24631</v>
      </c>
      <c r="C8788" s="98"/>
      <c r="D8788" s="98" t="s">
        <v>266</v>
      </c>
      <c r="E8788" s="276"/>
    </row>
    <row r="8789" spans="1:5" ht="15">
      <c r="A8789" s="129"/>
      <c r="B8789" s="274" t="s">
        <v>24632</v>
      </c>
      <c r="C8789" s="98"/>
      <c r="D8789" s="98" t="s">
        <v>266</v>
      </c>
      <c r="E8789" s="276"/>
    </row>
    <row r="8790" spans="1:5" ht="15">
      <c r="A8790" s="129"/>
      <c r="B8790" s="274" t="s">
        <v>24633</v>
      </c>
      <c r="C8790" s="98"/>
      <c r="D8790" s="98" t="s">
        <v>266</v>
      </c>
      <c r="E8790" s="276"/>
    </row>
    <row r="8791" spans="1:5" ht="15">
      <c r="A8791" s="129"/>
      <c r="B8791" s="274" t="s">
        <v>24634</v>
      </c>
      <c r="C8791" s="98"/>
      <c r="D8791" s="98" t="s">
        <v>266</v>
      </c>
      <c r="E8791" s="276"/>
    </row>
    <row r="8792" spans="1:5" ht="15">
      <c r="A8792" s="129"/>
      <c r="B8792" s="274" t="s">
        <v>24635</v>
      </c>
      <c r="C8792" s="98"/>
      <c r="D8792" s="98" t="s">
        <v>266</v>
      </c>
      <c r="E8792" s="276"/>
    </row>
    <row r="8793" spans="1:5" ht="15">
      <c r="A8793" s="129"/>
      <c r="B8793" s="274" t="s">
        <v>24636</v>
      </c>
      <c r="C8793" s="98"/>
      <c r="D8793" s="98" t="s">
        <v>266</v>
      </c>
      <c r="E8793" s="276"/>
    </row>
    <row r="8794" spans="1:5" ht="15">
      <c r="A8794" s="129"/>
      <c r="B8794" s="274" t="s">
        <v>24637</v>
      </c>
      <c r="C8794" s="98"/>
      <c r="D8794" s="98" t="s">
        <v>266</v>
      </c>
      <c r="E8794" s="276"/>
    </row>
    <row r="8795" spans="1:5" ht="15">
      <c r="A8795" s="129"/>
      <c r="B8795" s="274" t="s">
        <v>24638</v>
      </c>
      <c r="C8795" s="98"/>
      <c r="D8795" s="98" t="s">
        <v>266</v>
      </c>
      <c r="E8795" s="276"/>
    </row>
    <row r="8796" spans="1:5" ht="15">
      <c r="A8796" s="129"/>
      <c r="B8796" s="274" t="s">
        <v>24639</v>
      </c>
      <c r="C8796" s="98"/>
      <c r="D8796" s="98" t="s">
        <v>266</v>
      </c>
      <c r="E8796" s="276"/>
    </row>
    <row r="8797" spans="1:5" ht="15">
      <c r="A8797" s="129"/>
      <c r="B8797" s="274" t="s">
        <v>24640</v>
      </c>
      <c r="C8797" s="98"/>
      <c r="D8797" s="98" t="s">
        <v>266</v>
      </c>
      <c r="E8797" s="276"/>
    </row>
    <row r="8798" spans="1:5" ht="15">
      <c r="A8798" s="129"/>
      <c r="B8798" s="274" t="s">
        <v>24641</v>
      </c>
      <c r="C8798" s="98"/>
      <c r="D8798" s="98" t="s">
        <v>266</v>
      </c>
      <c r="E8798" s="276"/>
    </row>
    <row r="8799" spans="1:5" ht="15">
      <c r="A8799" s="129"/>
      <c r="B8799" s="274" t="s">
        <v>24642</v>
      </c>
      <c r="C8799" s="98"/>
      <c r="D8799" s="98" t="s">
        <v>266</v>
      </c>
      <c r="E8799" s="276"/>
    </row>
    <row r="8800" spans="1:5" ht="15">
      <c r="A8800" s="129"/>
      <c r="B8800" s="274" t="s">
        <v>24643</v>
      </c>
      <c r="C8800" s="98"/>
      <c r="D8800" s="98" t="s">
        <v>266</v>
      </c>
      <c r="E8800" s="276"/>
    </row>
    <row r="8801" spans="1:5" ht="15">
      <c r="A8801" s="129"/>
      <c r="B8801" s="274" t="s">
        <v>24644</v>
      </c>
      <c r="C8801" s="98"/>
      <c r="D8801" s="98" t="s">
        <v>266</v>
      </c>
      <c r="E8801" s="276"/>
    </row>
    <row r="8802" spans="1:5" ht="15">
      <c r="A8802" s="129"/>
      <c r="B8802" s="274" t="s">
        <v>24645</v>
      </c>
      <c r="C8802" s="98"/>
      <c r="D8802" s="98" t="s">
        <v>266</v>
      </c>
      <c r="E8802" s="276"/>
    </row>
    <row r="8803" spans="1:5" ht="15">
      <c r="A8803" s="129"/>
      <c r="B8803" s="274" t="s">
        <v>24646</v>
      </c>
      <c r="C8803" s="98"/>
      <c r="D8803" s="98" t="s">
        <v>266</v>
      </c>
      <c r="E8803" s="276"/>
    </row>
    <row r="8804" spans="1:5" ht="15">
      <c r="A8804" s="129"/>
      <c r="B8804" s="274" t="s">
        <v>24647</v>
      </c>
      <c r="C8804" s="98"/>
      <c r="D8804" s="98" t="s">
        <v>266</v>
      </c>
      <c r="E8804" s="276"/>
    </row>
    <row r="8805" spans="1:5" ht="15">
      <c r="A8805" s="129"/>
      <c r="B8805" s="274" t="s">
        <v>24648</v>
      </c>
      <c r="C8805" s="98"/>
      <c r="D8805" s="98" t="s">
        <v>266</v>
      </c>
      <c r="E8805" s="276"/>
    </row>
    <row r="8806" spans="1:5" ht="15">
      <c r="A8806" s="129"/>
      <c r="B8806" s="274" t="s">
        <v>24649</v>
      </c>
      <c r="C8806" s="98"/>
      <c r="D8806" s="98" t="s">
        <v>266</v>
      </c>
      <c r="E8806" s="276"/>
    </row>
    <row r="8807" spans="1:5" ht="15">
      <c r="A8807" s="129"/>
      <c r="B8807" s="274" t="s">
        <v>24650</v>
      </c>
      <c r="C8807" s="98"/>
      <c r="D8807" s="98" t="s">
        <v>266</v>
      </c>
      <c r="E8807" s="276"/>
    </row>
    <row r="8808" spans="1:5" ht="15">
      <c r="A8808" s="129"/>
      <c r="B8808" s="274" t="s">
        <v>24651</v>
      </c>
      <c r="C8808" s="98"/>
      <c r="D8808" s="98" t="s">
        <v>266</v>
      </c>
      <c r="E8808" s="276"/>
    </row>
    <row r="8809" spans="1:5" ht="15">
      <c r="A8809" s="129"/>
      <c r="B8809" s="274" t="s">
        <v>24652</v>
      </c>
      <c r="C8809" s="98"/>
      <c r="D8809" s="98" t="s">
        <v>266</v>
      </c>
      <c r="E8809" s="276"/>
    </row>
    <row r="8810" spans="1:5" ht="15">
      <c r="A8810" s="129"/>
      <c r="B8810" s="274" t="s">
        <v>24653</v>
      </c>
      <c r="C8810" s="98"/>
      <c r="D8810" s="98" t="s">
        <v>266</v>
      </c>
      <c r="E8810" s="276"/>
    </row>
    <row r="8811" spans="1:5" ht="15">
      <c r="A8811" s="129"/>
      <c r="B8811" s="274" t="s">
        <v>24654</v>
      </c>
      <c r="C8811" s="98"/>
      <c r="D8811" s="98" t="s">
        <v>266</v>
      </c>
      <c r="E8811" s="276"/>
    </row>
    <row r="8812" spans="1:5" ht="15">
      <c r="A8812" s="129"/>
      <c r="B8812" s="274" t="s">
        <v>24655</v>
      </c>
      <c r="C8812" s="98"/>
      <c r="D8812" s="98" t="s">
        <v>266</v>
      </c>
      <c r="E8812" s="276"/>
    </row>
    <row r="8813" spans="1:5" ht="15">
      <c r="A8813" s="129"/>
      <c r="B8813" s="274" t="s">
        <v>24656</v>
      </c>
      <c r="C8813" s="98"/>
      <c r="D8813" s="98" t="s">
        <v>266</v>
      </c>
      <c r="E8813" s="276"/>
    </row>
    <row r="8814" spans="1:5" ht="15">
      <c r="A8814" s="129"/>
      <c r="B8814" s="274" t="s">
        <v>24657</v>
      </c>
      <c r="C8814" s="98"/>
      <c r="D8814" s="98" t="s">
        <v>266</v>
      </c>
      <c r="E8814" s="276"/>
    </row>
    <row r="8815" spans="1:5" ht="15">
      <c r="A8815" s="129"/>
      <c r="B8815" s="274" t="s">
        <v>24658</v>
      </c>
      <c r="C8815" s="98"/>
      <c r="D8815" s="98" t="s">
        <v>266</v>
      </c>
      <c r="E8815" s="276"/>
    </row>
    <row r="8816" spans="1:5" ht="15">
      <c r="A8816" s="129"/>
      <c r="B8816" s="274" t="s">
        <v>24659</v>
      </c>
      <c r="C8816" s="98"/>
      <c r="D8816" s="98" t="s">
        <v>266</v>
      </c>
      <c r="E8816" s="276"/>
    </row>
    <row r="8817" spans="1:5" ht="15">
      <c r="A8817" s="129"/>
      <c r="B8817" s="274" t="s">
        <v>24660</v>
      </c>
      <c r="C8817" s="98"/>
      <c r="D8817" s="98" t="s">
        <v>266</v>
      </c>
      <c r="E8817" s="276"/>
    </row>
    <row r="8818" spans="1:5" ht="15">
      <c r="A8818" s="129"/>
      <c r="B8818" s="274" t="s">
        <v>24661</v>
      </c>
      <c r="C8818" s="98"/>
      <c r="D8818" s="98" t="s">
        <v>266</v>
      </c>
      <c r="E8818" s="276"/>
    </row>
    <row r="8819" spans="1:5" ht="15">
      <c r="A8819" s="129"/>
      <c r="B8819" s="274" t="s">
        <v>24662</v>
      </c>
      <c r="C8819" s="98"/>
      <c r="D8819" s="98" t="s">
        <v>266</v>
      </c>
      <c r="E8819" s="276"/>
    </row>
    <row r="8820" spans="1:5" ht="15">
      <c r="A8820" s="129"/>
      <c r="B8820" s="274" t="s">
        <v>24663</v>
      </c>
      <c r="C8820" s="98"/>
      <c r="D8820" s="98" t="s">
        <v>266</v>
      </c>
      <c r="E8820" s="276"/>
    </row>
    <row r="8821" spans="1:5" ht="15">
      <c r="A8821" s="129"/>
      <c r="B8821" s="274" t="s">
        <v>24664</v>
      </c>
      <c r="C8821" s="98"/>
      <c r="D8821" s="98" t="s">
        <v>266</v>
      </c>
      <c r="E8821" s="276"/>
    </row>
    <row r="8822" spans="1:5" ht="15">
      <c r="A8822" s="129"/>
      <c r="B8822" s="274" t="s">
        <v>24665</v>
      </c>
      <c r="C8822" s="98"/>
      <c r="D8822" s="98" t="s">
        <v>266</v>
      </c>
      <c r="E8822" s="276"/>
    </row>
    <row r="8823" spans="1:5" ht="15">
      <c r="A8823" s="129"/>
      <c r="B8823" s="274" t="s">
        <v>24666</v>
      </c>
      <c r="C8823" s="98"/>
      <c r="D8823" s="98" t="s">
        <v>266</v>
      </c>
      <c r="E8823" s="276"/>
    </row>
    <row r="8824" spans="1:5" ht="15">
      <c r="A8824" s="129"/>
      <c r="B8824" s="274" t="s">
        <v>24667</v>
      </c>
      <c r="C8824" s="98"/>
      <c r="D8824" s="98" t="s">
        <v>266</v>
      </c>
      <c r="E8824" s="276"/>
    </row>
    <row r="8825" spans="1:5" ht="15">
      <c r="A8825" s="129"/>
      <c r="B8825" s="274" t="s">
        <v>24668</v>
      </c>
      <c r="C8825" s="98"/>
      <c r="D8825" s="98" t="s">
        <v>266</v>
      </c>
      <c r="E8825" s="276"/>
    </row>
    <row r="8826" spans="1:5" ht="15">
      <c r="A8826" s="129"/>
      <c r="B8826" s="274" t="s">
        <v>24669</v>
      </c>
      <c r="C8826" s="98"/>
      <c r="D8826" s="98" t="s">
        <v>266</v>
      </c>
      <c r="E8826" s="276"/>
    </row>
    <row r="8827" spans="1:5" ht="15">
      <c r="A8827" s="129"/>
      <c r="B8827" s="274" t="s">
        <v>24670</v>
      </c>
      <c r="C8827" s="98"/>
      <c r="D8827" s="98" t="s">
        <v>266</v>
      </c>
      <c r="E8827" s="276"/>
    </row>
    <row r="8828" spans="1:5" ht="15">
      <c r="A8828" s="129"/>
      <c r="B8828" s="274" t="s">
        <v>24671</v>
      </c>
      <c r="C8828" s="98"/>
      <c r="D8828" s="98" t="s">
        <v>266</v>
      </c>
      <c r="E8828" s="276"/>
    </row>
    <row r="8829" spans="1:5" ht="15">
      <c r="A8829" s="129"/>
      <c r="B8829" s="274" t="s">
        <v>24672</v>
      </c>
      <c r="C8829" s="98"/>
      <c r="D8829" s="98" t="s">
        <v>266</v>
      </c>
      <c r="E8829" s="276"/>
    </row>
    <row r="8830" spans="1:5" ht="15">
      <c r="A8830" s="129"/>
      <c r="B8830" s="274" t="s">
        <v>24673</v>
      </c>
      <c r="C8830" s="98"/>
      <c r="D8830" s="98" t="s">
        <v>266</v>
      </c>
      <c r="E8830" s="276"/>
    </row>
    <row r="8831" spans="1:5" ht="15">
      <c r="A8831" s="129"/>
      <c r="B8831" s="274" t="s">
        <v>24674</v>
      </c>
      <c r="C8831" s="98"/>
      <c r="D8831" s="98" t="s">
        <v>266</v>
      </c>
      <c r="E8831" s="276"/>
    </row>
    <row r="8832" spans="1:5" ht="15">
      <c r="A8832" s="129"/>
      <c r="B8832" s="274" t="s">
        <v>24675</v>
      </c>
      <c r="C8832" s="98"/>
      <c r="D8832" s="98" t="s">
        <v>266</v>
      </c>
      <c r="E8832" s="276"/>
    </row>
    <row r="8833" spans="1:5" ht="15">
      <c r="A8833" s="129"/>
      <c r="B8833" s="274" t="s">
        <v>24676</v>
      </c>
      <c r="C8833" s="98"/>
      <c r="D8833" s="98" t="s">
        <v>266</v>
      </c>
      <c r="E8833" s="276"/>
    </row>
    <row r="8834" spans="1:5" ht="15">
      <c r="A8834" s="129"/>
      <c r="B8834" s="274" t="s">
        <v>24677</v>
      </c>
      <c r="C8834" s="98"/>
      <c r="D8834" s="98" t="s">
        <v>266</v>
      </c>
      <c r="E8834" s="276"/>
    </row>
    <row r="8835" spans="1:5" ht="15">
      <c r="A8835" s="129"/>
      <c r="B8835" s="274" t="s">
        <v>24678</v>
      </c>
      <c r="C8835" s="98"/>
      <c r="D8835" s="98" t="s">
        <v>266</v>
      </c>
      <c r="E8835" s="276"/>
    </row>
    <row r="8836" spans="1:5" ht="15">
      <c r="A8836" s="129"/>
      <c r="B8836" s="274" t="s">
        <v>24679</v>
      </c>
      <c r="C8836" s="98"/>
      <c r="D8836" s="98" t="s">
        <v>266</v>
      </c>
      <c r="E8836" s="276"/>
    </row>
    <row r="8837" spans="1:5" ht="15">
      <c r="A8837" s="129"/>
      <c r="B8837" s="274" t="s">
        <v>24680</v>
      </c>
      <c r="C8837" s="98"/>
      <c r="D8837" s="98" t="s">
        <v>266</v>
      </c>
      <c r="E8837" s="276"/>
    </row>
    <row r="8838" spans="1:5" ht="15">
      <c r="A8838" s="129"/>
      <c r="B8838" s="274" t="s">
        <v>24681</v>
      </c>
      <c r="C8838" s="98"/>
      <c r="D8838" s="98" t="s">
        <v>266</v>
      </c>
      <c r="E8838" s="276"/>
    </row>
    <row r="8839" spans="1:5" ht="15">
      <c r="A8839" s="129"/>
      <c r="B8839" s="274" t="s">
        <v>24682</v>
      </c>
      <c r="C8839" s="98"/>
      <c r="D8839" s="98" t="s">
        <v>266</v>
      </c>
      <c r="E8839" s="276"/>
    </row>
    <row r="8840" spans="1:5" ht="15">
      <c r="A8840" s="129"/>
      <c r="B8840" s="274" t="s">
        <v>24683</v>
      </c>
      <c r="C8840" s="98"/>
      <c r="D8840" s="98" t="s">
        <v>266</v>
      </c>
      <c r="E8840" s="276"/>
    </row>
    <row r="8841" spans="1:5" ht="15">
      <c r="A8841" s="129"/>
      <c r="B8841" s="274" t="s">
        <v>24684</v>
      </c>
      <c r="C8841" s="98"/>
      <c r="D8841" s="98" t="s">
        <v>266</v>
      </c>
      <c r="E8841" s="276"/>
    </row>
    <row r="8842" spans="1:5" ht="15">
      <c r="A8842" s="129"/>
      <c r="B8842" s="274" t="s">
        <v>24685</v>
      </c>
      <c r="C8842" s="98"/>
      <c r="D8842" s="98" t="s">
        <v>266</v>
      </c>
      <c r="E8842" s="276"/>
    </row>
    <row r="8843" spans="1:5" ht="15">
      <c r="A8843" s="129"/>
      <c r="B8843" s="274" t="s">
        <v>24686</v>
      </c>
      <c r="C8843" s="98"/>
      <c r="D8843" s="98" t="s">
        <v>266</v>
      </c>
      <c r="E8843" s="276"/>
    </row>
    <row r="8844" spans="1:5" ht="15">
      <c r="A8844" s="129"/>
      <c r="B8844" s="274" t="s">
        <v>24687</v>
      </c>
      <c r="C8844" s="98"/>
      <c r="D8844" s="98" t="s">
        <v>266</v>
      </c>
      <c r="E8844" s="276"/>
    </row>
    <row r="8845" spans="1:5" ht="15">
      <c r="A8845" s="129"/>
      <c r="B8845" s="274" t="s">
        <v>24688</v>
      </c>
      <c r="C8845" s="98"/>
      <c r="D8845" s="98" t="s">
        <v>266</v>
      </c>
      <c r="E8845" s="276"/>
    </row>
    <row r="8846" spans="1:5" ht="15">
      <c r="A8846" s="129"/>
      <c r="B8846" s="274" t="s">
        <v>24689</v>
      </c>
      <c r="C8846" s="98"/>
      <c r="D8846" s="98" t="s">
        <v>266</v>
      </c>
      <c r="E8846" s="276"/>
    </row>
    <row r="8847" spans="1:5" ht="15">
      <c r="A8847" s="129"/>
      <c r="B8847" s="274" t="s">
        <v>24690</v>
      </c>
      <c r="C8847" s="98"/>
      <c r="D8847" s="98" t="s">
        <v>266</v>
      </c>
      <c r="E8847" s="276"/>
    </row>
    <row r="8848" spans="1:5" ht="15">
      <c r="A8848" s="129"/>
      <c r="B8848" s="274" t="s">
        <v>24691</v>
      </c>
      <c r="C8848" s="98"/>
      <c r="D8848" s="98" t="s">
        <v>266</v>
      </c>
      <c r="E8848" s="276"/>
    </row>
    <row r="8849" spans="1:5" ht="15">
      <c r="A8849" s="129"/>
      <c r="B8849" s="274" t="s">
        <v>24692</v>
      </c>
      <c r="C8849" s="98"/>
      <c r="D8849" s="98" t="s">
        <v>266</v>
      </c>
      <c r="E8849" s="276"/>
    </row>
    <row r="8850" spans="1:5" ht="15">
      <c r="A8850" s="129"/>
      <c r="B8850" s="274" t="s">
        <v>24693</v>
      </c>
      <c r="C8850" s="98"/>
      <c r="D8850" s="98" t="s">
        <v>266</v>
      </c>
      <c r="E8850" s="276"/>
    </row>
    <row r="8851" spans="1:5" ht="15">
      <c r="A8851" s="129"/>
      <c r="B8851" s="274" t="s">
        <v>24694</v>
      </c>
      <c r="C8851" s="98"/>
      <c r="D8851" s="98" t="s">
        <v>266</v>
      </c>
      <c r="E8851" s="276"/>
    </row>
    <row r="8852" spans="1:5" ht="15">
      <c r="A8852" s="129"/>
      <c r="B8852" s="274" t="s">
        <v>24695</v>
      </c>
      <c r="C8852" s="98"/>
      <c r="D8852" s="98" t="s">
        <v>266</v>
      </c>
      <c r="E8852" s="276"/>
    </row>
    <row r="8853" spans="1:5" ht="15">
      <c r="A8853" s="129"/>
      <c r="B8853" s="274" t="s">
        <v>24696</v>
      </c>
      <c r="C8853" s="98"/>
      <c r="D8853" s="98" t="s">
        <v>266</v>
      </c>
      <c r="E8853" s="276"/>
    </row>
    <row r="8854" spans="1:5" ht="15">
      <c r="A8854" s="129"/>
      <c r="B8854" s="274" t="s">
        <v>24697</v>
      </c>
      <c r="C8854" s="98"/>
      <c r="D8854" s="98" t="s">
        <v>266</v>
      </c>
      <c r="E8854" s="276"/>
    </row>
    <row r="8855" spans="1:5" ht="15">
      <c r="A8855" s="129"/>
      <c r="B8855" s="274" t="s">
        <v>24698</v>
      </c>
      <c r="C8855" s="98"/>
      <c r="D8855" s="98" t="s">
        <v>266</v>
      </c>
      <c r="E8855" s="276"/>
    </row>
    <row r="8856" spans="1:5" ht="15">
      <c r="A8856" s="129"/>
      <c r="B8856" s="274" t="s">
        <v>24699</v>
      </c>
      <c r="C8856" s="98"/>
      <c r="D8856" s="98" t="s">
        <v>266</v>
      </c>
      <c r="E8856" s="276"/>
    </row>
    <row r="8857" spans="1:5" ht="15">
      <c r="A8857" s="129"/>
      <c r="B8857" s="274" t="s">
        <v>24700</v>
      </c>
      <c r="C8857" s="98"/>
      <c r="D8857" s="98" t="s">
        <v>266</v>
      </c>
      <c r="E8857" s="276"/>
    </row>
    <row r="8858" spans="1:5" ht="15">
      <c r="A8858" s="129"/>
      <c r="B8858" s="274" t="s">
        <v>24701</v>
      </c>
      <c r="C8858" s="98"/>
      <c r="D8858" s="98" t="s">
        <v>266</v>
      </c>
      <c r="E8858" s="276"/>
    </row>
    <row r="8859" spans="1:5" ht="15">
      <c r="A8859" s="129"/>
      <c r="B8859" s="274" t="s">
        <v>24702</v>
      </c>
      <c r="C8859" s="98"/>
      <c r="D8859" s="98" t="s">
        <v>266</v>
      </c>
      <c r="E8859" s="276"/>
    </row>
    <row r="8860" spans="1:5" ht="15">
      <c r="A8860" s="129"/>
      <c r="B8860" s="274" t="s">
        <v>24703</v>
      </c>
      <c r="C8860" s="98"/>
      <c r="D8860" s="98" t="s">
        <v>266</v>
      </c>
      <c r="E8860" s="276"/>
    </row>
    <row r="8861" spans="1:5" ht="15">
      <c r="A8861" s="129"/>
      <c r="B8861" s="274" t="s">
        <v>24704</v>
      </c>
      <c r="C8861" s="98"/>
      <c r="D8861" s="98" t="s">
        <v>266</v>
      </c>
      <c r="E8861" s="276"/>
    </row>
    <row r="8862" spans="1:5" ht="15">
      <c r="A8862" s="129"/>
      <c r="B8862" s="274" t="s">
        <v>24705</v>
      </c>
      <c r="C8862" s="98"/>
      <c r="D8862" s="98" t="s">
        <v>266</v>
      </c>
      <c r="E8862" s="276"/>
    </row>
    <row r="8863" spans="1:5" ht="15">
      <c r="A8863" s="129"/>
      <c r="B8863" s="274" t="s">
        <v>24706</v>
      </c>
      <c r="C8863" s="98"/>
      <c r="D8863" s="98" t="s">
        <v>266</v>
      </c>
      <c r="E8863" s="276"/>
    </row>
    <row r="8864" spans="1:5" ht="15">
      <c r="A8864" s="129"/>
      <c r="B8864" s="274" t="s">
        <v>24707</v>
      </c>
      <c r="C8864" s="98"/>
      <c r="D8864" s="98" t="s">
        <v>266</v>
      </c>
      <c r="E8864" s="276"/>
    </row>
    <row r="8865" spans="1:5" ht="15">
      <c r="A8865" s="129"/>
      <c r="B8865" s="274" t="s">
        <v>24708</v>
      </c>
      <c r="C8865" s="98"/>
      <c r="D8865" s="98" t="s">
        <v>266</v>
      </c>
      <c r="E8865" s="276"/>
    </row>
    <row r="8866" spans="1:5" ht="15">
      <c r="A8866" s="129"/>
      <c r="B8866" s="274" t="s">
        <v>24709</v>
      </c>
      <c r="C8866" s="98"/>
      <c r="D8866" s="98" t="s">
        <v>266</v>
      </c>
      <c r="E8866" s="276"/>
    </row>
    <row r="8867" spans="1:5" ht="15">
      <c r="A8867" s="129"/>
      <c r="B8867" s="274" t="s">
        <v>24710</v>
      </c>
      <c r="C8867" s="98"/>
      <c r="D8867" s="98" t="s">
        <v>266</v>
      </c>
      <c r="E8867" s="276"/>
    </row>
    <row r="8868" spans="1:5" ht="15">
      <c r="A8868" s="129"/>
      <c r="B8868" s="274" t="s">
        <v>24711</v>
      </c>
      <c r="C8868" s="98"/>
      <c r="D8868" s="98" t="s">
        <v>266</v>
      </c>
      <c r="E8868" s="276"/>
    </row>
    <row r="8869" spans="1:5" ht="15">
      <c r="A8869" s="129"/>
      <c r="B8869" s="274" t="s">
        <v>24712</v>
      </c>
      <c r="C8869" s="98"/>
      <c r="D8869" s="98" t="s">
        <v>266</v>
      </c>
      <c r="E8869" s="276"/>
    </row>
    <row r="8870" spans="1:5" ht="15">
      <c r="A8870" s="129"/>
      <c r="B8870" s="274" t="s">
        <v>24713</v>
      </c>
      <c r="C8870" s="98"/>
      <c r="D8870" s="98" t="s">
        <v>266</v>
      </c>
      <c r="E8870" s="276"/>
    </row>
    <row r="8871" spans="1:5" ht="15">
      <c r="A8871" s="129"/>
      <c r="B8871" s="274" t="s">
        <v>24714</v>
      </c>
      <c r="C8871" s="98"/>
      <c r="D8871" s="98" t="s">
        <v>266</v>
      </c>
      <c r="E8871" s="276"/>
    </row>
    <row r="8872" spans="1:5" ht="15">
      <c r="A8872" s="129"/>
      <c r="B8872" s="274" t="s">
        <v>24715</v>
      </c>
      <c r="C8872" s="98"/>
      <c r="D8872" s="98" t="s">
        <v>266</v>
      </c>
      <c r="E8872" s="276"/>
    </row>
    <row r="8873" spans="1:5" ht="15">
      <c r="A8873" s="129"/>
      <c r="B8873" s="274" t="s">
        <v>24716</v>
      </c>
      <c r="C8873" s="98"/>
      <c r="D8873" s="98" t="s">
        <v>266</v>
      </c>
      <c r="E8873" s="276"/>
    </row>
    <row r="8874" spans="1:5" ht="15">
      <c r="A8874" s="129"/>
      <c r="B8874" s="274" t="s">
        <v>24717</v>
      </c>
      <c r="C8874" s="98"/>
      <c r="D8874" s="98" t="s">
        <v>266</v>
      </c>
      <c r="E8874" s="276"/>
    </row>
    <row r="8875" spans="1:5" ht="15">
      <c r="A8875" s="129"/>
      <c r="B8875" s="274" t="s">
        <v>24718</v>
      </c>
      <c r="C8875" s="98"/>
      <c r="D8875" s="98" t="s">
        <v>266</v>
      </c>
      <c r="E8875" s="276"/>
    </row>
    <row r="8876" spans="1:5" ht="15">
      <c r="A8876" s="129"/>
      <c r="B8876" s="274" t="s">
        <v>24719</v>
      </c>
      <c r="C8876" s="98"/>
      <c r="D8876" s="98" t="s">
        <v>266</v>
      </c>
      <c r="E8876" s="276"/>
    </row>
    <row r="8877" spans="1:5" ht="15">
      <c r="A8877" s="129"/>
      <c r="B8877" s="274" t="s">
        <v>24720</v>
      </c>
      <c r="C8877" s="98"/>
      <c r="D8877" s="98" t="s">
        <v>266</v>
      </c>
      <c r="E8877" s="276"/>
    </row>
    <row r="8878" spans="1:5" ht="15">
      <c r="A8878" s="129"/>
      <c r="B8878" s="274" t="s">
        <v>24721</v>
      </c>
      <c r="C8878" s="98"/>
      <c r="D8878" s="98" t="s">
        <v>266</v>
      </c>
      <c r="E8878" s="276"/>
    </row>
    <row r="8879" spans="1:5" ht="15">
      <c r="A8879" s="129"/>
      <c r="B8879" s="274" t="s">
        <v>24722</v>
      </c>
      <c r="C8879" s="98"/>
      <c r="D8879" s="98" t="s">
        <v>266</v>
      </c>
      <c r="E8879" s="276"/>
    </row>
    <row r="8880" spans="1:5" ht="15">
      <c r="A8880" s="129"/>
      <c r="B8880" s="274" t="s">
        <v>24723</v>
      </c>
      <c r="C8880" s="98"/>
      <c r="D8880" s="98" t="s">
        <v>266</v>
      </c>
      <c r="E8880" s="276"/>
    </row>
    <row r="8881" spans="1:5" ht="15">
      <c r="A8881" s="129"/>
      <c r="B8881" s="274" t="s">
        <v>24724</v>
      </c>
      <c r="C8881" s="98"/>
      <c r="D8881" s="98" t="s">
        <v>266</v>
      </c>
      <c r="E8881" s="276"/>
    </row>
    <row r="8882" spans="1:5" ht="15">
      <c r="A8882" s="129"/>
      <c r="B8882" s="274" t="s">
        <v>24725</v>
      </c>
      <c r="C8882" s="98"/>
      <c r="D8882" s="98" t="s">
        <v>266</v>
      </c>
      <c r="E8882" s="276"/>
    </row>
    <row r="8883" spans="1:5" ht="15">
      <c r="A8883" s="129"/>
      <c r="B8883" s="274" t="s">
        <v>24726</v>
      </c>
      <c r="C8883" s="98"/>
      <c r="D8883" s="98" t="s">
        <v>266</v>
      </c>
      <c r="E8883" s="276"/>
    </row>
    <row r="8884" spans="1:5" ht="15">
      <c r="A8884" s="129"/>
      <c r="B8884" s="274" t="s">
        <v>24727</v>
      </c>
      <c r="C8884" s="98"/>
      <c r="D8884" s="98" t="s">
        <v>266</v>
      </c>
      <c r="E8884" s="276"/>
    </row>
    <row r="8885" spans="1:5" ht="15">
      <c r="A8885" s="129"/>
      <c r="B8885" s="274" t="s">
        <v>24728</v>
      </c>
      <c r="C8885" s="98"/>
      <c r="D8885" s="98" t="s">
        <v>266</v>
      </c>
      <c r="E8885" s="276"/>
    </row>
    <row r="8886" spans="1:5" ht="15">
      <c r="A8886" s="129"/>
      <c r="B8886" s="274" t="s">
        <v>24729</v>
      </c>
      <c r="C8886" s="98"/>
      <c r="D8886" s="98" t="s">
        <v>266</v>
      </c>
      <c r="E8886" s="276"/>
    </row>
    <row r="8887" spans="1:5" ht="15">
      <c r="A8887" s="129"/>
      <c r="B8887" s="274" t="s">
        <v>24730</v>
      </c>
      <c r="C8887" s="98"/>
      <c r="D8887" s="98" t="s">
        <v>266</v>
      </c>
      <c r="E8887" s="276"/>
    </row>
    <row r="8888" spans="1:5" ht="15">
      <c r="A8888" s="129"/>
      <c r="B8888" s="274" t="s">
        <v>24731</v>
      </c>
      <c r="C8888" s="98"/>
      <c r="D8888" s="98" t="s">
        <v>266</v>
      </c>
      <c r="E8888" s="276"/>
    </row>
    <row r="8889" spans="1:5" ht="15">
      <c r="A8889" s="129"/>
      <c r="B8889" s="274" t="s">
        <v>24732</v>
      </c>
      <c r="C8889" s="98"/>
      <c r="D8889" s="98" t="s">
        <v>266</v>
      </c>
      <c r="E8889" s="276"/>
    </row>
    <row r="8890" spans="1:5" ht="15">
      <c r="A8890" s="129"/>
      <c r="B8890" s="274" t="s">
        <v>24733</v>
      </c>
      <c r="C8890" s="98"/>
      <c r="D8890" s="98" t="s">
        <v>266</v>
      </c>
      <c r="E8890" s="276"/>
    </row>
    <row r="8891" spans="1:5" ht="15">
      <c r="A8891" s="129"/>
      <c r="B8891" s="274" t="s">
        <v>24734</v>
      </c>
      <c r="C8891" s="98"/>
      <c r="D8891" s="98" t="s">
        <v>266</v>
      </c>
      <c r="E8891" s="276"/>
    </row>
    <row r="8892" spans="1:5" ht="15">
      <c r="A8892" s="129"/>
      <c r="B8892" s="274" t="s">
        <v>24735</v>
      </c>
      <c r="C8892" s="98"/>
      <c r="D8892" s="98" t="s">
        <v>266</v>
      </c>
      <c r="E8892" s="276"/>
    </row>
    <row r="8893" spans="1:5" ht="15">
      <c r="A8893" s="129"/>
      <c r="B8893" s="274" t="s">
        <v>24736</v>
      </c>
      <c r="C8893" s="98"/>
      <c r="D8893" s="98" t="s">
        <v>266</v>
      </c>
      <c r="E8893" s="276"/>
    </row>
    <row r="8894" spans="1:5" ht="15">
      <c r="A8894" s="129"/>
      <c r="B8894" s="274" t="s">
        <v>24737</v>
      </c>
      <c r="C8894" s="98"/>
      <c r="D8894" s="98" t="s">
        <v>266</v>
      </c>
      <c r="E8894" s="276"/>
    </row>
    <row r="8895" spans="1:5" ht="15">
      <c r="A8895" s="129"/>
      <c r="B8895" s="274" t="s">
        <v>24738</v>
      </c>
      <c r="C8895" s="98"/>
      <c r="D8895" s="98" t="s">
        <v>266</v>
      </c>
      <c r="E8895" s="276"/>
    </row>
    <row r="8896" spans="1:5" ht="15">
      <c r="A8896" s="129"/>
      <c r="B8896" s="274" t="s">
        <v>24739</v>
      </c>
      <c r="C8896" s="98"/>
      <c r="D8896" s="98" t="s">
        <v>266</v>
      </c>
      <c r="E8896" s="276"/>
    </row>
    <row r="8897" spans="1:5" ht="15">
      <c r="A8897" s="129"/>
      <c r="B8897" s="274" t="s">
        <v>24740</v>
      </c>
      <c r="C8897" s="98"/>
      <c r="D8897" s="98" t="s">
        <v>266</v>
      </c>
      <c r="E8897" s="276"/>
    </row>
    <row r="8898" spans="1:5" ht="15">
      <c r="A8898" s="129"/>
      <c r="B8898" s="274" t="s">
        <v>24741</v>
      </c>
      <c r="C8898" s="98"/>
      <c r="D8898" s="98" t="s">
        <v>266</v>
      </c>
      <c r="E8898" s="276"/>
    </row>
    <row r="8899" spans="1:5" ht="15">
      <c r="A8899" s="129"/>
      <c r="B8899" s="274" t="s">
        <v>24742</v>
      </c>
      <c r="C8899" s="98"/>
      <c r="D8899" s="98" t="s">
        <v>266</v>
      </c>
      <c r="E8899" s="276"/>
    </row>
    <row r="8900" spans="1:5" ht="15">
      <c r="A8900" s="129"/>
      <c r="B8900" s="274" t="s">
        <v>24743</v>
      </c>
      <c r="C8900" s="98"/>
      <c r="D8900" s="98" t="s">
        <v>266</v>
      </c>
      <c r="E8900" s="276"/>
    </row>
    <row r="8901" spans="1:5" ht="15">
      <c r="A8901" s="129"/>
      <c r="B8901" s="274" t="s">
        <v>24744</v>
      </c>
      <c r="C8901" s="98"/>
      <c r="D8901" s="98" t="s">
        <v>266</v>
      </c>
      <c r="E8901" s="276"/>
    </row>
    <row r="8902" spans="1:5" ht="15">
      <c r="A8902" s="129"/>
      <c r="B8902" s="274" t="s">
        <v>24745</v>
      </c>
      <c r="C8902" s="98"/>
      <c r="D8902" s="98" t="s">
        <v>266</v>
      </c>
      <c r="E8902" s="276"/>
    </row>
    <row r="8903" spans="1:5" ht="15">
      <c r="A8903" s="129"/>
      <c r="B8903" s="274" t="s">
        <v>24746</v>
      </c>
      <c r="C8903" s="98"/>
      <c r="D8903" s="98" t="s">
        <v>266</v>
      </c>
      <c r="E8903" s="276"/>
    </row>
    <row r="8904" spans="1:5" ht="15">
      <c r="A8904" s="129"/>
      <c r="B8904" s="274" t="s">
        <v>24747</v>
      </c>
      <c r="C8904" s="98"/>
      <c r="D8904" s="98" t="s">
        <v>266</v>
      </c>
      <c r="E8904" s="276"/>
    </row>
    <row r="8905" spans="1:5" ht="15">
      <c r="A8905" s="129"/>
      <c r="B8905" s="274" t="s">
        <v>24748</v>
      </c>
      <c r="C8905" s="98"/>
      <c r="D8905" s="98" t="s">
        <v>266</v>
      </c>
      <c r="E8905" s="276"/>
    </row>
    <row r="8906" spans="1:5" ht="15">
      <c r="A8906" s="129"/>
      <c r="B8906" s="274" t="s">
        <v>24749</v>
      </c>
      <c r="C8906" s="98"/>
      <c r="D8906" s="98" t="s">
        <v>266</v>
      </c>
      <c r="E8906" s="276"/>
    </row>
    <row r="8907" spans="1:5" ht="15">
      <c r="A8907" s="129"/>
      <c r="B8907" s="274" t="s">
        <v>24750</v>
      </c>
      <c r="C8907" s="98"/>
      <c r="D8907" s="98" t="s">
        <v>266</v>
      </c>
      <c r="E8907" s="276"/>
    </row>
    <row r="8908" spans="1:5" ht="15">
      <c r="A8908" s="129"/>
      <c r="B8908" s="274" t="s">
        <v>24751</v>
      </c>
      <c r="C8908" s="98"/>
      <c r="D8908" s="98" t="s">
        <v>266</v>
      </c>
      <c r="E8908" s="276"/>
    </row>
    <row r="8909" spans="1:5" ht="15">
      <c r="A8909" s="129"/>
      <c r="B8909" s="274" t="s">
        <v>24752</v>
      </c>
      <c r="C8909" s="98"/>
      <c r="D8909" s="98" t="s">
        <v>266</v>
      </c>
      <c r="E8909" s="276"/>
    </row>
    <row r="8910" spans="1:5" ht="15">
      <c r="A8910" s="129"/>
      <c r="B8910" s="274" t="s">
        <v>24753</v>
      </c>
      <c r="C8910" s="98"/>
      <c r="D8910" s="98" t="s">
        <v>266</v>
      </c>
      <c r="E8910" s="276"/>
    </row>
    <row r="8911" spans="1:5" ht="15">
      <c r="A8911" s="129"/>
      <c r="B8911" s="274" t="s">
        <v>24754</v>
      </c>
      <c r="C8911" s="98"/>
      <c r="D8911" s="98" t="s">
        <v>266</v>
      </c>
      <c r="E8911" s="276"/>
    </row>
    <row r="8912" spans="1:5" ht="15">
      <c r="A8912" s="129"/>
      <c r="B8912" s="274" t="s">
        <v>24755</v>
      </c>
      <c r="C8912" s="98"/>
      <c r="D8912" s="98" t="s">
        <v>266</v>
      </c>
      <c r="E8912" s="276"/>
    </row>
    <row r="8913" spans="1:5" ht="15">
      <c r="A8913" s="129"/>
      <c r="B8913" s="274" t="s">
        <v>24756</v>
      </c>
      <c r="C8913" s="98"/>
      <c r="D8913" s="98" t="s">
        <v>266</v>
      </c>
      <c r="E8913" s="276"/>
    </row>
    <row r="8914" spans="1:5" ht="15">
      <c r="A8914" s="129"/>
      <c r="B8914" s="274" t="s">
        <v>24757</v>
      </c>
      <c r="C8914" s="98"/>
      <c r="D8914" s="98" t="s">
        <v>266</v>
      </c>
      <c r="E8914" s="276"/>
    </row>
    <row r="8915" spans="1:5" ht="15">
      <c r="A8915" s="129"/>
      <c r="B8915" s="274" t="s">
        <v>24758</v>
      </c>
      <c r="C8915" s="98"/>
      <c r="D8915" s="98" t="s">
        <v>266</v>
      </c>
      <c r="E8915" s="276"/>
    </row>
    <row r="8916" spans="1:5" ht="15">
      <c r="A8916" s="129"/>
      <c r="B8916" s="274" t="s">
        <v>24759</v>
      </c>
      <c r="C8916" s="98"/>
      <c r="D8916" s="98" t="s">
        <v>266</v>
      </c>
      <c r="E8916" s="276"/>
    </row>
    <row r="8917" spans="1:5" ht="15">
      <c r="A8917" s="129"/>
      <c r="B8917" s="274" t="s">
        <v>24760</v>
      </c>
      <c r="C8917" s="98"/>
      <c r="D8917" s="98" t="s">
        <v>266</v>
      </c>
      <c r="E8917" s="276"/>
    </row>
    <row r="8918" spans="1:5" ht="15">
      <c r="A8918" s="129"/>
      <c r="B8918" s="274" t="s">
        <v>24761</v>
      </c>
      <c r="C8918" s="98"/>
      <c r="D8918" s="98" t="s">
        <v>266</v>
      </c>
      <c r="E8918" s="276"/>
    </row>
    <row r="8919" spans="1:5" ht="15">
      <c r="A8919" s="129"/>
      <c r="B8919" s="274" t="s">
        <v>24762</v>
      </c>
      <c r="C8919" s="98"/>
      <c r="D8919" s="98" t="s">
        <v>266</v>
      </c>
      <c r="E8919" s="276"/>
    </row>
    <row r="8920" spans="1:5" ht="15">
      <c r="A8920" s="129"/>
      <c r="B8920" s="274" t="s">
        <v>24763</v>
      </c>
      <c r="C8920" s="98"/>
      <c r="D8920" s="98" t="s">
        <v>266</v>
      </c>
      <c r="E8920" s="276"/>
    </row>
    <row r="8921" spans="1:5" ht="15">
      <c r="A8921" s="129"/>
      <c r="B8921" s="274" t="s">
        <v>24764</v>
      </c>
      <c r="C8921" s="98"/>
      <c r="D8921" s="98" t="s">
        <v>266</v>
      </c>
      <c r="E8921" s="276"/>
    </row>
    <row r="8922" spans="1:5" ht="15">
      <c r="A8922" s="129"/>
      <c r="B8922" s="274" t="s">
        <v>24765</v>
      </c>
      <c r="C8922" s="98"/>
      <c r="D8922" s="98" t="s">
        <v>266</v>
      </c>
      <c r="E8922" s="276"/>
    </row>
    <row r="8923" spans="1:5" ht="15">
      <c r="A8923" s="129"/>
      <c r="B8923" s="274" t="s">
        <v>24766</v>
      </c>
      <c r="C8923" s="98"/>
      <c r="D8923" s="98" t="s">
        <v>266</v>
      </c>
      <c r="E8923" s="276"/>
    </row>
    <row r="8924" spans="1:5" ht="15">
      <c r="A8924" s="129"/>
      <c r="B8924" s="274" t="s">
        <v>24767</v>
      </c>
      <c r="C8924" s="98"/>
      <c r="D8924" s="98" t="s">
        <v>266</v>
      </c>
      <c r="E8924" s="276"/>
    </row>
    <row r="8925" spans="1:5" ht="15">
      <c r="A8925" s="129"/>
      <c r="B8925" s="274" t="s">
        <v>24768</v>
      </c>
      <c r="C8925" s="98"/>
      <c r="D8925" s="98" t="s">
        <v>266</v>
      </c>
      <c r="E8925" s="276"/>
    </row>
    <row r="8926" spans="1:5" ht="15">
      <c r="A8926" s="129"/>
      <c r="B8926" s="274" t="s">
        <v>24769</v>
      </c>
      <c r="C8926" s="98"/>
      <c r="D8926" s="98" t="s">
        <v>266</v>
      </c>
      <c r="E8926" s="276"/>
    </row>
    <row r="8927" spans="1:5" ht="15">
      <c r="A8927" s="129"/>
      <c r="B8927" s="274" t="s">
        <v>24770</v>
      </c>
      <c r="C8927" s="98"/>
      <c r="D8927" s="98" t="s">
        <v>266</v>
      </c>
      <c r="E8927" s="276"/>
    </row>
    <row r="8928" spans="1:5" ht="15">
      <c r="A8928" s="129"/>
      <c r="B8928" s="274" t="s">
        <v>24771</v>
      </c>
      <c r="C8928" s="98"/>
      <c r="D8928" s="98" t="s">
        <v>266</v>
      </c>
      <c r="E8928" s="276"/>
    </row>
    <row r="8929" spans="1:5" ht="15">
      <c r="A8929" s="129"/>
      <c r="B8929" s="274" t="s">
        <v>24772</v>
      </c>
      <c r="C8929" s="98"/>
      <c r="D8929" s="98" t="s">
        <v>266</v>
      </c>
      <c r="E8929" s="276"/>
    </row>
    <row r="8930" spans="1:5" ht="15">
      <c r="A8930" s="129"/>
      <c r="B8930" s="274" t="s">
        <v>24773</v>
      </c>
      <c r="C8930" s="98"/>
      <c r="D8930" s="98" t="s">
        <v>266</v>
      </c>
      <c r="E8930" s="276"/>
    </row>
    <row r="8931" spans="1:5" ht="15">
      <c r="A8931" s="129"/>
      <c r="B8931" s="274" t="s">
        <v>24774</v>
      </c>
      <c r="C8931" s="98"/>
      <c r="D8931" s="98" t="s">
        <v>266</v>
      </c>
      <c r="E8931" s="276"/>
    </row>
    <row r="8932" spans="1:5" ht="15">
      <c r="A8932" s="129"/>
      <c r="B8932" s="274" t="s">
        <v>24775</v>
      </c>
      <c r="C8932" s="98"/>
      <c r="D8932" s="98" t="s">
        <v>266</v>
      </c>
      <c r="E8932" s="276"/>
    </row>
    <row r="8933" spans="1:5" ht="15">
      <c r="A8933" s="129"/>
      <c r="B8933" s="274" t="s">
        <v>24776</v>
      </c>
      <c r="C8933" s="98"/>
      <c r="D8933" s="98" t="s">
        <v>266</v>
      </c>
      <c r="E8933" s="276"/>
    </row>
    <row r="8934" spans="1:5" ht="15">
      <c r="A8934" s="129"/>
      <c r="B8934" s="274" t="s">
        <v>24777</v>
      </c>
      <c r="C8934" s="98"/>
      <c r="D8934" s="98" t="s">
        <v>266</v>
      </c>
      <c r="E8934" s="276"/>
    </row>
    <row r="8935" spans="1:5" ht="15">
      <c r="A8935" s="129"/>
      <c r="B8935" s="274" t="s">
        <v>24778</v>
      </c>
      <c r="C8935" s="98"/>
      <c r="D8935" s="98" t="s">
        <v>266</v>
      </c>
      <c r="E8935" s="276"/>
    </row>
    <row r="8936" spans="1:5" ht="15">
      <c r="A8936" s="129"/>
      <c r="B8936" s="274" t="s">
        <v>24779</v>
      </c>
      <c r="C8936" s="98"/>
      <c r="D8936" s="98" t="s">
        <v>266</v>
      </c>
      <c r="E8936" s="276"/>
    </row>
    <row r="8937" spans="1:5" ht="15">
      <c r="A8937" s="129"/>
      <c r="B8937" s="274" t="s">
        <v>24780</v>
      </c>
      <c r="C8937" s="98"/>
      <c r="D8937" s="98" t="s">
        <v>266</v>
      </c>
      <c r="E8937" s="276"/>
    </row>
    <row r="8938" spans="1:5" ht="15">
      <c r="A8938" s="129"/>
      <c r="B8938" s="274" t="s">
        <v>24781</v>
      </c>
      <c r="C8938" s="98"/>
      <c r="D8938" s="98" t="s">
        <v>266</v>
      </c>
      <c r="E8938" s="276"/>
    </row>
    <row r="8939" spans="1:5" ht="15">
      <c r="A8939" s="129"/>
      <c r="B8939" s="274" t="s">
        <v>24782</v>
      </c>
      <c r="C8939" s="98"/>
      <c r="D8939" s="98" t="s">
        <v>266</v>
      </c>
      <c r="E8939" s="276"/>
    </row>
    <row r="8940" spans="1:5" ht="15">
      <c r="A8940" s="129"/>
      <c r="B8940" s="274" t="s">
        <v>24783</v>
      </c>
      <c r="C8940" s="98"/>
      <c r="D8940" s="98" t="s">
        <v>266</v>
      </c>
      <c r="E8940" s="276"/>
    </row>
    <row r="8941" spans="1:5" ht="15">
      <c r="A8941" s="129"/>
      <c r="B8941" s="274" t="s">
        <v>24784</v>
      </c>
      <c r="C8941" s="98"/>
      <c r="D8941" s="98" t="s">
        <v>266</v>
      </c>
      <c r="E8941" s="276"/>
    </row>
    <row r="8942" spans="1:5" ht="15">
      <c r="A8942" s="129"/>
      <c r="B8942" s="274" t="s">
        <v>24785</v>
      </c>
      <c r="C8942" s="98"/>
      <c r="D8942" s="98" t="s">
        <v>266</v>
      </c>
      <c r="E8942" s="276"/>
    </row>
    <row r="8943" spans="1:5" ht="15">
      <c r="A8943" s="129"/>
      <c r="B8943" s="274" t="s">
        <v>24786</v>
      </c>
      <c r="C8943" s="98"/>
      <c r="D8943" s="98" t="s">
        <v>266</v>
      </c>
      <c r="E8943" s="276"/>
    </row>
    <row r="8944" spans="1:5" ht="15">
      <c r="A8944" s="129"/>
      <c r="B8944" s="274" t="s">
        <v>24787</v>
      </c>
      <c r="C8944" s="98"/>
      <c r="D8944" s="98" t="s">
        <v>266</v>
      </c>
      <c r="E8944" s="276"/>
    </row>
    <row r="8945" spans="1:5" ht="15">
      <c r="A8945" s="129"/>
      <c r="B8945" s="274" t="s">
        <v>24788</v>
      </c>
      <c r="C8945" s="98"/>
      <c r="D8945" s="98" t="s">
        <v>266</v>
      </c>
      <c r="E8945" s="276"/>
    </row>
    <row r="8946" spans="1:5" ht="15">
      <c r="A8946" s="129"/>
      <c r="B8946" s="274" t="s">
        <v>24789</v>
      </c>
      <c r="C8946" s="98"/>
      <c r="D8946" s="98" t="s">
        <v>266</v>
      </c>
      <c r="E8946" s="276"/>
    </row>
    <row r="8947" spans="1:5" ht="15">
      <c r="A8947" s="129"/>
      <c r="B8947" s="274" t="s">
        <v>24790</v>
      </c>
      <c r="C8947" s="98"/>
      <c r="D8947" s="98" t="s">
        <v>266</v>
      </c>
      <c r="E8947" s="276"/>
    </row>
    <row r="8948" spans="1:5" ht="15">
      <c r="A8948" s="129"/>
      <c r="B8948" s="274" t="s">
        <v>24791</v>
      </c>
      <c r="C8948" s="98"/>
      <c r="D8948" s="98" t="s">
        <v>266</v>
      </c>
      <c r="E8948" s="276"/>
    </row>
    <row r="8949" spans="1:5" ht="15">
      <c r="A8949" s="129"/>
      <c r="B8949" s="274" t="s">
        <v>24792</v>
      </c>
      <c r="C8949" s="98"/>
      <c r="D8949" s="98" t="s">
        <v>266</v>
      </c>
      <c r="E8949" s="276"/>
    </row>
    <row r="8950" spans="1:5" ht="15">
      <c r="A8950" s="129"/>
      <c r="B8950" s="274" t="s">
        <v>24793</v>
      </c>
      <c r="C8950" s="98"/>
      <c r="D8950" s="98" t="s">
        <v>266</v>
      </c>
      <c r="E8950" s="276"/>
    </row>
    <row r="8951" spans="1:5" ht="15">
      <c r="A8951" s="129"/>
      <c r="B8951" s="274" t="s">
        <v>24794</v>
      </c>
      <c r="C8951" s="98"/>
      <c r="D8951" s="98" t="s">
        <v>266</v>
      </c>
      <c r="E8951" s="276"/>
    </row>
    <row r="8952" spans="1:5" ht="15">
      <c r="A8952" s="129"/>
      <c r="B8952" s="274" t="s">
        <v>24795</v>
      </c>
      <c r="C8952" s="98"/>
      <c r="D8952" s="98" t="s">
        <v>266</v>
      </c>
      <c r="E8952" s="276"/>
    </row>
    <row r="8953" spans="1:5" ht="15">
      <c r="A8953" s="129"/>
      <c r="B8953" s="274" t="s">
        <v>24796</v>
      </c>
      <c r="C8953" s="98"/>
      <c r="D8953" s="98" t="s">
        <v>266</v>
      </c>
      <c r="E8953" s="276"/>
    </row>
    <row r="8954" spans="1:5" ht="15">
      <c r="A8954" s="129"/>
      <c r="B8954" s="274" t="s">
        <v>24797</v>
      </c>
      <c r="C8954" s="98"/>
      <c r="D8954" s="98" t="s">
        <v>266</v>
      </c>
      <c r="E8954" s="276"/>
    </row>
    <row r="8955" spans="1:5" ht="15">
      <c r="A8955" s="129"/>
      <c r="B8955" s="274" t="s">
        <v>24798</v>
      </c>
      <c r="C8955" s="98"/>
      <c r="D8955" s="98" t="s">
        <v>266</v>
      </c>
      <c r="E8955" s="276"/>
    </row>
    <row r="8956" spans="1:5" ht="15">
      <c r="A8956" s="129"/>
      <c r="B8956" s="274" t="s">
        <v>24799</v>
      </c>
      <c r="C8956" s="98"/>
      <c r="D8956" s="98" t="s">
        <v>266</v>
      </c>
      <c r="E8956" s="276"/>
    </row>
    <row r="8957" spans="1:5" ht="15">
      <c r="A8957" s="129"/>
      <c r="B8957" s="274" t="s">
        <v>24800</v>
      </c>
      <c r="C8957" s="98"/>
      <c r="D8957" s="98" t="s">
        <v>266</v>
      </c>
      <c r="E8957" s="276"/>
    </row>
    <row r="8958" spans="1:5" ht="15">
      <c r="A8958" s="129"/>
      <c r="B8958" s="274" t="s">
        <v>24801</v>
      </c>
      <c r="C8958" s="98"/>
      <c r="D8958" s="98" t="s">
        <v>266</v>
      </c>
      <c r="E8958" s="276"/>
    </row>
    <row r="8959" spans="1:5" ht="15">
      <c r="A8959" s="129"/>
      <c r="B8959" s="274" t="s">
        <v>24802</v>
      </c>
      <c r="C8959" s="98"/>
      <c r="D8959" s="98" t="s">
        <v>266</v>
      </c>
      <c r="E8959" s="276"/>
    </row>
    <row r="8960" spans="1:5" ht="15">
      <c r="A8960" s="129"/>
      <c r="B8960" s="274" t="s">
        <v>24803</v>
      </c>
      <c r="C8960" s="98"/>
      <c r="D8960" s="98" t="s">
        <v>266</v>
      </c>
      <c r="E8960" s="276"/>
    </row>
    <row r="8961" spans="1:5" ht="15">
      <c r="A8961" s="129"/>
      <c r="B8961" s="274" t="s">
        <v>24804</v>
      </c>
      <c r="C8961" s="98"/>
      <c r="D8961" s="98" t="s">
        <v>266</v>
      </c>
      <c r="E8961" s="276"/>
    </row>
    <row r="8962" spans="1:5" ht="15">
      <c r="A8962" s="129"/>
      <c r="B8962" s="274" t="s">
        <v>24805</v>
      </c>
      <c r="C8962" s="98"/>
      <c r="D8962" s="98" t="s">
        <v>266</v>
      </c>
      <c r="E8962" s="276"/>
    </row>
    <row r="8963" spans="1:5" ht="15">
      <c r="A8963" s="129"/>
      <c r="B8963" s="274" t="s">
        <v>24806</v>
      </c>
      <c r="C8963" s="98"/>
      <c r="D8963" s="98" t="s">
        <v>266</v>
      </c>
      <c r="E8963" s="276"/>
    </row>
    <row r="8964" spans="1:5" ht="15">
      <c r="A8964" s="129"/>
      <c r="B8964" s="274" t="s">
        <v>24807</v>
      </c>
      <c r="C8964" s="98"/>
      <c r="D8964" s="98" t="s">
        <v>266</v>
      </c>
      <c r="E8964" s="276"/>
    </row>
    <row r="8965" spans="1:5" ht="15">
      <c r="A8965" s="129"/>
      <c r="B8965" s="274" t="s">
        <v>24808</v>
      </c>
      <c r="C8965" s="98"/>
      <c r="D8965" s="98" t="s">
        <v>266</v>
      </c>
      <c r="E8965" s="276"/>
    </row>
    <row r="8966" spans="1:5" ht="15">
      <c r="A8966" s="129"/>
      <c r="B8966" s="274" t="s">
        <v>24809</v>
      </c>
      <c r="C8966" s="98"/>
      <c r="D8966" s="98" t="s">
        <v>266</v>
      </c>
      <c r="E8966" s="276"/>
    </row>
    <row r="8967" spans="1:5" ht="15">
      <c r="A8967" s="129"/>
      <c r="B8967" s="274" t="s">
        <v>24810</v>
      </c>
      <c r="C8967" s="98"/>
      <c r="D8967" s="98" t="s">
        <v>266</v>
      </c>
      <c r="E8967" s="276"/>
    </row>
    <row r="8968" spans="1:5" ht="15">
      <c r="A8968" s="129"/>
      <c r="B8968" s="274" t="s">
        <v>24811</v>
      </c>
      <c r="C8968" s="98"/>
      <c r="D8968" s="98" t="s">
        <v>266</v>
      </c>
      <c r="E8968" s="276"/>
    </row>
    <row r="8969" spans="1:5" ht="15">
      <c r="A8969" s="129"/>
      <c r="B8969" s="274" t="s">
        <v>24812</v>
      </c>
      <c r="C8969" s="98"/>
      <c r="D8969" s="98" t="s">
        <v>266</v>
      </c>
      <c r="E8969" s="276"/>
    </row>
    <row r="8970" spans="1:5" ht="15">
      <c r="A8970" s="129"/>
      <c r="B8970" s="274" t="s">
        <v>24813</v>
      </c>
      <c r="C8970" s="98"/>
      <c r="D8970" s="98" t="s">
        <v>266</v>
      </c>
      <c r="E8970" s="276"/>
    </row>
    <row r="8971" spans="1:5" ht="15">
      <c r="A8971" s="129"/>
      <c r="B8971" s="274" t="s">
        <v>24814</v>
      </c>
      <c r="C8971" s="98"/>
      <c r="D8971" s="98" t="s">
        <v>266</v>
      </c>
      <c r="E8971" s="276"/>
    </row>
    <row r="8972" spans="1:5" ht="15">
      <c r="A8972" s="129"/>
      <c r="B8972" s="274" t="s">
        <v>24815</v>
      </c>
      <c r="C8972" s="98"/>
      <c r="D8972" s="98" t="s">
        <v>266</v>
      </c>
      <c r="E8972" s="276"/>
    </row>
    <row r="8973" spans="1:5" ht="15">
      <c r="A8973" s="129"/>
      <c r="B8973" s="274" t="s">
        <v>24816</v>
      </c>
      <c r="C8973" s="98"/>
      <c r="D8973" s="98" t="s">
        <v>266</v>
      </c>
      <c r="E8973" s="276"/>
    </row>
    <row r="8974" spans="1:5" ht="15">
      <c r="A8974" s="129"/>
      <c r="B8974" s="274" t="s">
        <v>24817</v>
      </c>
      <c r="C8974" s="98"/>
      <c r="D8974" s="98" t="s">
        <v>266</v>
      </c>
      <c r="E8974" s="276"/>
    </row>
    <row r="8975" spans="1:5" ht="15">
      <c r="A8975" s="129"/>
      <c r="B8975" s="274" t="s">
        <v>24818</v>
      </c>
      <c r="C8975" s="98"/>
      <c r="D8975" s="98" t="s">
        <v>266</v>
      </c>
      <c r="E8975" s="276"/>
    </row>
    <row r="8976" spans="1:5" ht="15">
      <c r="A8976" s="129"/>
      <c r="B8976" s="274" t="s">
        <v>24819</v>
      </c>
      <c r="C8976" s="98"/>
      <c r="D8976" s="98" t="s">
        <v>266</v>
      </c>
      <c r="E8976" s="276"/>
    </row>
    <row r="8977" spans="1:5" ht="15">
      <c r="A8977" s="129"/>
      <c r="B8977" s="274" t="s">
        <v>24820</v>
      </c>
      <c r="C8977" s="98"/>
      <c r="D8977" s="98" t="s">
        <v>266</v>
      </c>
      <c r="E8977" s="276"/>
    </row>
    <row r="8978" spans="1:5" ht="15">
      <c r="A8978" s="129"/>
      <c r="B8978" s="274" t="s">
        <v>24821</v>
      </c>
      <c r="C8978" s="98"/>
      <c r="D8978" s="98" t="s">
        <v>266</v>
      </c>
      <c r="E8978" s="276"/>
    </row>
    <row r="8979" spans="1:5" ht="15">
      <c r="A8979" s="129"/>
      <c r="B8979" s="274" t="s">
        <v>24822</v>
      </c>
      <c r="C8979" s="98"/>
      <c r="D8979" s="98" t="s">
        <v>266</v>
      </c>
      <c r="E8979" s="276"/>
    </row>
    <row r="8980" spans="1:5" ht="15">
      <c r="A8980" s="129"/>
      <c r="B8980" s="274" t="s">
        <v>24823</v>
      </c>
      <c r="C8980" s="98"/>
      <c r="D8980" s="98" t="s">
        <v>266</v>
      </c>
      <c r="E8980" s="276"/>
    </row>
    <row r="8981" spans="1:5" ht="15">
      <c r="A8981" s="129"/>
      <c r="B8981" s="274" t="s">
        <v>24824</v>
      </c>
      <c r="C8981" s="98"/>
      <c r="D8981" s="98" t="s">
        <v>266</v>
      </c>
      <c r="E8981" s="276"/>
    </row>
    <row r="8982" spans="1:5" ht="15">
      <c r="A8982" s="129"/>
      <c r="B8982" s="274" t="s">
        <v>24825</v>
      </c>
      <c r="C8982" s="98"/>
      <c r="D8982" s="98" t="s">
        <v>266</v>
      </c>
      <c r="E8982" s="276"/>
    </row>
    <row r="8983" spans="1:5" ht="15">
      <c r="A8983" s="129"/>
      <c r="B8983" s="274" t="s">
        <v>24826</v>
      </c>
      <c r="C8983" s="98"/>
      <c r="D8983" s="98" t="s">
        <v>266</v>
      </c>
      <c r="E8983" s="276"/>
    </row>
    <row r="8984" spans="1:5" ht="15">
      <c r="A8984" s="129"/>
      <c r="B8984" s="274" t="s">
        <v>24827</v>
      </c>
      <c r="C8984" s="98"/>
      <c r="D8984" s="98" t="s">
        <v>266</v>
      </c>
      <c r="E8984" s="276"/>
    </row>
    <row r="8985" spans="1:5" ht="15">
      <c r="A8985" s="129"/>
      <c r="B8985" s="274" t="s">
        <v>24828</v>
      </c>
      <c r="C8985" s="98"/>
      <c r="D8985" s="98" t="s">
        <v>266</v>
      </c>
      <c r="E8985" s="276"/>
    </row>
    <row r="8986" spans="1:5" ht="15">
      <c r="A8986" s="129"/>
      <c r="B8986" s="274" t="s">
        <v>24829</v>
      </c>
      <c r="C8986" s="98"/>
      <c r="D8986" s="98" t="s">
        <v>266</v>
      </c>
      <c r="E8986" s="276"/>
    </row>
    <row r="8987" spans="1:5" ht="15">
      <c r="A8987" s="129"/>
      <c r="B8987" s="274" t="s">
        <v>24830</v>
      </c>
      <c r="C8987" s="98"/>
      <c r="D8987" s="98" t="s">
        <v>266</v>
      </c>
      <c r="E8987" s="276"/>
    </row>
    <row r="8988" spans="1:5" ht="15">
      <c r="A8988" s="129"/>
      <c r="B8988" s="274" t="s">
        <v>24831</v>
      </c>
      <c r="C8988" s="98"/>
      <c r="D8988" s="98" t="s">
        <v>266</v>
      </c>
      <c r="E8988" s="276"/>
    </row>
    <row r="8989" spans="1:5" ht="15">
      <c r="A8989" s="129"/>
      <c r="B8989" s="274" t="s">
        <v>24832</v>
      </c>
      <c r="C8989" s="98"/>
      <c r="D8989" s="98" t="s">
        <v>266</v>
      </c>
      <c r="E8989" s="276"/>
    </row>
    <row r="8990" spans="1:5" ht="15">
      <c r="A8990" s="129"/>
      <c r="B8990" s="274" t="s">
        <v>24833</v>
      </c>
      <c r="C8990" s="98"/>
      <c r="D8990" s="98" t="s">
        <v>266</v>
      </c>
      <c r="E8990" s="276"/>
    </row>
    <row r="8991" spans="1:5" ht="15">
      <c r="A8991" s="129"/>
      <c r="B8991" s="274" t="s">
        <v>24834</v>
      </c>
      <c r="C8991" s="98"/>
      <c r="D8991" s="98" t="s">
        <v>266</v>
      </c>
      <c r="E8991" s="276"/>
    </row>
    <row r="8992" spans="1:5" ht="15">
      <c r="A8992" s="129"/>
      <c r="B8992" s="274" t="s">
        <v>24835</v>
      </c>
      <c r="C8992" s="98"/>
      <c r="D8992" s="98" t="s">
        <v>266</v>
      </c>
      <c r="E8992" s="276"/>
    </row>
    <row r="8993" spans="1:5" ht="15">
      <c r="A8993" s="129"/>
      <c r="B8993" s="274" t="s">
        <v>24836</v>
      </c>
      <c r="C8993" s="98"/>
      <c r="D8993" s="98" t="s">
        <v>266</v>
      </c>
      <c r="E8993" s="276"/>
    </row>
    <row r="8994" spans="1:5" ht="15">
      <c r="A8994" s="129"/>
      <c r="B8994" s="274" t="s">
        <v>24837</v>
      </c>
      <c r="C8994" s="98"/>
      <c r="D8994" s="98" t="s">
        <v>266</v>
      </c>
      <c r="E8994" s="276"/>
    </row>
    <row r="8995" spans="1:5" ht="15">
      <c r="A8995" s="129"/>
      <c r="B8995" s="274" t="s">
        <v>24838</v>
      </c>
      <c r="C8995" s="98"/>
      <c r="D8995" s="98" t="s">
        <v>266</v>
      </c>
      <c r="E8995" s="276"/>
    </row>
    <row r="8996" spans="1:5" ht="15">
      <c r="A8996" s="129"/>
      <c r="B8996" s="274" t="s">
        <v>24839</v>
      </c>
      <c r="C8996" s="98"/>
      <c r="D8996" s="98" t="s">
        <v>266</v>
      </c>
      <c r="E8996" s="276"/>
    </row>
    <row r="8997" spans="1:5" ht="15">
      <c r="A8997" s="129"/>
      <c r="B8997" s="274" t="s">
        <v>24840</v>
      </c>
      <c r="C8997" s="98"/>
      <c r="D8997" s="98" t="s">
        <v>266</v>
      </c>
      <c r="E8997" s="276"/>
    </row>
    <row r="8998" spans="1:5" ht="15">
      <c r="A8998" s="129"/>
      <c r="B8998" s="274" t="s">
        <v>24841</v>
      </c>
      <c r="C8998" s="98"/>
      <c r="D8998" s="98" t="s">
        <v>266</v>
      </c>
      <c r="E8998" s="276"/>
    </row>
    <row r="8999" spans="1:5" ht="15">
      <c r="A8999" s="129"/>
      <c r="B8999" s="274" t="s">
        <v>24842</v>
      </c>
      <c r="C8999" s="98"/>
      <c r="D8999" s="98" t="s">
        <v>266</v>
      </c>
      <c r="E8999" s="276"/>
    </row>
    <row r="9000" spans="1:5" ht="15">
      <c r="A9000" s="129"/>
      <c r="B9000" s="274" t="s">
        <v>24843</v>
      </c>
      <c r="C9000" s="98"/>
      <c r="D9000" s="98" t="s">
        <v>266</v>
      </c>
      <c r="E9000" s="276"/>
    </row>
    <row r="9001" spans="1:5" ht="15">
      <c r="A9001" s="129"/>
      <c r="B9001" s="274" t="s">
        <v>24844</v>
      </c>
      <c r="C9001" s="98"/>
      <c r="D9001" s="98" t="s">
        <v>266</v>
      </c>
      <c r="E9001" s="276"/>
    </row>
    <row r="9002" spans="1:5" ht="15">
      <c r="A9002" s="129"/>
      <c r="B9002" s="274" t="s">
        <v>24845</v>
      </c>
      <c r="C9002" s="98"/>
      <c r="D9002" s="98" t="s">
        <v>266</v>
      </c>
      <c r="E9002" s="276"/>
    </row>
    <row r="9003" spans="1:5" ht="15">
      <c r="A9003" s="129"/>
      <c r="B9003" s="274" t="s">
        <v>24846</v>
      </c>
      <c r="C9003" s="98"/>
      <c r="D9003" s="98" t="s">
        <v>266</v>
      </c>
      <c r="E9003" s="276"/>
    </row>
    <row r="9004" spans="1:5" ht="15">
      <c r="A9004" s="129"/>
      <c r="B9004" s="274" t="s">
        <v>24847</v>
      </c>
      <c r="C9004" s="98"/>
      <c r="D9004" s="98" t="s">
        <v>266</v>
      </c>
      <c r="E9004" s="276"/>
    </row>
    <row r="9005" spans="1:5" ht="15">
      <c r="A9005" s="129"/>
      <c r="B9005" s="274" t="s">
        <v>24848</v>
      </c>
      <c r="C9005" s="98"/>
      <c r="D9005" s="98" t="s">
        <v>266</v>
      </c>
      <c r="E9005" s="276"/>
    </row>
    <row r="9006" spans="1:5" ht="15">
      <c r="A9006" s="129"/>
      <c r="B9006" s="274" t="s">
        <v>24849</v>
      </c>
      <c r="C9006" s="98"/>
      <c r="D9006" s="98" t="s">
        <v>266</v>
      </c>
      <c r="E9006" s="276"/>
    </row>
    <row r="9007" spans="1:5" ht="15">
      <c r="A9007" s="129"/>
      <c r="B9007" s="274" t="s">
        <v>24850</v>
      </c>
      <c r="C9007" s="98"/>
      <c r="D9007" s="98" t="s">
        <v>266</v>
      </c>
      <c r="E9007" s="276"/>
    </row>
    <row r="9008" spans="1:5" ht="15">
      <c r="A9008" s="129"/>
      <c r="B9008" s="274" t="s">
        <v>24851</v>
      </c>
      <c r="C9008" s="98"/>
      <c r="D9008" s="98" t="s">
        <v>266</v>
      </c>
      <c r="E9008" s="276"/>
    </row>
    <row r="9009" spans="1:5" ht="15">
      <c r="A9009" s="129"/>
      <c r="B9009" s="274" t="s">
        <v>24852</v>
      </c>
      <c r="C9009" s="98"/>
      <c r="D9009" s="98" t="s">
        <v>266</v>
      </c>
      <c r="E9009" s="276"/>
    </row>
    <row r="9010" spans="1:5" ht="15">
      <c r="A9010" s="129"/>
      <c r="B9010" s="274" t="s">
        <v>24853</v>
      </c>
      <c r="C9010" s="98"/>
      <c r="D9010" s="98" t="s">
        <v>266</v>
      </c>
      <c r="E9010" s="276"/>
    </row>
    <row r="9011" spans="1:5" ht="15">
      <c r="A9011" s="129"/>
      <c r="B9011" s="274" t="s">
        <v>24854</v>
      </c>
      <c r="C9011" s="98"/>
      <c r="D9011" s="98" t="s">
        <v>266</v>
      </c>
      <c r="E9011" s="276"/>
    </row>
    <row r="9012" spans="1:5" ht="15">
      <c r="A9012" s="129"/>
      <c r="B9012" s="274" t="s">
        <v>24855</v>
      </c>
      <c r="C9012" s="98"/>
      <c r="D9012" s="98" t="s">
        <v>266</v>
      </c>
      <c r="E9012" s="276"/>
    </row>
    <row r="9013" spans="1:5" ht="15">
      <c r="A9013" s="129"/>
      <c r="B9013" s="274" t="s">
        <v>24856</v>
      </c>
      <c r="C9013" s="98"/>
      <c r="D9013" s="98" t="s">
        <v>266</v>
      </c>
      <c r="E9013" s="276"/>
    </row>
    <row r="9014" spans="1:5" ht="15">
      <c r="A9014" s="129"/>
      <c r="B9014" s="274" t="s">
        <v>24857</v>
      </c>
      <c r="C9014" s="98"/>
      <c r="D9014" s="98" t="s">
        <v>266</v>
      </c>
      <c r="E9014" s="276"/>
    </row>
    <row r="9015" spans="1:5" ht="15">
      <c r="A9015" s="129"/>
      <c r="B9015" s="274" t="s">
        <v>24858</v>
      </c>
      <c r="C9015" s="98"/>
      <c r="D9015" s="98" t="s">
        <v>266</v>
      </c>
      <c r="E9015" s="276"/>
    </row>
    <row r="9016" spans="1:5" ht="15">
      <c r="A9016" s="129"/>
      <c r="B9016" s="274" t="s">
        <v>24859</v>
      </c>
      <c r="C9016" s="98"/>
      <c r="D9016" s="98" t="s">
        <v>266</v>
      </c>
      <c r="E9016" s="276"/>
    </row>
    <row r="9017" spans="1:5" ht="15">
      <c r="A9017" s="129"/>
      <c r="B9017" s="274" t="s">
        <v>24860</v>
      </c>
      <c r="C9017" s="98"/>
      <c r="D9017" s="98" t="s">
        <v>266</v>
      </c>
      <c r="E9017" s="276"/>
    </row>
    <row r="9018" spans="1:5" ht="15">
      <c r="A9018" s="129"/>
      <c r="B9018" s="274" t="s">
        <v>24861</v>
      </c>
      <c r="C9018" s="98"/>
      <c r="D9018" s="98" t="s">
        <v>266</v>
      </c>
      <c r="E9018" s="276"/>
    </row>
    <row r="9019" spans="1:5" ht="15">
      <c r="A9019" s="129"/>
      <c r="B9019" s="274" t="s">
        <v>24862</v>
      </c>
      <c r="C9019" s="98"/>
      <c r="D9019" s="98" t="s">
        <v>266</v>
      </c>
      <c r="E9019" s="276"/>
    </row>
    <row r="9020" spans="1:5" ht="15">
      <c r="A9020" s="129"/>
      <c r="B9020" s="274" t="s">
        <v>24863</v>
      </c>
      <c r="C9020" s="98"/>
      <c r="D9020" s="98" t="s">
        <v>266</v>
      </c>
      <c r="E9020" s="276"/>
    </row>
    <row r="9021" spans="1:5" ht="15">
      <c r="A9021" s="129"/>
      <c r="B9021" s="274" t="s">
        <v>24864</v>
      </c>
      <c r="C9021" s="98"/>
      <c r="D9021" s="98" t="s">
        <v>266</v>
      </c>
      <c r="E9021" s="276"/>
    </row>
    <row r="9022" spans="1:5" ht="15">
      <c r="A9022" s="129"/>
      <c r="B9022" s="274" t="s">
        <v>24865</v>
      </c>
      <c r="C9022" s="98"/>
      <c r="D9022" s="98" t="s">
        <v>266</v>
      </c>
      <c r="E9022" s="276"/>
    </row>
    <row r="9023" spans="1:5" ht="15">
      <c r="A9023" s="129"/>
      <c r="B9023" s="274" t="s">
        <v>24866</v>
      </c>
      <c r="C9023" s="98"/>
      <c r="D9023" s="98" t="s">
        <v>266</v>
      </c>
      <c r="E9023" s="276"/>
    </row>
    <row r="9024" spans="1:5" ht="15">
      <c r="A9024" s="129"/>
      <c r="B9024" s="274" t="s">
        <v>24867</v>
      </c>
      <c r="C9024" s="98"/>
      <c r="D9024" s="98" t="s">
        <v>266</v>
      </c>
      <c r="E9024" s="276"/>
    </row>
    <row r="9025" spans="1:5" ht="15">
      <c r="A9025" s="129"/>
      <c r="B9025" s="274" t="s">
        <v>24868</v>
      </c>
      <c r="C9025" s="98"/>
      <c r="D9025" s="98" t="s">
        <v>266</v>
      </c>
      <c r="E9025" s="276"/>
    </row>
    <row r="9026" spans="1:5" ht="15">
      <c r="A9026" s="129"/>
      <c r="B9026" s="274" t="s">
        <v>24869</v>
      </c>
      <c r="C9026" s="98"/>
      <c r="D9026" s="98" t="s">
        <v>266</v>
      </c>
      <c r="E9026" s="276"/>
    </row>
    <row r="9027" spans="1:5" ht="15">
      <c r="A9027" s="129"/>
      <c r="B9027" s="274" t="s">
        <v>24870</v>
      </c>
      <c r="C9027" s="98"/>
      <c r="D9027" s="98" t="s">
        <v>266</v>
      </c>
      <c r="E9027" s="276"/>
    </row>
    <row r="9028" spans="1:5" ht="15">
      <c r="A9028" s="129"/>
      <c r="B9028" s="274" t="s">
        <v>24871</v>
      </c>
      <c r="C9028" s="98"/>
      <c r="D9028" s="98" t="s">
        <v>266</v>
      </c>
      <c r="E9028" s="276"/>
    </row>
    <row r="9029" spans="1:5" ht="15">
      <c r="A9029" s="129"/>
      <c r="B9029" s="274" t="s">
        <v>24872</v>
      </c>
      <c r="C9029" s="98"/>
      <c r="D9029" s="98" t="s">
        <v>266</v>
      </c>
      <c r="E9029" s="276"/>
    </row>
    <row r="9030" spans="1:5" ht="15">
      <c r="A9030" s="129"/>
      <c r="B9030" s="274" t="s">
        <v>24873</v>
      </c>
      <c r="C9030" s="98"/>
      <c r="D9030" s="98" t="s">
        <v>266</v>
      </c>
      <c r="E9030" s="276"/>
    </row>
    <row r="9031" spans="1:5" ht="15">
      <c r="A9031" s="129"/>
      <c r="B9031" s="274" t="s">
        <v>24874</v>
      </c>
      <c r="C9031" s="98"/>
      <c r="D9031" s="98" t="s">
        <v>266</v>
      </c>
      <c r="E9031" s="276"/>
    </row>
    <row r="9032" spans="1:5" ht="15">
      <c r="A9032" s="129"/>
      <c r="B9032" s="274" t="s">
        <v>24875</v>
      </c>
      <c r="C9032" s="98"/>
      <c r="D9032" s="98" t="s">
        <v>266</v>
      </c>
      <c r="E9032" s="276"/>
    </row>
    <row r="9033" spans="1:5" ht="15">
      <c r="A9033" s="129"/>
      <c r="B9033" s="274" t="s">
        <v>24876</v>
      </c>
      <c r="C9033" s="98"/>
      <c r="D9033" s="98" t="s">
        <v>266</v>
      </c>
      <c r="E9033" s="276"/>
    </row>
    <row r="9034" spans="1:5" ht="15">
      <c r="A9034" s="129"/>
      <c r="B9034" s="274" t="s">
        <v>24877</v>
      </c>
      <c r="C9034" s="98"/>
      <c r="D9034" s="98" t="s">
        <v>266</v>
      </c>
      <c r="E9034" s="276"/>
    </row>
    <row r="9035" spans="1:5" ht="15">
      <c r="A9035" s="129"/>
      <c r="B9035" s="274" t="s">
        <v>24878</v>
      </c>
      <c r="C9035" s="98"/>
      <c r="D9035" s="98" t="s">
        <v>266</v>
      </c>
      <c r="E9035" s="276"/>
    </row>
    <row r="9036" spans="1:5" ht="15">
      <c r="A9036" s="129"/>
      <c r="B9036" s="274" t="s">
        <v>24879</v>
      </c>
      <c r="C9036" s="98"/>
      <c r="D9036" s="98" t="s">
        <v>266</v>
      </c>
      <c r="E9036" s="276"/>
    </row>
    <row r="9037" spans="1:5" ht="15">
      <c r="A9037" s="129"/>
      <c r="B9037" s="274" t="s">
        <v>24880</v>
      </c>
      <c r="C9037" s="98"/>
      <c r="D9037" s="98" t="s">
        <v>266</v>
      </c>
      <c r="E9037" s="276"/>
    </row>
    <row r="9038" spans="1:5" ht="15">
      <c r="A9038" s="129"/>
      <c r="B9038" s="274" t="s">
        <v>24881</v>
      </c>
      <c r="C9038" s="98"/>
      <c r="D9038" s="98" t="s">
        <v>266</v>
      </c>
      <c r="E9038" s="276"/>
    </row>
    <row r="9039" spans="1:5" ht="15">
      <c r="A9039" s="129"/>
      <c r="B9039" s="274" t="s">
        <v>24882</v>
      </c>
      <c r="C9039" s="98"/>
      <c r="D9039" s="98" t="s">
        <v>266</v>
      </c>
      <c r="E9039" s="276"/>
    </row>
    <row r="9040" spans="1:5" ht="15">
      <c r="A9040" s="129"/>
      <c r="B9040" s="274" t="s">
        <v>24883</v>
      </c>
      <c r="C9040" s="98"/>
      <c r="D9040" s="98" t="s">
        <v>266</v>
      </c>
      <c r="E9040" s="276"/>
    </row>
    <row r="9041" spans="1:5" ht="15">
      <c r="A9041" s="129"/>
      <c r="B9041" s="274" t="s">
        <v>24884</v>
      </c>
      <c r="C9041" s="98"/>
      <c r="D9041" s="98" t="s">
        <v>266</v>
      </c>
      <c r="E9041" s="276"/>
    </row>
    <row r="9042" spans="1:5" ht="15">
      <c r="A9042" s="129"/>
      <c r="B9042" s="274" t="s">
        <v>24885</v>
      </c>
      <c r="C9042" s="98"/>
      <c r="D9042" s="98" t="s">
        <v>266</v>
      </c>
      <c r="E9042" s="276"/>
    </row>
    <row r="9043" spans="1:5" ht="15">
      <c r="A9043" s="129"/>
      <c r="B9043" s="274" t="s">
        <v>24886</v>
      </c>
      <c r="C9043" s="98"/>
      <c r="D9043" s="98" t="s">
        <v>266</v>
      </c>
      <c r="E9043" s="276"/>
    </row>
    <row r="9044" spans="1:5" ht="15">
      <c r="A9044" s="129"/>
      <c r="B9044" s="274" t="s">
        <v>24887</v>
      </c>
      <c r="C9044" s="98"/>
      <c r="D9044" s="98" t="s">
        <v>266</v>
      </c>
      <c r="E9044" s="276"/>
    </row>
    <row r="9045" spans="1:5" ht="15">
      <c r="A9045" s="129"/>
      <c r="B9045" s="274" t="s">
        <v>24888</v>
      </c>
      <c r="C9045" s="98"/>
      <c r="D9045" s="98" t="s">
        <v>266</v>
      </c>
      <c r="E9045" s="276"/>
    </row>
    <row r="9046" spans="1:5" ht="15">
      <c r="A9046" s="129"/>
      <c r="B9046" s="274" t="s">
        <v>24889</v>
      </c>
      <c r="C9046" s="98"/>
      <c r="D9046" s="98" t="s">
        <v>266</v>
      </c>
      <c r="E9046" s="276"/>
    </row>
    <row r="9047" spans="1:5" ht="15">
      <c r="A9047" s="129"/>
      <c r="B9047" s="274" t="s">
        <v>24890</v>
      </c>
      <c r="C9047" s="98"/>
      <c r="D9047" s="98" t="s">
        <v>266</v>
      </c>
      <c r="E9047" s="276"/>
    </row>
    <row r="9048" spans="1:5" ht="15">
      <c r="A9048" s="129"/>
      <c r="B9048" s="274" t="s">
        <v>24891</v>
      </c>
      <c r="C9048" s="98"/>
      <c r="D9048" s="98" t="s">
        <v>266</v>
      </c>
      <c r="E9048" s="276"/>
    </row>
    <row r="9049" spans="1:5" ht="15">
      <c r="A9049" s="129"/>
      <c r="B9049" s="274" t="s">
        <v>24892</v>
      </c>
      <c r="C9049" s="98"/>
      <c r="D9049" s="98" t="s">
        <v>266</v>
      </c>
      <c r="E9049" s="276"/>
    </row>
    <row r="9050" spans="1:5" ht="15">
      <c r="A9050" s="129"/>
      <c r="B9050" s="274" t="s">
        <v>24893</v>
      </c>
      <c r="C9050" s="98"/>
      <c r="D9050" s="98" t="s">
        <v>266</v>
      </c>
      <c r="E9050" s="276"/>
    </row>
    <row r="9051" spans="1:5" ht="15">
      <c r="A9051" s="129"/>
      <c r="B9051" s="274" t="s">
        <v>24894</v>
      </c>
      <c r="C9051" s="98"/>
      <c r="D9051" s="98" t="s">
        <v>266</v>
      </c>
      <c r="E9051" s="276"/>
    </row>
    <row r="9052" spans="1:5" ht="15">
      <c r="A9052" s="129"/>
      <c r="B9052" s="274" t="s">
        <v>24895</v>
      </c>
      <c r="C9052" s="98"/>
      <c r="D9052" s="98" t="s">
        <v>266</v>
      </c>
      <c r="E9052" s="276"/>
    </row>
    <row r="9053" spans="1:5" ht="15">
      <c r="A9053" s="129"/>
      <c r="B9053" s="274" t="s">
        <v>24896</v>
      </c>
      <c r="C9053" s="98"/>
      <c r="D9053" s="98" t="s">
        <v>266</v>
      </c>
      <c r="E9053" s="276"/>
    </row>
    <row r="9054" spans="1:5" ht="15">
      <c r="A9054" s="129"/>
      <c r="B9054" s="274" t="s">
        <v>24897</v>
      </c>
      <c r="C9054" s="98"/>
      <c r="D9054" s="98" t="s">
        <v>266</v>
      </c>
      <c r="E9054" s="276"/>
    </row>
    <row r="9055" spans="1:5" ht="15">
      <c r="A9055" s="129"/>
      <c r="B9055" s="274" t="s">
        <v>24898</v>
      </c>
      <c r="C9055" s="98"/>
      <c r="D9055" s="98" t="s">
        <v>266</v>
      </c>
      <c r="E9055" s="276"/>
    </row>
    <row r="9056" spans="1:5" ht="15">
      <c r="A9056" s="129"/>
      <c r="B9056" s="274" t="s">
        <v>24899</v>
      </c>
      <c r="C9056" s="98"/>
      <c r="D9056" s="98" t="s">
        <v>266</v>
      </c>
      <c r="E9056" s="276"/>
    </row>
    <row r="9057" spans="1:5" ht="15">
      <c r="A9057" s="129"/>
      <c r="B9057" s="274" t="s">
        <v>24900</v>
      </c>
      <c r="C9057" s="98"/>
      <c r="D9057" s="98" t="s">
        <v>266</v>
      </c>
      <c r="E9057" s="276"/>
    </row>
    <row r="9058" spans="1:5" ht="15">
      <c r="A9058" s="129"/>
      <c r="B9058" s="274" t="s">
        <v>24901</v>
      </c>
      <c r="C9058" s="98"/>
      <c r="D9058" s="98" t="s">
        <v>266</v>
      </c>
      <c r="E9058" s="276"/>
    </row>
    <row r="9059" spans="1:5" ht="15">
      <c r="A9059" s="129"/>
      <c r="B9059" s="274" t="s">
        <v>24902</v>
      </c>
      <c r="C9059" s="98"/>
      <c r="D9059" s="98" t="s">
        <v>266</v>
      </c>
      <c r="E9059" s="276"/>
    </row>
    <row r="9060" spans="1:5" ht="15">
      <c r="A9060" s="129"/>
      <c r="B9060" s="274" t="s">
        <v>24903</v>
      </c>
      <c r="C9060" s="98"/>
      <c r="D9060" s="98" t="s">
        <v>266</v>
      </c>
      <c r="E9060" s="276"/>
    </row>
    <row r="9061" spans="1:5" ht="15">
      <c r="A9061" s="129"/>
      <c r="B9061" s="274" t="s">
        <v>24904</v>
      </c>
      <c r="C9061" s="98"/>
      <c r="D9061" s="98" t="s">
        <v>266</v>
      </c>
      <c r="E9061" s="276"/>
    </row>
    <row r="9062" spans="1:5" ht="15">
      <c r="A9062" s="129"/>
      <c r="B9062" s="274" t="s">
        <v>24905</v>
      </c>
      <c r="C9062" s="98"/>
      <c r="D9062" s="98" t="s">
        <v>266</v>
      </c>
      <c r="E9062" s="276"/>
    </row>
    <row r="9063" spans="1:5" ht="15">
      <c r="A9063" s="129"/>
      <c r="B9063" s="274" t="s">
        <v>24906</v>
      </c>
      <c r="C9063" s="98"/>
      <c r="D9063" s="98" t="s">
        <v>266</v>
      </c>
      <c r="E9063" s="276"/>
    </row>
    <row r="9064" spans="1:5" ht="15">
      <c r="A9064" s="129"/>
      <c r="B9064" s="274" t="s">
        <v>24907</v>
      </c>
      <c r="C9064" s="98"/>
      <c r="D9064" s="98" t="s">
        <v>266</v>
      </c>
      <c r="E9064" s="276"/>
    </row>
    <row r="9065" spans="1:5" ht="15">
      <c r="A9065" s="129"/>
      <c r="B9065" s="274" t="s">
        <v>24908</v>
      </c>
      <c r="C9065" s="98"/>
      <c r="D9065" s="98" t="s">
        <v>266</v>
      </c>
      <c r="E9065" s="276"/>
    </row>
    <row r="9066" spans="1:5" ht="15">
      <c r="A9066" s="129"/>
      <c r="B9066" s="274" t="s">
        <v>24909</v>
      </c>
      <c r="C9066" s="98"/>
      <c r="D9066" s="98" t="s">
        <v>266</v>
      </c>
      <c r="E9066" s="276"/>
    </row>
    <row r="9067" spans="1:5" ht="15">
      <c r="A9067" s="129"/>
      <c r="B9067" s="274" t="s">
        <v>24910</v>
      </c>
      <c r="C9067" s="98"/>
      <c r="D9067" s="98" t="s">
        <v>266</v>
      </c>
      <c r="E9067" s="276"/>
    </row>
    <row r="9068" spans="1:5" ht="15">
      <c r="A9068" s="129"/>
      <c r="B9068" s="274" t="s">
        <v>24911</v>
      </c>
      <c r="C9068" s="98"/>
      <c r="D9068" s="98" t="s">
        <v>266</v>
      </c>
      <c r="E9068" s="276"/>
    </row>
    <row r="9069" spans="1:5" ht="15">
      <c r="A9069" s="129"/>
      <c r="B9069" s="274" t="s">
        <v>24912</v>
      </c>
      <c r="C9069" s="98"/>
      <c r="D9069" s="98" t="s">
        <v>266</v>
      </c>
      <c r="E9069" s="276"/>
    </row>
    <row r="9070" spans="1:5" ht="15">
      <c r="A9070" s="129"/>
      <c r="B9070" s="274" t="s">
        <v>24913</v>
      </c>
      <c r="C9070" s="98"/>
      <c r="D9070" s="98" t="s">
        <v>266</v>
      </c>
      <c r="E9070" s="276"/>
    </row>
    <row r="9071" spans="1:5" ht="15">
      <c r="A9071" s="129"/>
      <c r="B9071" s="274" t="s">
        <v>24914</v>
      </c>
      <c r="C9071" s="98"/>
      <c r="D9071" s="98" t="s">
        <v>266</v>
      </c>
      <c r="E9071" s="276"/>
    </row>
    <row r="9072" spans="1:5" ht="15">
      <c r="A9072" s="129"/>
      <c r="B9072" s="274" t="s">
        <v>24915</v>
      </c>
      <c r="C9072" s="98"/>
      <c r="D9072" s="98" t="s">
        <v>266</v>
      </c>
      <c r="E9072" s="276"/>
    </row>
    <row r="9073" spans="1:5" ht="15">
      <c r="A9073" s="129"/>
      <c r="B9073" s="274" t="s">
        <v>24916</v>
      </c>
      <c r="C9073" s="98"/>
      <c r="D9073" s="98" t="s">
        <v>266</v>
      </c>
      <c r="E9073" s="276"/>
    </row>
    <row r="9074" spans="1:5" ht="15">
      <c r="A9074" s="129"/>
      <c r="B9074" s="274" t="s">
        <v>24917</v>
      </c>
      <c r="C9074" s="98"/>
      <c r="D9074" s="98" t="s">
        <v>266</v>
      </c>
      <c r="E9074" s="276"/>
    </row>
    <row r="9075" spans="1:5" ht="15">
      <c r="A9075" s="129"/>
      <c r="B9075" s="274" t="s">
        <v>24918</v>
      </c>
      <c r="C9075" s="98"/>
      <c r="D9075" s="98" t="s">
        <v>266</v>
      </c>
      <c r="E9075" s="276"/>
    </row>
    <row r="9076" spans="1:5" ht="15">
      <c r="A9076" s="129"/>
      <c r="B9076" s="274" t="s">
        <v>24919</v>
      </c>
      <c r="C9076" s="98"/>
      <c r="D9076" s="98" t="s">
        <v>266</v>
      </c>
      <c r="E9076" s="276"/>
    </row>
    <row r="9077" spans="1:5" ht="15">
      <c r="A9077" s="129"/>
      <c r="B9077" s="274" t="s">
        <v>24920</v>
      </c>
      <c r="C9077" s="98"/>
      <c r="D9077" s="98" t="s">
        <v>266</v>
      </c>
      <c r="E9077" s="276"/>
    </row>
    <row r="9078" spans="1:5" ht="15">
      <c r="A9078" s="129"/>
      <c r="B9078" s="274" t="s">
        <v>24921</v>
      </c>
      <c r="C9078" s="98"/>
      <c r="D9078" s="98" t="s">
        <v>266</v>
      </c>
      <c r="E9078" s="276"/>
    </row>
    <row r="9079" spans="1:5" ht="15">
      <c r="A9079" s="129"/>
      <c r="B9079" s="274" t="s">
        <v>24922</v>
      </c>
      <c r="C9079" s="98"/>
      <c r="D9079" s="98" t="s">
        <v>266</v>
      </c>
      <c r="E9079" s="276"/>
    </row>
    <row r="9080" spans="1:5" ht="15">
      <c r="A9080" s="129"/>
      <c r="B9080" s="274" t="s">
        <v>24923</v>
      </c>
      <c r="C9080" s="98"/>
      <c r="D9080" s="98" t="s">
        <v>266</v>
      </c>
      <c r="E9080" s="276"/>
    </row>
    <row r="9081" spans="1:5" ht="15">
      <c r="A9081" s="129"/>
      <c r="B9081" s="274" t="s">
        <v>24924</v>
      </c>
      <c r="C9081" s="98"/>
      <c r="D9081" s="98" t="s">
        <v>266</v>
      </c>
      <c r="E9081" s="276"/>
    </row>
    <row r="9082" spans="1:5" ht="15">
      <c r="A9082" s="129"/>
      <c r="B9082" s="274" t="s">
        <v>24925</v>
      </c>
      <c r="C9082" s="98"/>
      <c r="D9082" s="98" t="s">
        <v>266</v>
      </c>
      <c r="E9082" s="276"/>
    </row>
    <row r="9083" spans="1:5" ht="15">
      <c r="A9083" s="129"/>
      <c r="B9083" s="274" t="s">
        <v>24926</v>
      </c>
      <c r="C9083" s="98"/>
      <c r="D9083" s="98" t="s">
        <v>266</v>
      </c>
      <c r="E9083" s="276"/>
    </row>
    <row r="9084" spans="1:5" ht="15">
      <c r="A9084" s="129"/>
      <c r="B9084" s="274" t="s">
        <v>24927</v>
      </c>
      <c r="C9084" s="98"/>
      <c r="D9084" s="98" t="s">
        <v>266</v>
      </c>
      <c r="E9084" s="276"/>
    </row>
    <row r="9085" spans="1:5" ht="15">
      <c r="A9085" s="129"/>
      <c r="B9085" s="274" t="s">
        <v>24928</v>
      </c>
      <c r="C9085" s="98"/>
      <c r="D9085" s="98" t="s">
        <v>266</v>
      </c>
      <c r="E9085" s="276"/>
    </row>
    <row r="9086" spans="1:5" ht="15">
      <c r="A9086" s="129"/>
      <c r="B9086" s="274" t="s">
        <v>24929</v>
      </c>
      <c r="C9086" s="98"/>
      <c r="D9086" s="98" t="s">
        <v>266</v>
      </c>
      <c r="E9086" s="276"/>
    </row>
    <row r="9087" spans="1:5" ht="15">
      <c r="A9087" s="129"/>
      <c r="B9087" s="274" t="s">
        <v>24930</v>
      </c>
      <c r="C9087" s="98"/>
      <c r="D9087" s="98" t="s">
        <v>266</v>
      </c>
      <c r="E9087" s="276"/>
    </row>
    <row r="9088" spans="1:5" ht="15">
      <c r="A9088" s="129"/>
      <c r="B9088" s="274" t="s">
        <v>24931</v>
      </c>
      <c r="C9088" s="98"/>
      <c r="D9088" s="98" t="s">
        <v>266</v>
      </c>
      <c r="E9088" s="276"/>
    </row>
    <row r="9089" spans="1:5" ht="15">
      <c r="A9089" s="129"/>
      <c r="B9089" s="274" t="s">
        <v>24932</v>
      </c>
      <c r="C9089" s="98"/>
      <c r="D9089" s="98" t="s">
        <v>266</v>
      </c>
      <c r="E9089" s="276"/>
    </row>
    <row r="9090" spans="1:5" ht="15">
      <c r="A9090" s="129"/>
      <c r="B9090" s="274" t="s">
        <v>24933</v>
      </c>
      <c r="C9090" s="98"/>
      <c r="D9090" s="98" t="s">
        <v>266</v>
      </c>
      <c r="E9090" s="276"/>
    </row>
    <row r="9091" spans="1:5" ht="15">
      <c r="A9091" s="129"/>
      <c r="B9091" s="274" t="s">
        <v>24934</v>
      </c>
      <c r="C9091" s="98"/>
      <c r="D9091" s="98" t="s">
        <v>266</v>
      </c>
      <c r="E9091" s="276"/>
    </row>
    <row r="9092" spans="1:5" ht="15">
      <c r="A9092" s="129"/>
      <c r="B9092" s="274" t="s">
        <v>24935</v>
      </c>
      <c r="C9092" s="98"/>
      <c r="D9092" s="98" t="s">
        <v>266</v>
      </c>
      <c r="E9092" s="276"/>
    </row>
    <row r="9093" spans="1:5" ht="15">
      <c r="A9093" s="129"/>
      <c r="B9093" s="274" t="s">
        <v>24936</v>
      </c>
      <c r="C9093" s="98"/>
      <c r="D9093" s="98" t="s">
        <v>266</v>
      </c>
      <c r="E9093" s="276"/>
    </row>
    <row r="9094" spans="1:5" ht="15">
      <c r="A9094" s="129"/>
      <c r="B9094" s="274" t="s">
        <v>24937</v>
      </c>
      <c r="C9094" s="98"/>
      <c r="D9094" s="98" t="s">
        <v>266</v>
      </c>
      <c r="E9094" s="276"/>
    </row>
    <row r="9095" spans="1:5" ht="15">
      <c r="A9095" s="129"/>
      <c r="B9095" s="274" t="s">
        <v>24938</v>
      </c>
      <c r="C9095" s="98"/>
      <c r="D9095" s="98" t="s">
        <v>266</v>
      </c>
      <c r="E9095" s="276"/>
    </row>
    <row r="9096" spans="1:5" ht="15">
      <c r="A9096" s="129"/>
      <c r="B9096" s="274" t="s">
        <v>24939</v>
      </c>
      <c r="C9096" s="98"/>
      <c r="D9096" s="98" t="s">
        <v>266</v>
      </c>
      <c r="E9096" s="276"/>
    </row>
    <row r="9097" spans="1:5" ht="15">
      <c r="A9097" s="129"/>
      <c r="B9097" s="274" t="s">
        <v>24940</v>
      </c>
      <c r="C9097" s="98"/>
      <c r="D9097" s="98" t="s">
        <v>266</v>
      </c>
      <c r="E9097" s="276"/>
    </row>
    <row r="9098" spans="1:5" ht="15">
      <c r="A9098" s="129"/>
      <c r="B9098" s="274" t="s">
        <v>24941</v>
      </c>
      <c r="C9098" s="98"/>
      <c r="D9098" s="98" t="s">
        <v>266</v>
      </c>
      <c r="E9098" s="276"/>
    </row>
    <row r="9099" spans="1:5" ht="15">
      <c r="A9099" s="129"/>
      <c r="B9099" s="274" t="s">
        <v>24942</v>
      </c>
      <c r="C9099" s="98"/>
      <c r="D9099" s="98" t="s">
        <v>266</v>
      </c>
      <c r="E9099" s="276"/>
    </row>
    <row r="9100" spans="1:5" ht="15">
      <c r="A9100" s="129"/>
      <c r="B9100" s="274" t="s">
        <v>24943</v>
      </c>
      <c r="C9100" s="98"/>
      <c r="D9100" s="98" t="s">
        <v>266</v>
      </c>
      <c r="E9100" s="276"/>
    </row>
    <row r="9101" spans="1:5" ht="15">
      <c r="A9101" s="129"/>
      <c r="B9101" s="274" t="s">
        <v>24944</v>
      </c>
      <c r="C9101" s="98"/>
      <c r="D9101" s="98" t="s">
        <v>266</v>
      </c>
      <c r="E9101" s="276"/>
    </row>
    <row r="9102" spans="1:5" ht="15">
      <c r="A9102" s="129"/>
      <c r="B9102" s="274" t="s">
        <v>24945</v>
      </c>
      <c r="C9102" s="98"/>
      <c r="D9102" s="98" t="s">
        <v>266</v>
      </c>
      <c r="E9102" s="276"/>
    </row>
    <row r="9103" spans="1:5" ht="15">
      <c r="A9103" s="129"/>
      <c r="B9103" s="274" t="s">
        <v>24946</v>
      </c>
      <c r="C9103" s="98"/>
      <c r="D9103" s="98" t="s">
        <v>266</v>
      </c>
      <c r="E9103" s="276"/>
    </row>
    <row r="9104" spans="1:5" ht="15">
      <c r="A9104" s="129"/>
      <c r="B9104" s="274" t="s">
        <v>24947</v>
      </c>
      <c r="C9104" s="98"/>
      <c r="D9104" s="98" t="s">
        <v>266</v>
      </c>
      <c r="E9104" s="276"/>
    </row>
    <row r="9105" spans="1:5" ht="15">
      <c r="A9105" s="129"/>
      <c r="B9105" s="274" t="s">
        <v>24948</v>
      </c>
      <c r="C9105" s="98"/>
      <c r="D9105" s="98" t="s">
        <v>266</v>
      </c>
      <c r="E9105" s="276"/>
    </row>
    <row r="9106" spans="1:5" ht="15">
      <c r="A9106" s="129"/>
      <c r="B9106" s="274" t="s">
        <v>24949</v>
      </c>
      <c r="C9106" s="98"/>
      <c r="D9106" s="98" t="s">
        <v>266</v>
      </c>
      <c r="E9106" s="276"/>
    </row>
    <row r="9107" spans="1:5" ht="15">
      <c r="A9107" s="129"/>
      <c r="B9107" s="274" t="s">
        <v>24950</v>
      </c>
      <c r="C9107" s="98"/>
      <c r="D9107" s="98" t="s">
        <v>266</v>
      </c>
      <c r="E9107" s="276"/>
    </row>
    <row r="9108" spans="1:5" ht="15">
      <c r="A9108" s="129"/>
      <c r="B9108" s="274" t="s">
        <v>24951</v>
      </c>
      <c r="C9108" s="98"/>
      <c r="D9108" s="98" t="s">
        <v>266</v>
      </c>
      <c r="E9108" s="276"/>
    </row>
    <row r="9109" spans="1:5" ht="15">
      <c r="A9109" s="129"/>
      <c r="B9109" s="274" t="s">
        <v>24952</v>
      </c>
      <c r="C9109" s="98"/>
      <c r="D9109" s="98" t="s">
        <v>266</v>
      </c>
      <c r="E9109" s="276"/>
    </row>
    <row r="9110" spans="1:5" ht="15">
      <c r="A9110" s="129"/>
      <c r="B9110" s="274" t="s">
        <v>24953</v>
      </c>
      <c r="C9110" s="98"/>
      <c r="D9110" s="98" t="s">
        <v>266</v>
      </c>
      <c r="E9110" s="276"/>
    </row>
    <row r="9111" spans="1:5" ht="15">
      <c r="A9111" s="129"/>
      <c r="B9111" s="274" t="s">
        <v>24954</v>
      </c>
      <c r="C9111" s="98"/>
      <c r="D9111" s="98" t="s">
        <v>266</v>
      </c>
      <c r="E9111" s="276"/>
    </row>
    <row r="9112" spans="1:5" ht="15">
      <c r="A9112" s="129"/>
      <c r="B9112" s="274" t="s">
        <v>24955</v>
      </c>
      <c r="C9112" s="98"/>
      <c r="D9112" s="98" t="s">
        <v>266</v>
      </c>
      <c r="E9112" s="276"/>
    </row>
    <row r="9113" spans="1:5" ht="15">
      <c r="A9113" s="129"/>
      <c r="B9113" s="274" t="s">
        <v>24956</v>
      </c>
      <c r="C9113" s="98"/>
      <c r="D9113" s="98" t="s">
        <v>266</v>
      </c>
      <c r="E9113" s="276"/>
    </row>
    <row r="9114" spans="1:5" ht="15">
      <c r="A9114" s="129"/>
      <c r="B9114" s="274" t="s">
        <v>24957</v>
      </c>
      <c r="C9114" s="98"/>
      <c r="D9114" s="98" t="s">
        <v>266</v>
      </c>
      <c r="E9114" s="276"/>
    </row>
    <row r="9115" spans="1:5" ht="15">
      <c r="A9115" s="129"/>
      <c r="B9115" s="274" t="s">
        <v>24958</v>
      </c>
      <c r="C9115" s="98"/>
      <c r="D9115" s="98" t="s">
        <v>266</v>
      </c>
      <c r="E9115" s="276"/>
    </row>
    <row r="9116" spans="1:5" ht="15">
      <c r="A9116" s="129"/>
      <c r="B9116" s="274" t="s">
        <v>24959</v>
      </c>
      <c r="C9116" s="98"/>
      <c r="D9116" s="98" t="s">
        <v>266</v>
      </c>
      <c r="E9116" s="276"/>
    </row>
    <row r="9117" spans="1:5" ht="15">
      <c r="A9117" s="129"/>
      <c r="B9117" s="274" t="s">
        <v>24960</v>
      </c>
      <c r="C9117" s="98"/>
      <c r="D9117" s="98" t="s">
        <v>266</v>
      </c>
      <c r="E9117" s="276"/>
    </row>
    <row r="9118" spans="1:5" ht="15">
      <c r="A9118" s="129"/>
      <c r="B9118" s="274" t="s">
        <v>24961</v>
      </c>
      <c r="C9118" s="98"/>
      <c r="D9118" s="98" t="s">
        <v>266</v>
      </c>
      <c r="E9118" s="276"/>
    </row>
    <row r="9119" spans="1:5" ht="15">
      <c r="A9119" s="129"/>
      <c r="B9119" s="274" t="s">
        <v>24962</v>
      </c>
      <c r="C9119" s="98"/>
      <c r="D9119" s="98" t="s">
        <v>266</v>
      </c>
      <c r="E9119" s="276"/>
    </row>
    <row r="9120" spans="1:5" ht="15">
      <c r="A9120" s="129"/>
      <c r="B9120" s="274" t="s">
        <v>24963</v>
      </c>
      <c r="C9120" s="98"/>
      <c r="D9120" s="98" t="s">
        <v>266</v>
      </c>
      <c r="E9120" s="276"/>
    </row>
    <row r="9121" spans="1:5" ht="15">
      <c r="A9121" s="129"/>
      <c r="B9121" s="274" t="s">
        <v>24964</v>
      </c>
      <c r="C9121" s="98"/>
      <c r="D9121" s="98" t="s">
        <v>266</v>
      </c>
      <c r="E9121" s="276"/>
    </row>
    <row r="9122" spans="1:5" ht="15">
      <c r="A9122" s="129"/>
      <c r="B9122" s="274" t="s">
        <v>24965</v>
      </c>
      <c r="C9122" s="98"/>
      <c r="D9122" s="98" t="s">
        <v>266</v>
      </c>
      <c r="E9122" s="276"/>
    </row>
    <row r="9123" spans="1:5" ht="15">
      <c r="A9123" s="129"/>
      <c r="B9123" s="274" t="s">
        <v>24966</v>
      </c>
      <c r="C9123" s="98"/>
      <c r="D9123" s="98" t="s">
        <v>266</v>
      </c>
      <c r="E9123" s="276"/>
    </row>
    <row r="9124" spans="1:5" ht="15">
      <c r="A9124" s="129"/>
      <c r="B9124" s="274" t="s">
        <v>24967</v>
      </c>
      <c r="C9124" s="98"/>
      <c r="D9124" s="98" t="s">
        <v>266</v>
      </c>
      <c r="E9124" s="276"/>
    </row>
    <row r="9125" spans="1:5" ht="15">
      <c r="A9125" s="129"/>
      <c r="B9125" s="274" t="s">
        <v>24968</v>
      </c>
      <c r="C9125" s="98"/>
      <c r="D9125" s="98" t="s">
        <v>266</v>
      </c>
      <c r="E9125" s="276"/>
    </row>
    <row r="9126" spans="1:5" ht="15">
      <c r="A9126" s="129"/>
      <c r="B9126" s="274" t="s">
        <v>24969</v>
      </c>
      <c r="C9126" s="98"/>
      <c r="D9126" s="98" t="s">
        <v>266</v>
      </c>
      <c r="E9126" s="276"/>
    </row>
    <row r="9127" spans="1:5" ht="15">
      <c r="A9127" s="129"/>
      <c r="B9127" s="274" t="s">
        <v>24970</v>
      </c>
      <c r="C9127" s="98"/>
      <c r="D9127" s="98" t="s">
        <v>266</v>
      </c>
      <c r="E9127" s="276"/>
    </row>
    <row r="9128" spans="1:5" ht="15">
      <c r="A9128" s="129"/>
      <c r="B9128" s="274" t="s">
        <v>24971</v>
      </c>
      <c r="C9128" s="98"/>
      <c r="D9128" s="98" t="s">
        <v>266</v>
      </c>
      <c r="E9128" s="276"/>
    </row>
    <row r="9129" spans="1:5" ht="15">
      <c r="A9129" s="129"/>
      <c r="B9129" s="274" t="s">
        <v>24972</v>
      </c>
      <c r="C9129" s="98"/>
      <c r="D9129" s="98" t="s">
        <v>266</v>
      </c>
      <c r="E9129" s="276"/>
    </row>
    <row r="9130" spans="1:5" ht="15">
      <c r="A9130" s="129"/>
      <c r="B9130" s="274" t="s">
        <v>24973</v>
      </c>
      <c r="C9130" s="98"/>
      <c r="D9130" s="98" t="s">
        <v>266</v>
      </c>
      <c r="E9130" s="276"/>
    </row>
    <row r="9131" spans="1:5" ht="15">
      <c r="A9131" s="129"/>
      <c r="B9131" s="274" t="s">
        <v>24974</v>
      </c>
      <c r="C9131" s="98"/>
      <c r="D9131" s="98" t="s">
        <v>266</v>
      </c>
      <c r="E9131" s="276"/>
    </row>
    <row r="9132" spans="1:5" ht="15">
      <c r="A9132" s="129"/>
      <c r="B9132" s="274" t="s">
        <v>24975</v>
      </c>
      <c r="C9132" s="98"/>
      <c r="D9132" s="98" t="s">
        <v>266</v>
      </c>
      <c r="E9132" s="276"/>
    </row>
    <row r="9133" spans="1:5" ht="15">
      <c r="A9133" s="129"/>
      <c r="B9133" s="274" t="s">
        <v>24976</v>
      </c>
      <c r="C9133" s="98"/>
      <c r="D9133" s="98" t="s">
        <v>266</v>
      </c>
      <c r="E9133" s="276"/>
    </row>
    <row r="9134" spans="1:5" ht="15">
      <c r="A9134" s="129"/>
      <c r="B9134" s="274" t="s">
        <v>24977</v>
      </c>
      <c r="C9134" s="98"/>
      <c r="D9134" s="98" t="s">
        <v>266</v>
      </c>
      <c r="E9134" s="276"/>
    </row>
    <row r="9135" spans="1:5" ht="15">
      <c r="A9135" s="129"/>
      <c r="B9135" s="274" t="s">
        <v>24978</v>
      </c>
      <c r="C9135" s="98"/>
      <c r="D9135" s="98" t="s">
        <v>266</v>
      </c>
      <c r="E9135" s="276"/>
    </row>
    <row r="9136" spans="1:5" ht="15">
      <c r="A9136" s="129"/>
      <c r="B9136" s="274" t="s">
        <v>24979</v>
      </c>
      <c r="C9136" s="98"/>
      <c r="D9136" s="98" t="s">
        <v>266</v>
      </c>
      <c r="E9136" s="276"/>
    </row>
    <row r="9137" spans="1:5" ht="15">
      <c r="A9137" s="129"/>
      <c r="B9137" s="274" t="s">
        <v>24980</v>
      </c>
      <c r="C9137" s="98"/>
      <c r="D9137" s="98" t="s">
        <v>266</v>
      </c>
      <c r="E9137" s="276"/>
    </row>
    <row r="9138" spans="1:5" ht="15">
      <c r="A9138" s="129"/>
      <c r="B9138" s="274" t="s">
        <v>24981</v>
      </c>
      <c r="C9138" s="98"/>
      <c r="D9138" s="98" t="s">
        <v>266</v>
      </c>
      <c r="E9138" s="276"/>
    </row>
    <row r="9139" spans="1:5" ht="15">
      <c r="A9139" s="129"/>
      <c r="B9139" s="274" t="s">
        <v>24982</v>
      </c>
      <c r="C9139" s="98"/>
      <c r="D9139" s="98" t="s">
        <v>266</v>
      </c>
      <c r="E9139" s="276"/>
    </row>
    <row r="9140" spans="1:5" ht="15">
      <c r="A9140" s="129"/>
      <c r="B9140" s="274" t="s">
        <v>24983</v>
      </c>
      <c r="C9140" s="98"/>
      <c r="D9140" s="98" t="s">
        <v>266</v>
      </c>
      <c r="E9140" s="276"/>
    </row>
    <row r="9141" spans="1:5" ht="15">
      <c r="A9141" s="129"/>
      <c r="B9141" s="274" t="s">
        <v>24984</v>
      </c>
      <c r="C9141" s="98"/>
      <c r="D9141" s="98" t="s">
        <v>266</v>
      </c>
      <c r="E9141" s="276"/>
    </row>
    <row r="9142" spans="1:5" ht="15">
      <c r="A9142" s="129"/>
      <c r="B9142" s="274" t="s">
        <v>24985</v>
      </c>
      <c r="C9142" s="98"/>
      <c r="D9142" s="98" t="s">
        <v>266</v>
      </c>
      <c r="E9142" s="276"/>
    </row>
    <row r="9143" spans="1:5" ht="15">
      <c r="A9143" s="129"/>
      <c r="B9143" s="274" t="s">
        <v>24986</v>
      </c>
      <c r="C9143" s="98"/>
      <c r="D9143" s="98" t="s">
        <v>266</v>
      </c>
      <c r="E9143" s="276"/>
    </row>
    <row r="9144" spans="1:5" ht="15">
      <c r="A9144" s="129"/>
      <c r="B9144" s="274" t="s">
        <v>24987</v>
      </c>
      <c r="C9144" s="98"/>
      <c r="D9144" s="98" t="s">
        <v>266</v>
      </c>
      <c r="E9144" s="276"/>
    </row>
    <row r="9145" spans="1:5" ht="15">
      <c r="A9145" s="129"/>
      <c r="B9145" s="274" t="s">
        <v>24988</v>
      </c>
      <c r="C9145" s="98"/>
      <c r="D9145" s="98" t="s">
        <v>266</v>
      </c>
      <c r="E9145" s="276"/>
    </row>
    <row r="9146" spans="1:5" ht="15">
      <c r="A9146" s="129"/>
      <c r="B9146" s="274" t="s">
        <v>24989</v>
      </c>
      <c r="C9146" s="98"/>
      <c r="D9146" s="98" t="s">
        <v>266</v>
      </c>
      <c r="E9146" s="276"/>
    </row>
    <row r="9147" spans="1:5" ht="15">
      <c r="A9147" s="129"/>
      <c r="B9147" s="274" t="s">
        <v>24990</v>
      </c>
      <c r="C9147" s="98"/>
      <c r="D9147" s="98" t="s">
        <v>266</v>
      </c>
      <c r="E9147" s="276"/>
    </row>
    <row r="9148" spans="1:5" ht="15">
      <c r="A9148" s="129"/>
      <c r="B9148" s="274" t="s">
        <v>24991</v>
      </c>
      <c r="C9148" s="98"/>
      <c r="D9148" s="98" t="s">
        <v>266</v>
      </c>
      <c r="E9148" s="276"/>
    </row>
    <row r="9149" spans="1:5" ht="15">
      <c r="A9149" s="129"/>
      <c r="B9149" s="274" t="s">
        <v>24992</v>
      </c>
      <c r="C9149" s="98"/>
      <c r="D9149" s="98" t="s">
        <v>266</v>
      </c>
      <c r="E9149" s="276"/>
    </row>
    <row r="9150" spans="1:5" ht="15">
      <c r="A9150" s="129"/>
      <c r="B9150" s="274" t="s">
        <v>24993</v>
      </c>
      <c r="C9150" s="98"/>
      <c r="D9150" s="98" t="s">
        <v>266</v>
      </c>
      <c r="E9150" s="276"/>
    </row>
    <row r="9151" spans="1:5" ht="15">
      <c r="A9151" s="129"/>
      <c r="B9151" s="274" t="s">
        <v>24994</v>
      </c>
      <c r="C9151" s="98"/>
      <c r="D9151" s="98" t="s">
        <v>266</v>
      </c>
      <c r="E9151" s="276"/>
    </row>
    <row r="9152" spans="1:5" ht="15">
      <c r="A9152" s="129"/>
      <c r="B9152" s="274" t="s">
        <v>24995</v>
      </c>
      <c r="C9152" s="98"/>
      <c r="D9152" s="98" t="s">
        <v>266</v>
      </c>
      <c r="E9152" s="276"/>
    </row>
    <row r="9153" spans="1:5" ht="15">
      <c r="A9153" s="129"/>
      <c r="B9153" s="274" t="s">
        <v>24996</v>
      </c>
      <c r="C9153" s="98"/>
      <c r="D9153" s="98" t="s">
        <v>266</v>
      </c>
      <c r="E9153" s="276"/>
    </row>
    <row r="9154" spans="1:5" ht="15">
      <c r="A9154" s="129"/>
      <c r="B9154" s="274" t="s">
        <v>24997</v>
      </c>
      <c r="C9154" s="98"/>
      <c r="D9154" s="98" t="s">
        <v>266</v>
      </c>
      <c r="E9154" s="276"/>
    </row>
    <row r="9155" spans="1:5" ht="15">
      <c r="A9155" s="129"/>
      <c r="B9155" s="274" t="s">
        <v>24998</v>
      </c>
      <c r="C9155" s="98"/>
      <c r="D9155" s="98" t="s">
        <v>266</v>
      </c>
      <c r="E9155" s="276"/>
    </row>
    <row r="9156" spans="1:5" ht="15">
      <c r="A9156" s="129"/>
      <c r="B9156" s="274" t="s">
        <v>24999</v>
      </c>
      <c r="C9156" s="98"/>
      <c r="D9156" s="98" t="s">
        <v>266</v>
      </c>
      <c r="E9156" s="276"/>
    </row>
    <row r="9157" spans="1:5" ht="15">
      <c r="A9157" s="129"/>
      <c r="B9157" s="274" t="s">
        <v>25000</v>
      </c>
      <c r="C9157" s="98"/>
      <c r="D9157" s="98" t="s">
        <v>266</v>
      </c>
      <c r="E9157" s="276"/>
    </row>
    <row r="9158" spans="1:5" ht="15">
      <c r="A9158" s="129"/>
      <c r="B9158" s="274" t="s">
        <v>25001</v>
      </c>
      <c r="C9158" s="98"/>
      <c r="D9158" s="98" t="s">
        <v>266</v>
      </c>
      <c r="E9158" s="276"/>
    </row>
    <row r="9159" spans="1:5" ht="15">
      <c r="A9159" s="129"/>
      <c r="B9159" s="274" t="s">
        <v>25002</v>
      </c>
      <c r="C9159" s="98"/>
      <c r="D9159" s="98" t="s">
        <v>266</v>
      </c>
      <c r="E9159" s="276"/>
    </row>
    <row r="9160" spans="1:5" ht="15">
      <c r="A9160" s="129"/>
      <c r="B9160" s="274" t="s">
        <v>25003</v>
      </c>
      <c r="C9160" s="98"/>
      <c r="D9160" s="98" t="s">
        <v>266</v>
      </c>
      <c r="E9160" s="276"/>
    </row>
    <row r="9161" spans="1:5" ht="15">
      <c r="A9161" s="129"/>
      <c r="B9161" s="274" t="s">
        <v>25004</v>
      </c>
      <c r="C9161" s="98"/>
      <c r="D9161" s="98" t="s">
        <v>266</v>
      </c>
      <c r="E9161" s="276"/>
    </row>
    <row r="9162" spans="1:5" ht="15">
      <c r="A9162" s="129"/>
      <c r="B9162" s="274" t="s">
        <v>25005</v>
      </c>
      <c r="C9162" s="98"/>
      <c r="D9162" s="98" t="s">
        <v>266</v>
      </c>
      <c r="E9162" s="276"/>
    </row>
    <row r="9163" spans="1:5" ht="15">
      <c r="A9163" s="129"/>
      <c r="B9163" s="274" t="s">
        <v>25006</v>
      </c>
      <c r="C9163" s="98"/>
      <c r="D9163" s="98" t="s">
        <v>266</v>
      </c>
      <c r="E9163" s="276"/>
    </row>
    <row r="9164" spans="1:5" ht="15">
      <c r="A9164" s="129"/>
      <c r="B9164" s="274" t="s">
        <v>25007</v>
      </c>
      <c r="C9164" s="98"/>
      <c r="D9164" s="98" t="s">
        <v>266</v>
      </c>
      <c r="E9164" s="276"/>
    </row>
    <row r="9165" spans="1:5" ht="15">
      <c r="A9165" s="129"/>
      <c r="B9165" s="274" t="s">
        <v>25008</v>
      </c>
      <c r="C9165" s="98"/>
      <c r="D9165" s="98" t="s">
        <v>266</v>
      </c>
      <c r="E9165" s="276"/>
    </row>
    <row r="9166" spans="1:5" ht="15">
      <c r="A9166" s="129"/>
      <c r="B9166" s="274" t="s">
        <v>25009</v>
      </c>
      <c r="C9166" s="98"/>
      <c r="D9166" s="98" t="s">
        <v>266</v>
      </c>
      <c r="E9166" s="276"/>
    </row>
    <row r="9167" spans="1:5" ht="15">
      <c r="A9167" s="129"/>
      <c r="B9167" s="274" t="s">
        <v>25010</v>
      </c>
      <c r="C9167" s="98"/>
      <c r="D9167" s="98" t="s">
        <v>266</v>
      </c>
      <c r="E9167" s="276"/>
    </row>
    <row r="9168" spans="1:5" ht="15">
      <c r="A9168" s="129"/>
      <c r="B9168" s="274" t="s">
        <v>25011</v>
      </c>
      <c r="C9168" s="98"/>
      <c r="D9168" s="98" t="s">
        <v>266</v>
      </c>
      <c r="E9168" s="276"/>
    </row>
    <row r="9169" spans="1:5" ht="15">
      <c r="A9169" s="129"/>
      <c r="B9169" s="274" t="s">
        <v>25012</v>
      </c>
      <c r="C9169" s="98"/>
      <c r="D9169" s="98" t="s">
        <v>266</v>
      </c>
      <c r="E9169" s="276"/>
    </row>
    <row r="9170" spans="1:5" ht="15">
      <c r="A9170" s="129"/>
      <c r="B9170" s="274" t="s">
        <v>25013</v>
      </c>
      <c r="C9170" s="98"/>
      <c r="D9170" s="98" t="s">
        <v>266</v>
      </c>
      <c r="E9170" s="276"/>
    </row>
    <row r="9171" spans="1:5" ht="15">
      <c r="A9171" s="129"/>
      <c r="B9171" s="274" t="s">
        <v>25014</v>
      </c>
      <c r="C9171" s="98"/>
      <c r="D9171" s="98" t="s">
        <v>266</v>
      </c>
      <c r="E9171" s="276"/>
    </row>
    <row r="9172" spans="1:5" ht="15">
      <c r="A9172" s="129"/>
      <c r="B9172" s="274" t="s">
        <v>25015</v>
      </c>
      <c r="C9172" s="98"/>
      <c r="D9172" s="98" t="s">
        <v>266</v>
      </c>
      <c r="E9172" s="276"/>
    </row>
    <row r="9173" spans="1:5" ht="15">
      <c r="A9173" s="129"/>
      <c r="B9173" s="274" t="s">
        <v>25016</v>
      </c>
      <c r="C9173" s="98"/>
      <c r="D9173" s="98" t="s">
        <v>266</v>
      </c>
      <c r="E9173" s="276"/>
    </row>
    <row r="9174" spans="1:5" ht="15">
      <c r="A9174" s="129"/>
      <c r="B9174" s="274" t="s">
        <v>25017</v>
      </c>
      <c r="C9174" s="98"/>
      <c r="D9174" s="98" t="s">
        <v>266</v>
      </c>
      <c r="E9174" s="276"/>
    </row>
    <row r="9175" spans="1:5" ht="15">
      <c r="A9175" s="129"/>
      <c r="B9175" s="274" t="s">
        <v>25018</v>
      </c>
      <c r="C9175" s="98"/>
      <c r="D9175" s="98" t="s">
        <v>266</v>
      </c>
      <c r="E9175" s="276"/>
    </row>
    <row r="9176" spans="1:5" ht="15">
      <c r="A9176" s="129"/>
      <c r="B9176" s="274" t="s">
        <v>25019</v>
      </c>
      <c r="C9176" s="98"/>
      <c r="D9176" s="98" t="s">
        <v>266</v>
      </c>
      <c r="E9176" s="276"/>
    </row>
    <row r="9177" spans="1:5" ht="15">
      <c r="A9177" s="129"/>
      <c r="B9177" s="274" t="s">
        <v>25020</v>
      </c>
      <c r="C9177" s="98"/>
      <c r="D9177" s="98" t="s">
        <v>266</v>
      </c>
      <c r="E9177" s="276"/>
    </row>
    <row r="9178" spans="1:5" ht="15">
      <c r="A9178" s="129"/>
      <c r="B9178" s="274" t="s">
        <v>25021</v>
      </c>
      <c r="C9178" s="98"/>
      <c r="D9178" s="98" t="s">
        <v>266</v>
      </c>
      <c r="E9178" s="276"/>
    </row>
    <row r="9179" spans="1:5" ht="15">
      <c r="A9179" s="129"/>
      <c r="B9179" s="274" t="s">
        <v>25022</v>
      </c>
      <c r="C9179" s="98"/>
      <c r="D9179" s="98" t="s">
        <v>266</v>
      </c>
      <c r="E9179" s="276"/>
    </row>
    <row r="9180" spans="1:5" ht="15">
      <c r="A9180" s="129"/>
      <c r="B9180" s="274" t="s">
        <v>25023</v>
      </c>
      <c r="C9180" s="98"/>
      <c r="D9180" s="98" t="s">
        <v>266</v>
      </c>
      <c r="E9180" s="276"/>
    </row>
    <row r="9181" spans="1:5" ht="15">
      <c r="A9181" s="129"/>
      <c r="B9181" s="274" t="s">
        <v>25024</v>
      </c>
      <c r="C9181" s="98"/>
      <c r="D9181" s="98" t="s">
        <v>266</v>
      </c>
      <c r="E9181" s="276"/>
    </row>
    <row r="9182" spans="1:5" ht="15">
      <c r="A9182" s="129"/>
      <c r="B9182" s="274" t="s">
        <v>25025</v>
      </c>
      <c r="C9182" s="98"/>
      <c r="D9182" s="98" t="s">
        <v>266</v>
      </c>
      <c r="E9182" s="276"/>
    </row>
    <row r="9183" spans="1:5" ht="15">
      <c r="A9183" s="129"/>
      <c r="B9183" s="274" t="s">
        <v>25026</v>
      </c>
      <c r="C9183" s="98"/>
      <c r="D9183" s="98" t="s">
        <v>266</v>
      </c>
      <c r="E9183" s="276"/>
    </row>
    <row r="9184" spans="1:5" ht="15">
      <c r="A9184" s="129"/>
      <c r="B9184" s="274" t="s">
        <v>25027</v>
      </c>
      <c r="C9184" s="98"/>
      <c r="D9184" s="98" t="s">
        <v>266</v>
      </c>
      <c r="E9184" s="276"/>
    </row>
    <row r="9185" spans="1:5" ht="15">
      <c r="A9185" s="129"/>
      <c r="B9185" s="274" t="s">
        <v>25028</v>
      </c>
      <c r="C9185" s="98"/>
      <c r="D9185" s="98" t="s">
        <v>266</v>
      </c>
      <c r="E9185" s="276"/>
    </row>
    <row r="9186" spans="1:5" ht="15">
      <c r="A9186" s="129"/>
      <c r="B9186" s="274" t="s">
        <v>25029</v>
      </c>
      <c r="C9186" s="98"/>
      <c r="D9186" s="98" t="s">
        <v>266</v>
      </c>
      <c r="E9186" s="276"/>
    </row>
    <row r="9187" spans="1:5" ht="15">
      <c r="A9187" s="129"/>
      <c r="B9187" s="274" t="s">
        <v>25030</v>
      </c>
      <c r="C9187" s="98"/>
      <c r="D9187" s="98" t="s">
        <v>266</v>
      </c>
      <c r="E9187" s="276"/>
    </row>
    <row r="9188" spans="1:5" ht="15">
      <c r="A9188" s="129"/>
      <c r="B9188" s="274" t="s">
        <v>25031</v>
      </c>
      <c r="C9188" s="98"/>
      <c r="D9188" s="98" t="s">
        <v>266</v>
      </c>
      <c r="E9188" s="276"/>
    </row>
    <row r="9189" spans="1:5" ht="15">
      <c r="A9189" s="129"/>
      <c r="B9189" s="274" t="s">
        <v>25032</v>
      </c>
      <c r="C9189" s="98"/>
      <c r="D9189" s="98" t="s">
        <v>266</v>
      </c>
      <c r="E9189" s="276"/>
    </row>
    <row r="9190" spans="1:5" ht="15">
      <c r="A9190" s="129"/>
      <c r="B9190" s="274" t="s">
        <v>25033</v>
      </c>
      <c r="C9190" s="98"/>
      <c r="D9190" s="98" t="s">
        <v>266</v>
      </c>
      <c r="E9190" s="276"/>
    </row>
    <row r="9191" spans="1:5" ht="15">
      <c r="A9191" s="129"/>
      <c r="B9191" s="274" t="s">
        <v>25034</v>
      </c>
      <c r="C9191" s="98"/>
      <c r="D9191" s="98" t="s">
        <v>266</v>
      </c>
      <c r="E9191" s="276"/>
    </row>
    <row r="9192" spans="1:5" ht="15">
      <c r="A9192" s="129"/>
      <c r="B9192" s="274" t="s">
        <v>25035</v>
      </c>
      <c r="C9192" s="98"/>
      <c r="D9192" s="98" t="s">
        <v>266</v>
      </c>
      <c r="E9192" s="276"/>
    </row>
    <row r="9193" spans="1:5" ht="15">
      <c r="A9193" s="129"/>
      <c r="B9193" s="274" t="s">
        <v>25036</v>
      </c>
      <c r="C9193" s="98"/>
      <c r="D9193" s="98" t="s">
        <v>266</v>
      </c>
      <c r="E9193" s="276"/>
    </row>
    <row r="9194" spans="1:5" ht="15">
      <c r="A9194" s="129"/>
      <c r="B9194" s="274" t="s">
        <v>25037</v>
      </c>
      <c r="C9194" s="98"/>
      <c r="D9194" s="98" t="s">
        <v>266</v>
      </c>
      <c r="E9194" s="276"/>
    </row>
    <row r="9195" spans="1:5" ht="15">
      <c r="A9195" s="129"/>
      <c r="B9195" s="274" t="s">
        <v>25038</v>
      </c>
      <c r="C9195" s="98"/>
      <c r="D9195" s="98" t="s">
        <v>266</v>
      </c>
      <c r="E9195" s="276"/>
    </row>
    <row r="9196" spans="1:5" ht="15">
      <c r="A9196" s="129"/>
      <c r="B9196" s="274" t="s">
        <v>25039</v>
      </c>
      <c r="C9196" s="98"/>
      <c r="D9196" s="98" t="s">
        <v>266</v>
      </c>
      <c r="E9196" s="276"/>
    </row>
    <row r="9197" spans="1:5" ht="15">
      <c r="A9197" s="129"/>
      <c r="B9197" s="274" t="s">
        <v>25040</v>
      </c>
      <c r="C9197" s="98"/>
      <c r="D9197" s="98" t="s">
        <v>266</v>
      </c>
      <c r="E9197" s="276"/>
    </row>
    <row r="9198" spans="1:5" ht="15">
      <c r="A9198" s="129"/>
      <c r="B9198" s="274" t="s">
        <v>25041</v>
      </c>
      <c r="C9198" s="98"/>
      <c r="D9198" s="98" t="s">
        <v>266</v>
      </c>
      <c r="E9198" s="276"/>
    </row>
    <row r="9199" spans="1:5" ht="15">
      <c r="A9199" s="129"/>
      <c r="B9199" s="274" t="s">
        <v>25042</v>
      </c>
      <c r="C9199" s="98"/>
      <c r="D9199" s="98" t="s">
        <v>266</v>
      </c>
      <c r="E9199" s="276"/>
    </row>
    <row r="9200" spans="1:5" ht="15">
      <c r="A9200" s="129"/>
      <c r="B9200" s="274" t="s">
        <v>25043</v>
      </c>
      <c r="C9200" s="98"/>
      <c r="D9200" s="98" t="s">
        <v>266</v>
      </c>
      <c r="E9200" s="276"/>
    </row>
    <row r="9201" spans="1:5" ht="15">
      <c r="A9201" s="129"/>
      <c r="B9201" s="274" t="s">
        <v>25044</v>
      </c>
      <c r="C9201" s="98"/>
      <c r="D9201" s="98" t="s">
        <v>266</v>
      </c>
      <c r="E9201" s="276"/>
    </row>
    <row r="9202" spans="1:5" ht="15">
      <c r="A9202" s="129"/>
      <c r="B9202" s="274" t="s">
        <v>25045</v>
      </c>
      <c r="C9202" s="98"/>
      <c r="D9202" s="98" t="s">
        <v>266</v>
      </c>
      <c r="E9202" s="276"/>
    </row>
    <row r="9203" spans="1:5" ht="15">
      <c r="A9203" s="129"/>
      <c r="B9203" s="274" t="s">
        <v>25046</v>
      </c>
      <c r="C9203" s="98"/>
      <c r="D9203" s="98" t="s">
        <v>266</v>
      </c>
      <c r="E9203" s="276"/>
    </row>
    <row r="9204" spans="1:5" ht="15">
      <c r="A9204" s="129"/>
      <c r="B9204" s="274" t="s">
        <v>25047</v>
      </c>
      <c r="C9204" s="98"/>
      <c r="D9204" s="98" t="s">
        <v>266</v>
      </c>
      <c r="E9204" s="276"/>
    </row>
    <row r="9205" spans="1:5" ht="15">
      <c r="A9205" s="129"/>
      <c r="B9205" s="274" t="s">
        <v>25048</v>
      </c>
      <c r="C9205" s="98"/>
      <c r="D9205" s="98" t="s">
        <v>266</v>
      </c>
      <c r="E9205" s="276"/>
    </row>
    <row r="9206" spans="1:5" ht="15">
      <c r="A9206" s="129"/>
      <c r="B9206" s="274" t="s">
        <v>25049</v>
      </c>
      <c r="C9206" s="98"/>
      <c r="D9206" s="98" t="s">
        <v>266</v>
      </c>
      <c r="E9206" s="276"/>
    </row>
    <row r="9207" spans="1:5" ht="15">
      <c r="A9207" s="129"/>
      <c r="B9207" s="274" t="s">
        <v>25050</v>
      </c>
      <c r="C9207" s="98"/>
      <c r="D9207" s="98" t="s">
        <v>266</v>
      </c>
      <c r="E9207" s="276"/>
    </row>
    <row r="9208" spans="1:5" ht="15">
      <c r="A9208" s="129"/>
      <c r="B9208" s="274" t="s">
        <v>25051</v>
      </c>
      <c r="C9208" s="98"/>
      <c r="D9208" s="98" t="s">
        <v>266</v>
      </c>
      <c r="E9208" s="276"/>
    </row>
    <row r="9209" spans="1:5" ht="15">
      <c r="A9209" s="129"/>
      <c r="B9209" s="274" t="s">
        <v>25052</v>
      </c>
      <c r="C9209" s="98"/>
      <c r="D9209" s="98" t="s">
        <v>266</v>
      </c>
      <c r="E9209" s="276"/>
    </row>
    <row r="9210" spans="1:5" ht="15">
      <c r="A9210" s="129"/>
      <c r="B9210" s="274" t="s">
        <v>25053</v>
      </c>
      <c r="C9210" s="98"/>
      <c r="D9210" s="98" t="s">
        <v>266</v>
      </c>
      <c r="E9210" s="276"/>
    </row>
    <row r="9211" spans="1:5" ht="15">
      <c r="A9211" s="129"/>
      <c r="B9211" s="274" t="s">
        <v>25054</v>
      </c>
      <c r="C9211" s="98"/>
      <c r="D9211" s="98" t="s">
        <v>266</v>
      </c>
      <c r="E9211" s="276"/>
    </row>
    <row r="9212" spans="1:5" ht="15">
      <c r="A9212" s="129"/>
      <c r="B9212" s="274" t="s">
        <v>25055</v>
      </c>
      <c r="C9212" s="98"/>
      <c r="D9212" s="98" t="s">
        <v>266</v>
      </c>
      <c r="E9212" s="276"/>
    </row>
    <row r="9213" spans="1:5" ht="15">
      <c r="A9213" s="129"/>
      <c r="B9213" s="274" t="s">
        <v>25056</v>
      </c>
      <c r="C9213" s="98"/>
      <c r="D9213" s="98" t="s">
        <v>266</v>
      </c>
      <c r="E9213" s="276"/>
    </row>
    <row r="9214" spans="1:5" ht="15">
      <c r="A9214" s="129"/>
      <c r="B9214" s="274" t="s">
        <v>25057</v>
      </c>
      <c r="C9214" s="98"/>
      <c r="D9214" s="98" t="s">
        <v>266</v>
      </c>
      <c r="E9214" s="276"/>
    </row>
    <row r="9215" spans="1:5" ht="15">
      <c r="A9215" s="129"/>
      <c r="B9215" s="274" t="s">
        <v>25058</v>
      </c>
      <c r="C9215" s="98"/>
      <c r="D9215" s="98" t="s">
        <v>266</v>
      </c>
      <c r="E9215" s="276"/>
    </row>
    <row r="9216" spans="1:5" ht="15">
      <c r="A9216" s="129"/>
      <c r="B9216" s="274" t="s">
        <v>25059</v>
      </c>
      <c r="C9216" s="98"/>
      <c r="D9216" s="98" t="s">
        <v>266</v>
      </c>
      <c r="E9216" s="276"/>
    </row>
    <row r="9217" spans="1:5" ht="15">
      <c r="A9217" s="129"/>
      <c r="B9217" s="274" t="s">
        <v>25060</v>
      </c>
      <c r="C9217" s="98"/>
      <c r="D9217" s="98" t="s">
        <v>266</v>
      </c>
      <c r="E9217" s="276"/>
    </row>
    <row r="9218" spans="1:5" ht="15">
      <c r="A9218" s="129"/>
      <c r="B9218" s="274" t="s">
        <v>25061</v>
      </c>
      <c r="C9218" s="98"/>
      <c r="D9218" s="98" t="s">
        <v>266</v>
      </c>
      <c r="E9218" s="276"/>
    </row>
    <row r="9219" spans="1:5" ht="15">
      <c r="A9219" s="129"/>
      <c r="B9219" s="274" t="s">
        <v>25062</v>
      </c>
      <c r="C9219" s="98"/>
      <c r="D9219" s="98" t="s">
        <v>266</v>
      </c>
      <c r="E9219" s="276"/>
    </row>
    <row r="9220" spans="1:5" ht="15">
      <c r="A9220" s="129"/>
      <c r="B9220" s="274" t="s">
        <v>25063</v>
      </c>
      <c r="C9220" s="98"/>
      <c r="D9220" s="98" t="s">
        <v>266</v>
      </c>
      <c r="E9220" s="276"/>
    </row>
    <row r="9221" spans="1:5" ht="15">
      <c r="A9221" s="129"/>
      <c r="B9221" s="274" t="s">
        <v>25064</v>
      </c>
      <c r="C9221" s="98"/>
      <c r="D9221" s="98" t="s">
        <v>266</v>
      </c>
      <c r="E9221" s="276"/>
    </row>
    <row r="9222" spans="1:5" ht="15">
      <c r="A9222" s="129"/>
      <c r="B9222" s="274" t="s">
        <v>25065</v>
      </c>
      <c r="C9222" s="98"/>
      <c r="D9222" s="98" t="s">
        <v>266</v>
      </c>
      <c r="E9222" s="276"/>
    </row>
    <row r="9223" spans="1:5" ht="15">
      <c r="A9223" s="129"/>
      <c r="B9223" s="274" t="s">
        <v>25066</v>
      </c>
      <c r="C9223" s="98"/>
      <c r="D9223" s="98" t="s">
        <v>266</v>
      </c>
      <c r="E9223" s="276"/>
    </row>
    <row r="9224" spans="1:5" ht="15">
      <c r="A9224" s="129"/>
      <c r="B9224" s="274" t="s">
        <v>25067</v>
      </c>
      <c r="C9224" s="98"/>
      <c r="D9224" s="98" t="s">
        <v>266</v>
      </c>
      <c r="E9224" s="276"/>
    </row>
    <row r="9225" spans="1:5" ht="15">
      <c r="A9225" s="129"/>
      <c r="B9225" s="274" t="s">
        <v>25068</v>
      </c>
      <c r="C9225" s="98"/>
      <c r="D9225" s="98" t="s">
        <v>266</v>
      </c>
      <c r="E9225" s="276"/>
    </row>
    <row r="9226" spans="1:5" ht="15">
      <c r="A9226" s="129"/>
      <c r="B9226" s="274" t="s">
        <v>25069</v>
      </c>
      <c r="C9226" s="98"/>
      <c r="D9226" s="98" t="s">
        <v>266</v>
      </c>
      <c r="E9226" s="276"/>
    </row>
    <row r="9227" spans="1:5" ht="15">
      <c r="A9227" s="129"/>
      <c r="B9227" s="274" t="s">
        <v>25070</v>
      </c>
      <c r="C9227" s="98"/>
      <c r="D9227" s="98" t="s">
        <v>266</v>
      </c>
      <c r="E9227" s="276"/>
    </row>
    <row r="9228" spans="1:5" ht="15">
      <c r="A9228" s="129"/>
      <c r="B9228" s="274" t="s">
        <v>25071</v>
      </c>
      <c r="C9228" s="98"/>
      <c r="D9228" s="98" t="s">
        <v>266</v>
      </c>
      <c r="E9228" s="276"/>
    </row>
    <row r="9229" spans="1:5" ht="15">
      <c r="A9229" s="129"/>
      <c r="B9229" s="274" t="s">
        <v>25072</v>
      </c>
      <c r="C9229" s="98"/>
      <c r="D9229" s="98" t="s">
        <v>266</v>
      </c>
      <c r="E9229" s="276"/>
    </row>
    <row r="9230" spans="1:5" ht="15">
      <c r="A9230" s="129"/>
      <c r="B9230" s="274" t="s">
        <v>25073</v>
      </c>
      <c r="C9230" s="98"/>
      <c r="D9230" s="98" t="s">
        <v>266</v>
      </c>
      <c r="E9230" s="276"/>
    </row>
    <row r="9231" spans="1:5" ht="15">
      <c r="A9231" s="129"/>
      <c r="B9231" s="274" t="s">
        <v>25074</v>
      </c>
      <c r="C9231" s="98"/>
      <c r="D9231" s="98" t="s">
        <v>266</v>
      </c>
      <c r="E9231" s="276"/>
    </row>
    <row r="9232" spans="1:5" ht="15">
      <c r="A9232" s="129"/>
      <c r="B9232" s="274" t="s">
        <v>25075</v>
      </c>
      <c r="C9232" s="98"/>
      <c r="D9232" s="98" t="s">
        <v>266</v>
      </c>
      <c r="E9232" s="276"/>
    </row>
    <row r="9233" spans="1:5" ht="15">
      <c r="A9233" s="129"/>
      <c r="B9233" s="274" t="s">
        <v>25076</v>
      </c>
      <c r="C9233" s="98"/>
      <c r="D9233" s="98" t="s">
        <v>266</v>
      </c>
      <c r="E9233" s="276"/>
    </row>
    <row r="9234" spans="1:5" ht="15">
      <c r="A9234" s="129"/>
      <c r="B9234" s="274" t="s">
        <v>25077</v>
      </c>
      <c r="C9234" s="98"/>
      <c r="D9234" s="98" t="s">
        <v>266</v>
      </c>
      <c r="E9234" s="276"/>
    </row>
    <row r="9235" spans="1:5" ht="15">
      <c r="A9235" s="129"/>
      <c r="B9235" s="274" t="s">
        <v>25078</v>
      </c>
      <c r="C9235" s="98"/>
      <c r="D9235" s="98" t="s">
        <v>266</v>
      </c>
      <c r="E9235" s="276"/>
    </row>
    <row r="9236" spans="1:5" ht="15">
      <c r="A9236" s="129"/>
      <c r="B9236" s="274" t="s">
        <v>25079</v>
      </c>
      <c r="C9236" s="98"/>
      <c r="D9236" s="98" t="s">
        <v>266</v>
      </c>
      <c r="E9236" s="276"/>
    </row>
    <row r="9237" spans="1:5" ht="15">
      <c r="A9237" s="129"/>
      <c r="B9237" s="274" t="s">
        <v>25080</v>
      </c>
      <c r="C9237" s="98"/>
      <c r="D9237" s="98" t="s">
        <v>266</v>
      </c>
      <c r="E9237" s="276"/>
    </row>
    <row r="9238" spans="1:5" ht="15">
      <c r="A9238" s="129"/>
      <c r="B9238" s="274" t="s">
        <v>25081</v>
      </c>
      <c r="C9238" s="98"/>
      <c r="D9238" s="98" t="s">
        <v>266</v>
      </c>
      <c r="E9238" s="276"/>
    </row>
    <row r="9239" spans="1:5" ht="15">
      <c r="A9239" s="129"/>
      <c r="B9239" s="274" t="s">
        <v>25082</v>
      </c>
      <c r="C9239" s="98"/>
      <c r="D9239" s="98" t="s">
        <v>266</v>
      </c>
      <c r="E9239" s="276"/>
    </row>
    <row r="9240" spans="1:5" ht="15">
      <c r="A9240" s="129"/>
      <c r="B9240" s="274" t="s">
        <v>25083</v>
      </c>
      <c r="C9240" s="98"/>
      <c r="D9240" s="98" t="s">
        <v>266</v>
      </c>
      <c r="E9240" s="276"/>
    </row>
    <row r="9241" spans="1:5" ht="15">
      <c r="A9241" s="129"/>
      <c r="B9241" s="274" t="s">
        <v>25084</v>
      </c>
      <c r="C9241" s="98"/>
      <c r="D9241" s="98" t="s">
        <v>266</v>
      </c>
      <c r="E9241" s="276"/>
    </row>
    <row r="9242" spans="1:5" ht="15">
      <c r="A9242" s="129"/>
      <c r="B9242" s="274" t="s">
        <v>25085</v>
      </c>
      <c r="C9242" s="98"/>
      <c r="D9242" s="98" t="s">
        <v>266</v>
      </c>
      <c r="E9242" s="276"/>
    </row>
    <row r="9243" spans="1:5" ht="15">
      <c r="A9243" s="129"/>
      <c r="B9243" s="274" t="s">
        <v>25086</v>
      </c>
      <c r="C9243" s="98"/>
      <c r="D9243" s="98" t="s">
        <v>266</v>
      </c>
      <c r="E9243" s="276"/>
    </row>
    <row r="9244" spans="1:5" ht="15">
      <c r="A9244" s="129"/>
      <c r="B9244" s="274" t="s">
        <v>25087</v>
      </c>
      <c r="C9244" s="98"/>
      <c r="D9244" s="98" t="s">
        <v>266</v>
      </c>
      <c r="E9244" s="276"/>
    </row>
    <row r="9245" spans="1:5" ht="15">
      <c r="A9245" s="129"/>
      <c r="B9245" s="274" t="s">
        <v>25088</v>
      </c>
      <c r="C9245" s="98"/>
      <c r="D9245" s="98" t="s">
        <v>266</v>
      </c>
      <c r="E9245" s="276"/>
    </row>
    <row r="9246" spans="1:5" ht="15">
      <c r="A9246" s="129"/>
      <c r="B9246" s="274" t="s">
        <v>25089</v>
      </c>
      <c r="C9246" s="98"/>
      <c r="D9246" s="98" t="s">
        <v>266</v>
      </c>
      <c r="E9246" s="276"/>
    </row>
    <row r="9247" spans="1:5" ht="15">
      <c r="A9247" s="129"/>
      <c r="B9247" s="274" t="s">
        <v>25090</v>
      </c>
      <c r="C9247" s="98"/>
      <c r="D9247" s="98" t="s">
        <v>266</v>
      </c>
      <c r="E9247" s="276"/>
    </row>
    <row r="9248" spans="1:5" ht="15">
      <c r="A9248" s="129"/>
      <c r="B9248" s="274" t="s">
        <v>25091</v>
      </c>
      <c r="C9248" s="98"/>
      <c r="D9248" s="98" t="s">
        <v>266</v>
      </c>
      <c r="E9248" s="276"/>
    </row>
    <row r="9249" spans="1:5" ht="15">
      <c r="A9249" s="129"/>
      <c r="B9249" s="274" t="s">
        <v>25092</v>
      </c>
      <c r="C9249" s="98"/>
      <c r="D9249" s="98" t="s">
        <v>266</v>
      </c>
      <c r="E9249" s="276"/>
    </row>
    <row r="9250" spans="1:5" ht="15">
      <c r="A9250" s="129"/>
      <c r="B9250" s="274" t="s">
        <v>25093</v>
      </c>
      <c r="C9250" s="98"/>
      <c r="D9250" s="98" t="s">
        <v>266</v>
      </c>
      <c r="E9250" s="276"/>
    </row>
    <row r="9251" spans="1:5" ht="15">
      <c r="A9251" s="129"/>
      <c r="B9251" s="274" t="s">
        <v>25094</v>
      </c>
      <c r="C9251" s="98"/>
      <c r="D9251" s="98" t="s">
        <v>266</v>
      </c>
      <c r="E9251" s="276"/>
    </row>
    <row r="9252" spans="1:5" ht="15">
      <c r="A9252" s="129"/>
      <c r="B9252" s="274" t="s">
        <v>25095</v>
      </c>
      <c r="C9252" s="98"/>
      <c r="D9252" s="98" t="s">
        <v>266</v>
      </c>
      <c r="E9252" s="276"/>
    </row>
    <row r="9253" spans="1:5" ht="15">
      <c r="A9253" s="129"/>
      <c r="B9253" s="274" t="s">
        <v>25096</v>
      </c>
      <c r="C9253" s="98"/>
      <c r="D9253" s="98" t="s">
        <v>266</v>
      </c>
      <c r="E9253" s="276"/>
    </row>
    <row r="9254" spans="1:5" ht="15">
      <c r="A9254" s="129"/>
      <c r="B9254" s="274" t="s">
        <v>25097</v>
      </c>
      <c r="C9254" s="98"/>
      <c r="D9254" s="98" t="s">
        <v>266</v>
      </c>
      <c r="E9254" s="276"/>
    </row>
    <row r="9255" spans="1:5" ht="15">
      <c r="A9255" s="129"/>
      <c r="B9255" s="274" t="s">
        <v>25098</v>
      </c>
      <c r="C9255" s="98"/>
      <c r="D9255" s="98" t="s">
        <v>266</v>
      </c>
      <c r="E9255" s="276"/>
    </row>
    <row r="9256" spans="1:5" ht="15">
      <c r="A9256" s="129"/>
      <c r="B9256" s="274" t="s">
        <v>25099</v>
      </c>
      <c r="C9256" s="98"/>
      <c r="D9256" s="98" t="s">
        <v>266</v>
      </c>
      <c r="E9256" s="276"/>
    </row>
    <row r="9257" spans="1:5" ht="15">
      <c r="A9257" s="129"/>
      <c r="B9257" s="274" t="s">
        <v>25100</v>
      </c>
      <c r="C9257" s="98"/>
      <c r="D9257" s="98" t="s">
        <v>266</v>
      </c>
      <c r="E9257" s="276"/>
    </row>
    <row r="9258" spans="1:5" ht="15">
      <c r="A9258" s="129"/>
      <c r="B9258" s="274" t="s">
        <v>25101</v>
      </c>
      <c r="C9258" s="98"/>
      <c r="D9258" s="98" t="s">
        <v>266</v>
      </c>
      <c r="E9258" s="276"/>
    </row>
    <row r="9259" spans="1:5" ht="15">
      <c r="A9259" s="129"/>
      <c r="B9259" s="274" t="s">
        <v>25102</v>
      </c>
      <c r="C9259" s="98"/>
      <c r="D9259" s="98" t="s">
        <v>266</v>
      </c>
      <c r="E9259" s="276"/>
    </row>
    <row r="9260" spans="1:5" ht="15">
      <c r="A9260" s="129"/>
      <c r="B9260" s="274" t="s">
        <v>25103</v>
      </c>
      <c r="C9260" s="98"/>
      <c r="D9260" s="98" t="s">
        <v>266</v>
      </c>
      <c r="E9260" s="276"/>
    </row>
    <row r="9261" spans="1:5" ht="15">
      <c r="A9261" s="129"/>
      <c r="B9261" s="274" t="s">
        <v>25104</v>
      </c>
      <c r="C9261" s="98"/>
      <c r="D9261" s="98" t="s">
        <v>266</v>
      </c>
      <c r="E9261" s="276"/>
    </row>
    <row r="9262" spans="1:5" ht="15">
      <c r="A9262" s="129"/>
      <c r="B9262" s="274" t="s">
        <v>25105</v>
      </c>
      <c r="C9262" s="98"/>
      <c r="D9262" s="98" t="s">
        <v>266</v>
      </c>
      <c r="E9262" s="276"/>
    </row>
    <row r="9263" spans="1:5" ht="15">
      <c r="A9263" s="129"/>
      <c r="B9263" s="274" t="s">
        <v>25106</v>
      </c>
      <c r="C9263" s="98"/>
      <c r="D9263" s="98" t="s">
        <v>266</v>
      </c>
      <c r="E9263" s="276"/>
    </row>
    <row r="9264" spans="1:5" ht="15">
      <c r="A9264" s="129"/>
      <c r="B9264" s="274" t="s">
        <v>25107</v>
      </c>
      <c r="C9264" s="98"/>
      <c r="D9264" s="98" t="s">
        <v>266</v>
      </c>
      <c r="E9264" s="276"/>
    </row>
    <row r="9265" spans="1:5" ht="15">
      <c r="A9265" s="129"/>
      <c r="B9265" s="274" t="s">
        <v>25108</v>
      </c>
      <c r="C9265" s="98"/>
      <c r="D9265" s="98" t="s">
        <v>266</v>
      </c>
      <c r="E9265" s="276"/>
    </row>
    <row r="9266" spans="1:5" ht="15">
      <c r="A9266" s="129"/>
      <c r="B9266" s="274" t="s">
        <v>25109</v>
      </c>
      <c r="C9266" s="98"/>
      <c r="D9266" s="98" t="s">
        <v>266</v>
      </c>
      <c r="E9266" s="276"/>
    </row>
    <row r="9267" spans="1:5" ht="15">
      <c r="A9267" s="129"/>
      <c r="B9267" s="274" t="s">
        <v>25110</v>
      </c>
      <c r="C9267" s="98"/>
      <c r="D9267" s="98" t="s">
        <v>266</v>
      </c>
      <c r="E9267" s="276"/>
    </row>
    <row r="9268" spans="1:5" ht="15">
      <c r="A9268" s="129"/>
      <c r="B9268" s="274" t="s">
        <v>25111</v>
      </c>
      <c r="C9268" s="98"/>
      <c r="D9268" s="98" t="s">
        <v>266</v>
      </c>
      <c r="E9268" s="276"/>
    </row>
    <row r="9269" spans="1:5" ht="15">
      <c r="A9269" s="129"/>
      <c r="B9269" s="274" t="s">
        <v>25112</v>
      </c>
      <c r="C9269" s="98"/>
      <c r="D9269" s="98" t="s">
        <v>266</v>
      </c>
      <c r="E9269" s="276"/>
    </row>
    <row r="9270" spans="1:5" ht="15">
      <c r="A9270" s="129"/>
      <c r="B9270" s="274" t="s">
        <v>25113</v>
      </c>
      <c r="C9270" s="98"/>
      <c r="D9270" s="98" t="s">
        <v>266</v>
      </c>
      <c r="E9270" s="276"/>
    </row>
    <row r="9271" spans="1:5" ht="15">
      <c r="A9271" s="129"/>
      <c r="B9271" s="274" t="s">
        <v>25114</v>
      </c>
      <c r="C9271" s="98"/>
      <c r="D9271" s="98" t="s">
        <v>266</v>
      </c>
      <c r="E9271" s="276"/>
    </row>
    <row r="9272" spans="1:5" ht="15">
      <c r="A9272" s="129"/>
      <c r="B9272" s="274" t="s">
        <v>25115</v>
      </c>
      <c r="C9272" s="98"/>
      <c r="D9272" s="98" t="s">
        <v>266</v>
      </c>
      <c r="E9272" s="276"/>
    </row>
    <row r="9273" spans="1:5" ht="15">
      <c r="A9273" s="129"/>
      <c r="B9273" s="274" t="s">
        <v>25116</v>
      </c>
      <c r="C9273" s="98"/>
      <c r="D9273" s="98" t="s">
        <v>266</v>
      </c>
      <c r="E9273" s="276"/>
    </row>
    <row r="9274" spans="1:5" ht="15">
      <c r="A9274" s="129"/>
      <c r="B9274" s="274" t="s">
        <v>25117</v>
      </c>
      <c r="C9274" s="98"/>
      <c r="D9274" s="98" t="s">
        <v>266</v>
      </c>
      <c r="E9274" s="276"/>
    </row>
    <row r="9275" spans="1:5" ht="15">
      <c r="A9275" s="129"/>
      <c r="B9275" s="274" t="s">
        <v>25118</v>
      </c>
      <c r="C9275" s="98"/>
      <c r="D9275" s="98" t="s">
        <v>266</v>
      </c>
      <c r="E9275" s="276"/>
    </row>
    <row r="9276" spans="1:5" ht="15">
      <c r="A9276" s="129"/>
      <c r="B9276" s="274" t="s">
        <v>25119</v>
      </c>
      <c r="C9276" s="98"/>
      <c r="D9276" s="98" t="s">
        <v>266</v>
      </c>
      <c r="E9276" s="276"/>
    </row>
    <row r="9277" spans="1:5" ht="15">
      <c r="A9277" s="129"/>
      <c r="B9277" s="274" t="s">
        <v>25120</v>
      </c>
      <c r="C9277" s="98"/>
      <c r="D9277" s="98" t="s">
        <v>266</v>
      </c>
      <c r="E9277" s="276"/>
    </row>
    <row r="9278" spans="1:5" ht="15">
      <c r="A9278" s="129"/>
      <c r="B9278" s="274" t="s">
        <v>25121</v>
      </c>
      <c r="C9278" s="98"/>
      <c r="D9278" s="98" t="s">
        <v>266</v>
      </c>
      <c r="E9278" s="276"/>
    </row>
    <row r="9279" spans="1:5" ht="15">
      <c r="A9279" s="129"/>
      <c r="B9279" s="274" t="s">
        <v>25122</v>
      </c>
      <c r="C9279" s="98"/>
      <c r="D9279" s="98" t="s">
        <v>266</v>
      </c>
      <c r="E9279" s="276"/>
    </row>
    <row r="9280" spans="1:5" ht="15">
      <c r="A9280" s="129"/>
      <c r="B9280" s="274" t="s">
        <v>25123</v>
      </c>
      <c r="C9280" s="98"/>
      <c r="D9280" s="98" t="s">
        <v>266</v>
      </c>
      <c r="E9280" s="276"/>
    </row>
    <row r="9281" spans="1:5" ht="15">
      <c r="A9281" s="129"/>
      <c r="B9281" s="274" t="s">
        <v>25124</v>
      </c>
      <c r="C9281" s="98"/>
      <c r="D9281" s="98" t="s">
        <v>266</v>
      </c>
      <c r="E9281" s="276"/>
    </row>
    <row r="9282" spans="1:5" ht="15">
      <c r="A9282" s="129"/>
      <c r="B9282" s="274" t="s">
        <v>25125</v>
      </c>
      <c r="C9282" s="98"/>
      <c r="D9282" s="98" t="s">
        <v>266</v>
      </c>
      <c r="E9282" s="276"/>
    </row>
    <row r="9283" spans="1:5" ht="15">
      <c r="A9283" s="129"/>
      <c r="B9283" s="274" t="s">
        <v>25126</v>
      </c>
      <c r="C9283" s="98"/>
      <c r="D9283" s="98" t="s">
        <v>266</v>
      </c>
      <c r="E9283" s="276"/>
    </row>
    <row r="9284" spans="1:5" ht="15">
      <c r="A9284" s="129"/>
      <c r="B9284" s="274" t="s">
        <v>25127</v>
      </c>
      <c r="C9284" s="98"/>
      <c r="D9284" s="98" t="s">
        <v>266</v>
      </c>
      <c r="E9284" s="276"/>
    </row>
    <row r="9285" spans="1:5" ht="15">
      <c r="A9285" s="129"/>
      <c r="B9285" s="274" t="s">
        <v>25128</v>
      </c>
      <c r="C9285" s="98"/>
      <c r="D9285" s="98" t="s">
        <v>266</v>
      </c>
      <c r="E9285" s="276"/>
    </row>
    <row r="9286" spans="1:5" ht="15">
      <c r="A9286" s="129"/>
      <c r="B9286" s="274" t="s">
        <v>25129</v>
      </c>
      <c r="C9286" s="98"/>
      <c r="D9286" s="98" t="s">
        <v>266</v>
      </c>
      <c r="E9286" s="276"/>
    </row>
    <row r="9287" spans="1:5" ht="15">
      <c r="A9287" s="129"/>
      <c r="B9287" s="274" t="s">
        <v>25130</v>
      </c>
      <c r="C9287" s="98"/>
      <c r="D9287" s="98" t="s">
        <v>266</v>
      </c>
      <c r="E9287" s="276"/>
    </row>
    <row r="9288" spans="1:5" ht="15">
      <c r="A9288" s="129"/>
      <c r="B9288" s="274" t="s">
        <v>25131</v>
      </c>
      <c r="C9288" s="98"/>
      <c r="D9288" s="98" t="s">
        <v>266</v>
      </c>
      <c r="E9288" s="276"/>
    </row>
    <row r="9289" spans="1:5" ht="15">
      <c r="A9289" s="129"/>
      <c r="B9289" s="274" t="s">
        <v>25132</v>
      </c>
      <c r="C9289" s="98"/>
      <c r="D9289" s="98" t="s">
        <v>266</v>
      </c>
      <c r="E9289" s="276"/>
    </row>
    <row r="9290" spans="1:5" ht="15">
      <c r="A9290" s="129"/>
      <c r="B9290" s="274" t="s">
        <v>25133</v>
      </c>
      <c r="C9290" s="98"/>
      <c r="D9290" s="98" t="s">
        <v>266</v>
      </c>
      <c r="E9290" s="276"/>
    </row>
    <row r="9291" spans="1:5" ht="15">
      <c r="A9291" s="129"/>
      <c r="B9291" s="274" t="s">
        <v>25134</v>
      </c>
      <c r="C9291" s="98"/>
      <c r="D9291" s="98" t="s">
        <v>266</v>
      </c>
      <c r="E9291" s="276"/>
    </row>
    <row r="9292" spans="1:5" ht="15">
      <c r="A9292" s="129"/>
      <c r="B9292" s="274" t="s">
        <v>25135</v>
      </c>
      <c r="C9292" s="98"/>
      <c r="D9292" s="98" t="s">
        <v>266</v>
      </c>
      <c r="E9292" s="276"/>
    </row>
    <row r="9293" spans="1:5" ht="15">
      <c r="A9293" s="129"/>
      <c r="B9293" s="274" t="s">
        <v>25136</v>
      </c>
      <c r="C9293" s="98"/>
      <c r="D9293" s="98" t="s">
        <v>266</v>
      </c>
      <c r="E9293" s="276"/>
    </row>
    <row r="9294" spans="1:5" ht="15">
      <c r="A9294" s="129"/>
      <c r="B9294" s="274" t="s">
        <v>25137</v>
      </c>
      <c r="C9294" s="98"/>
      <c r="D9294" s="98" t="s">
        <v>266</v>
      </c>
      <c r="E9294" s="276"/>
    </row>
    <row r="9295" spans="1:5" ht="15">
      <c r="A9295" s="129"/>
      <c r="B9295" s="274" t="s">
        <v>25138</v>
      </c>
      <c r="C9295" s="98"/>
      <c r="D9295" s="98" t="s">
        <v>266</v>
      </c>
      <c r="E9295" s="276"/>
    </row>
    <row r="9296" spans="1:5" ht="15">
      <c r="A9296" s="129"/>
      <c r="B9296" s="274" t="s">
        <v>25139</v>
      </c>
      <c r="C9296" s="98"/>
      <c r="D9296" s="98" t="s">
        <v>266</v>
      </c>
      <c r="E9296" s="276"/>
    </row>
    <row r="9297" spans="1:5" ht="15">
      <c r="A9297" s="129"/>
      <c r="B9297" s="274" t="s">
        <v>25140</v>
      </c>
      <c r="C9297" s="98"/>
      <c r="D9297" s="98" t="s">
        <v>266</v>
      </c>
      <c r="E9297" s="276"/>
    </row>
    <row r="9298" spans="1:5" ht="15">
      <c r="A9298" s="129"/>
      <c r="B9298" s="274" t="s">
        <v>25141</v>
      </c>
      <c r="C9298" s="98"/>
      <c r="D9298" s="98" t="s">
        <v>266</v>
      </c>
      <c r="E9298" s="276"/>
    </row>
    <row r="9299" spans="1:5" ht="15">
      <c r="A9299" s="129"/>
      <c r="B9299" s="274" t="s">
        <v>25142</v>
      </c>
      <c r="C9299" s="98"/>
      <c r="D9299" s="98" t="s">
        <v>266</v>
      </c>
      <c r="E9299" s="276"/>
    </row>
    <row r="9300" spans="1:5" ht="15">
      <c r="A9300" s="129"/>
      <c r="B9300" s="274" t="s">
        <v>25143</v>
      </c>
      <c r="C9300" s="98"/>
      <c r="D9300" s="98" t="s">
        <v>266</v>
      </c>
      <c r="E9300" s="276"/>
    </row>
    <row r="9301" spans="1:5" ht="15">
      <c r="A9301" s="129"/>
      <c r="B9301" s="274" t="s">
        <v>25144</v>
      </c>
      <c r="C9301" s="98"/>
      <c r="D9301" s="98" t="s">
        <v>266</v>
      </c>
      <c r="E9301" s="276"/>
    </row>
    <row r="9302" spans="1:5" ht="15">
      <c r="A9302" s="129"/>
      <c r="B9302" s="274" t="s">
        <v>25145</v>
      </c>
      <c r="C9302" s="98"/>
      <c r="D9302" s="98" t="s">
        <v>266</v>
      </c>
      <c r="E9302" s="276"/>
    </row>
    <row r="9303" spans="1:5" ht="15">
      <c r="A9303" s="129"/>
      <c r="B9303" s="274" t="s">
        <v>25146</v>
      </c>
      <c r="C9303" s="98"/>
      <c r="D9303" s="98" t="s">
        <v>266</v>
      </c>
      <c r="E9303" s="276"/>
    </row>
    <row r="9304" spans="1:5" ht="15">
      <c r="A9304" s="129"/>
      <c r="B9304" s="274" t="s">
        <v>25147</v>
      </c>
      <c r="C9304" s="98"/>
      <c r="D9304" s="98" t="s">
        <v>266</v>
      </c>
      <c r="E9304" s="276"/>
    </row>
    <row r="9305" spans="1:5" ht="15">
      <c r="A9305" s="129"/>
      <c r="B9305" s="274" t="s">
        <v>25148</v>
      </c>
      <c r="C9305" s="98"/>
      <c r="D9305" s="98" t="s">
        <v>266</v>
      </c>
      <c r="E9305" s="276"/>
    </row>
    <row r="9306" spans="1:5" ht="15">
      <c r="A9306" s="129"/>
      <c r="B9306" s="274" t="s">
        <v>25149</v>
      </c>
      <c r="C9306" s="98"/>
      <c r="D9306" s="98" t="s">
        <v>266</v>
      </c>
      <c r="E9306" s="276"/>
    </row>
    <row r="9307" spans="1:5" ht="15">
      <c r="A9307" s="129"/>
      <c r="B9307" s="274" t="s">
        <v>25150</v>
      </c>
      <c r="C9307" s="98"/>
      <c r="D9307" s="98" t="s">
        <v>266</v>
      </c>
      <c r="E9307" s="276"/>
    </row>
    <row r="9308" spans="1:5" ht="15">
      <c r="A9308" s="129"/>
      <c r="B9308" s="274" t="s">
        <v>25151</v>
      </c>
      <c r="C9308" s="98"/>
      <c r="D9308" s="98" t="s">
        <v>266</v>
      </c>
      <c r="E9308" s="276"/>
    </row>
    <row r="9309" spans="1:5" ht="15">
      <c r="A9309" s="129"/>
      <c r="B9309" s="274" t="s">
        <v>25152</v>
      </c>
      <c r="C9309" s="98"/>
      <c r="D9309" s="98" t="s">
        <v>266</v>
      </c>
      <c r="E9309" s="276"/>
    </row>
    <row r="9310" spans="1:5" ht="15">
      <c r="A9310" s="129"/>
      <c r="B9310" s="274" t="s">
        <v>25153</v>
      </c>
      <c r="C9310" s="98"/>
      <c r="D9310" s="98" t="s">
        <v>266</v>
      </c>
      <c r="E9310" s="276"/>
    </row>
    <row r="9311" spans="1:5" ht="15">
      <c r="A9311" s="129"/>
      <c r="B9311" s="274" t="s">
        <v>25154</v>
      </c>
      <c r="C9311" s="98"/>
      <c r="D9311" s="98" t="s">
        <v>266</v>
      </c>
      <c r="E9311" s="276"/>
    </row>
    <row r="9312" spans="1:5" ht="15">
      <c r="A9312" s="129"/>
      <c r="B9312" s="274" t="s">
        <v>25155</v>
      </c>
      <c r="C9312" s="98"/>
      <c r="D9312" s="98" t="s">
        <v>266</v>
      </c>
      <c r="E9312" s="276"/>
    </row>
    <row r="9313" spans="1:5" ht="15">
      <c r="A9313" s="129"/>
      <c r="B9313" s="274" t="s">
        <v>25156</v>
      </c>
      <c r="C9313" s="98"/>
      <c r="D9313" s="98" t="s">
        <v>266</v>
      </c>
      <c r="E9313" s="276"/>
    </row>
    <row r="9314" spans="1:5" ht="15">
      <c r="A9314" s="129"/>
      <c r="B9314" s="274" t="s">
        <v>25157</v>
      </c>
      <c r="C9314" s="98"/>
      <c r="D9314" s="98" t="s">
        <v>266</v>
      </c>
      <c r="E9314" s="276"/>
    </row>
    <row r="9315" spans="1:5" ht="15">
      <c r="A9315" s="129"/>
      <c r="B9315" s="274" t="s">
        <v>25158</v>
      </c>
      <c r="C9315" s="98"/>
      <c r="D9315" s="98" t="s">
        <v>266</v>
      </c>
      <c r="E9315" s="276"/>
    </row>
    <row r="9316" spans="1:5" ht="15">
      <c r="A9316" s="129"/>
      <c r="B9316" s="274" t="s">
        <v>25159</v>
      </c>
      <c r="C9316" s="98"/>
      <c r="D9316" s="98" t="s">
        <v>266</v>
      </c>
      <c r="E9316" s="276"/>
    </row>
    <row r="9317" spans="1:5" ht="15">
      <c r="A9317" s="129"/>
      <c r="B9317" s="274" t="s">
        <v>25160</v>
      </c>
      <c r="C9317" s="98"/>
      <c r="D9317" s="98" t="s">
        <v>266</v>
      </c>
      <c r="E9317" s="276"/>
    </row>
    <row r="9318" spans="1:5" ht="15">
      <c r="A9318" s="129"/>
      <c r="B9318" s="274" t="s">
        <v>25161</v>
      </c>
      <c r="C9318" s="98"/>
      <c r="D9318" s="98" t="s">
        <v>266</v>
      </c>
      <c r="E9318" s="276"/>
    </row>
    <row r="9319" spans="1:5" ht="15">
      <c r="A9319" s="129"/>
      <c r="B9319" s="274" t="s">
        <v>25162</v>
      </c>
      <c r="C9319" s="98"/>
      <c r="D9319" s="98" t="s">
        <v>266</v>
      </c>
      <c r="E9319" s="276"/>
    </row>
    <row r="9320" spans="1:5" ht="15">
      <c r="A9320" s="129"/>
      <c r="B9320" s="274" t="s">
        <v>25163</v>
      </c>
      <c r="C9320" s="98"/>
      <c r="D9320" s="98" t="s">
        <v>266</v>
      </c>
      <c r="E9320" s="276"/>
    </row>
    <row r="9321" spans="1:5" ht="15">
      <c r="A9321" s="129"/>
      <c r="B9321" s="274" t="s">
        <v>25164</v>
      </c>
      <c r="C9321" s="98"/>
      <c r="D9321" s="98" t="s">
        <v>266</v>
      </c>
      <c r="E9321" s="276"/>
    </row>
    <row r="9322" spans="1:5" ht="15">
      <c r="A9322" s="129"/>
      <c r="B9322" s="274" t="s">
        <v>25165</v>
      </c>
      <c r="C9322" s="98"/>
      <c r="D9322" s="98" t="s">
        <v>266</v>
      </c>
      <c r="E9322" s="276"/>
    </row>
    <row r="9323" spans="1:5" ht="15">
      <c r="A9323" s="129"/>
      <c r="B9323" s="274" t="s">
        <v>25166</v>
      </c>
      <c r="C9323" s="98"/>
      <c r="D9323" s="98" t="s">
        <v>266</v>
      </c>
      <c r="E9323" s="276"/>
    </row>
    <row r="9324" spans="1:5" ht="15">
      <c r="A9324" s="129"/>
      <c r="B9324" s="274" t="s">
        <v>25167</v>
      </c>
      <c r="C9324" s="98"/>
      <c r="D9324" s="98" t="s">
        <v>266</v>
      </c>
      <c r="E9324" s="276"/>
    </row>
    <row r="9325" spans="1:5" ht="15">
      <c r="A9325" s="129"/>
      <c r="B9325" s="274" t="s">
        <v>25168</v>
      </c>
      <c r="C9325" s="98"/>
      <c r="D9325" s="98" t="s">
        <v>266</v>
      </c>
      <c r="E9325" s="276"/>
    </row>
    <row r="9326" spans="1:5" ht="15">
      <c r="A9326" s="129"/>
      <c r="B9326" s="274" t="s">
        <v>25169</v>
      </c>
      <c r="C9326" s="98"/>
      <c r="D9326" s="98" t="s">
        <v>266</v>
      </c>
      <c r="E9326" s="276"/>
    </row>
    <row r="9327" spans="1:5" ht="15">
      <c r="A9327" s="129"/>
      <c r="B9327" s="274" t="s">
        <v>25170</v>
      </c>
      <c r="C9327" s="98"/>
      <c r="D9327" s="98" t="s">
        <v>266</v>
      </c>
      <c r="E9327" s="276"/>
    </row>
    <row r="9328" spans="1:5" ht="15">
      <c r="A9328" s="129"/>
      <c r="B9328" s="274" t="s">
        <v>25171</v>
      </c>
      <c r="C9328" s="98"/>
      <c r="D9328" s="98" t="s">
        <v>266</v>
      </c>
      <c r="E9328" s="276"/>
    </row>
    <row r="9329" spans="1:5" ht="15">
      <c r="A9329" s="129"/>
      <c r="B9329" s="274" t="s">
        <v>25172</v>
      </c>
      <c r="C9329" s="98"/>
      <c r="D9329" s="98" t="s">
        <v>266</v>
      </c>
      <c r="E9329" s="276"/>
    </row>
    <row r="9330" spans="1:5" ht="15">
      <c r="A9330" s="129"/>
      <c r="B9330" s="274" t="s">
        <v>25173</v>
      </c>
      <c r="C9330" s="98"/>
      <c r="D9330" s="98" t="s">
        <v>266</v>
      </c>
      <c r="E9330" s="276"/>
    </row>
    <row r="9331" spans="1:5" ht="15">
      <c r="A9331" s="129"/>
      <c r="B9331" s="274" t="s">
        <v>25174</v>
      </c>
      <c r="C9331" s="98"/>
      <c r="D9331" s="98" t="s">
        <v>266</v>
      </c>
      <c r="E9331" s="276"/>
    </row>
    <row r="9332" spans="1:5" ht="15">
      <c r="A9332" s="129"/>
      <c r="B9332" s="274" t="s">
        <v>25175</v>
      </c>
      <c r="C9332" s="98"/>
      <c r="D9332" s="98" t="s">
        <v>266</v>
      </c>
      <c r="E9332" s="276"/>
    </row>
    <row r="9333" spans="1:5" ht="15">
      <c r="A9333" s="129"/>
      <c r="B9333" s="274" t="s">
        <v>25176</v>
      </c>
      <c r="C9333" s="98"/>
      <c r="D9333" s="98" t="s">
        <v>266</v>
      </c>
      <c r="E9333" s="276"/>
    </row>
    <row r="9334" spans="1:5" ht="15">
      <c r="A9334" s="129"/>
      <c r="B9334" s="274" t="s">
        <v>25177</v>
      </c>
      <c r="C9334" s="98"/>
      <c r="D9334" s="98" t="s">
        <v>266</v>
      </c>
      <c r="E9334" s="276"/>
    </row>
    <row r="9335" spans="1:5" ht="15">
      <c r="A9335" s="129"/>
      <c r="B9335" s="274" t="s">
        <v>25178</v>
      </c>
      <c r="C9335" s="98"/>
      <c r="D9335" s="98" t="s">
        <v>266</v>
      </c>
      <c r="E9335" s="276"/>
    </row>
    <row r="9336" spans="1:5" ht="15">
      <c r="A9336" s="129"/>
      <c r="B9336" s="274" t="s">
        <v>25179</v>
      </c>
      <c r="C9336" s="98"/>
      <c r="D9336" s="98" t="s">
        <v>266</v>
      </c>
      <c r="E9336" s="276"/>
    </row>
    <row r="9337" spans="1:5" ht="15">
      <c r="A9337" s="129"/>
      <c r="B9337" s="274" t="s">
        <v>25180</v>
      </c>
      <c r="C9337" s="98"/>
      <c r="D9337" s="98" t="s">
        <v>266</v>
      </c>
      <c r="E9337" s="276"/>
    </row>
    <row r="9338" spans="1:5" ht="15">
      <c r="A9338" s="129"/>
      <c r="B9338" s="274" t="s">
        <v>25181</v>
      </c>
      <c r="C9338" s="98"/>
      <c r="D9338" s="98" t="s">
        <v>266</v>
      </c>
      <c r="E9338" s="276"/>
    </row>
    <row r="9339" spans="1:5" ht="15">
      <c r="A9339" s="129"/>
      <c r="B9339" s="274" t="s">
        <v>25182</v>
      </c>
      <c r="C9339" s="98"/>
      <c r="D9339" s="98" t="s">
        <v>266</v>
      </c>
      <c r="E9339" s="276"/>
    </row>
    <row r="9340" spans="1:5" ht="15">
      <c r="A9340" s="129"/>
      <c r="B9340" s="274" t="s">
        <v>25183</v>
      </c>
      <c r="C9340" s="98"/>
      <c r="D9340" s="98" t="s">
        <v>266</v>
      </c>
      <c r="E9340" s="276"/>
    </row>
    <row r="9341" spans="1:5" ht="15">
      <c r="A9341" s="129"/>
      <c r="B9341" s="274" t="s">
        <v>25184</v>
      </c>
      <c r="C9341" s="98"/>
      <c r="D9341" s="98" t="s">
        <v>266</v>
      </c>
      <c r="E9341" s="276"/>
    </row>
    <row r="9342" spans="1:5" ht="15">
      <c r="A9342" s="129"/>
      <c r="B9342" s="274" t="s">
        <v>25185</v>
      </c>
      <c r="C9342" s="98"/>
      <c r="D9342" s="98" t="s">
        <v>266</v>
      </c>
      <c r="E9342" s="276"/>
    </row>
    <row r="9343" spans="1:5" ht="15">
      <c r="A9343" s="129"/>
      <c r="B9343" s="274" t="s">
        <v>25186</v>
      </c>
      <c r="C9343" s="98"/>
      <c r="D9343" s="98" t="s">
        <v>266</v>
      </c>
      <c r="E9343" s="276"/>
    </row>
    <row r="9344" spans="1:5" ht="15">
      <c r="A9344" s="129"/>
      <c r="B9344" s="274" t="s">
        <v>25187</v>
      </c>
      <c r="C9344" s="98"/>
      <c r="D9344" s="98" t="s">
        <v>266</v>
      </c>
      <c r="E9344" s="276"/>
    </row>
    <row r="9345" spans="1:5" ht="15">
      <c r="A9345" s="129"/>
      <c r="B9345" s="274" t="s">
        <v>25188</v>
      </c>
      <c r="C9345" s="98"/>
      <c r="D9345" s="98" t="s">
        <v>266</v>
      </c>
      <c r="E9345" s="276"/>
    </row>
    <row r="9346" spans="1:5" ht="15">
      <c r="A9346" s="129"/>
      <c r="B9346" s="274" t="s">
        <v>25189</v>
      </c>
      <c r="C9346" s="98"/>
      <c r="D9346" s="98" t="s">
        <v>266</v>
      </c>
      <c r="E9346" s="276"/>
    </row>
    <row r="9347" spans="1:5" ht="15">
      <c r="A9347" s="129"/>
      <c r="B9347" s="274" t="s">
        <v>25190</v>
      </c>
      <c r="C9347" s="98"/>
      <c r="D9347" s="98" t="s">
        <v>266</v>
      </c>
      <c r="E9347" s="276"/>
    </row>
    <row r="9348" spans="1:5" ht="15">
      <c r="A9348" s="129"/>
      <c r="B9348" s="274" t="s">
        <v>25191</v>
      </c>
      <c r="C9348" s="98"/>
      <c r="D9348" s="98" t="s">
        <v>266</v>
      </c>
      <c r="E9348" s="276"/>
    </row>
    <row r="9349" spans="1:5" ht="15">
      <c r="A9349" s="129"/>
      <c r="B9349" s="274" t="s">
        <v>25192</v>
      </c>
      <c r="C9349" s="98"/>
      <c r="D9349" s="98" t="s">
        <v>266</v>
      </c>
      <c r="E9349" s="276"/>
    </row>
    <row r="9350" spans="1:5" ht="15">
      <c r="A9350" s="129"/>
      <c r="B9350" s="274" t="s">
        <v>25193</v>
      </c>
      <c r="C9350" s="98"/>
      <c r="D9350" s="98" t="s">
        <v>266</v>
      </c>
      <c r="E9350" s="276"/>
    </row>
    <row r="9351" spans="1:5" ht="15">
      <c r="A9351" s="129"/>
      <c r="B9351" s="274" t="s">
        <v>25194</v>
      </c>
      <c r="C9351" s="98"/>
      <c r="D9351" s="98" t="s">
        <v>266</v>
      </c>
      <c r="E9351" s="276"/>
    </row>
    <row r="9352" spans="1:5" ht="15">
      <c r="A9352" s="129"/>
      <c r="B9352" s="274" t="s">
        <v>25195</v>
      </c>
      <c r="C9352" s="98"/>
      <c r="D9352" s="98" t="s">
        <v>266</v>
      </c>
      <c r="E9352" s="276"/>
    </row>
    <row r="9353" spans="1:5" ht="15">
      <c r="A9353" s="129"/>
      <c r="B9353" s="274" t="s">
        <v>25196</v>
      </c>
      <c r="C9353" s="98"/>
      <c r="D9353" s="98" t="s">
        <v>266</v>
      </c>
      <c r="E9353" s="276"/>
    </row>
    <row r="9354" spans="1:5" ht="15">
      <c r="A9354" s="129"/>
      <c r="B9354" s="274" t="s">
        <v>25197</v>
      </c>
      <c r="C9354" s="98"/>
      <c r="D9354" s="98" t="s">
        <v>266</v>
      </c>
      <c r="E9354" s="276"/>
    </row>
    <row r="9355" spans="1:5" ht="15">
      <c r="A9355" s="129"/>
      <c r="B9355" s="274" t="s">
        <v>25198</v>
      </c>
      <c r="C9355" s="98"/>
      <c r="D9355" s="98" t="s">
        <v>266</v>
      </c>
      <c r="E9355" s="276"/>
    </row>
    <row r="9356" spans="1:5" ht="15">
      <c r="A9356" s="129"/>
      <c r="B9356" s="274" t="s">
        <v>25199</v>
      </c>
      <c r="C9356" s="98"/>
      <c r="D9356" s="98" t="s">
        <v>266</v>
      </c>
      <c r="E9356" s="276"/>
    </row>
    <row r="9357" spans="1:5" ht="15">
      <c r="A9357" s="129"/>
      <c r="B9357" s="274" t="s">
        <v>25200</v>
      </c>
      <c r="C9357" s="98"/>
      <c r="D9357" s="98" t="s">
        <v>266</v>
      </c>
      <c r="E9357" s="276"/>
    </row>
    <row r="9358" spans="1:5" ht="15">
      <c r="A9358" s="129"/>
      <c r="B9358" s="274" t="s">
        <v>25201</v>
      </c>
      <c r="C9358" s="98"/>
      <c r="D9358" s="98" t="s">
        <v>266</v>
      </c>
      <c r="E9358" s="276"/>
    </row>
    <row r="9359" spans="1:5" ht="15">
      <c r="A9359" s="129"/>
      <c r="B9359" s="274" t="s">
        <v>25202</v>
      </c>
      <c r="C9359" s="98"/>
      <c r="D9359" s="98" t="s">
        <v>266</v>
      </c>
      <c r="E9359" s="276"/>
    </row>
    <row r="9360" spans="1:5" ht="15">
      <c r="A9360" s="129"/>
      <c r="B9360" s="274" t="s">
        <v>25203</v>
      </c>
      <c r="C9360" s="98"/>
      <c r="D9360" s="98" t="s">
        <v>266</v>
      </c>
      <c r="E9360" s="276"/>
    </row>
    <row r="9361" spans="1:5" ht="15">
      <c r="A9361" s="129"/>
      <c r="B9361" s="274" t="s">
        <v>25204</v>
      </c>
      <c r="C9361" s="98"/>
      <c r="D9361" s="98" t="s">
        <v>266</v>
      </c>
      <c r="E9361" s="276"/>
    </row>
    <row r="9362" spans="1:5" ht="15">
      <c r="A9362" s="129"/>
      <c r="B9362" s="274" t="s">
        <v>25205</v>
      </c>
      <c r="C9362" s="98"/>
      <c r="D9362" s="98" t="s">
        <v>266</v>
      </c>
      <c r="E9362" s="276"/>
    </row>
    <row r="9363" spans="1:5" ht="15">
      <c r="A9363" s="129"/>
      <c r="B9363" s="274" t="s">
        <v>25206</v>
      </c>
      <c r="C9363" s="98"/>
      <c r="D9363" s="98" t="s">
        <v>266</v>
      </c>
      <c r="E9363" s="276"/>
    </row>
    <row r="9364" spans="1:5" ht="15">
      <c r="A9364" s="129"/>
      <c r="B9364" s="274" t="s">
        <v>25207</v>
      </c>
      <c r="C9364" s="98"/>
      <c r="D9364" s="98" t="s">
        <v>266</v>
      </c>
      <c r="E9364" s="276"/>
    </row>
    <row r="9365" spans="1:5" ht="15">
      <c r="A9365" s="129"/>
      <c r="B9365" s="274" t="s">
        <v>25208</v>
      </c>
      <c r="C9365" s="98"/>
      <c r="D9365" s="98" t="s">
        <v>266</v>
      </c>
      <c r="E9365" s="276"/>
    </row>
    <row r="9366" spans="1:5" ht="15">
      <c r="A9366" s="129"/>
      <c r="B9366" s="274" t="s">
        <v>25209</v>
      </c>
      <c r="C9366" s="98"/>
      <c r="D9366" s="98" t="s">
        <v>266</v>
      </c>
      <c r="E9366" s="276"/>
    </row>
    <row r="9367" spans="1:5" ht="15">
      <c r="A9367" s="129"/>
      <c r="B9367" s="274" t="s">
        <v>25210</v>
      </c>
      <c r="C9367" s="98"/>
      <c r="D9367" s="98" t="s">
        <v>266</v>
      </c>
      <c r="E9367" s="276"/>
    </row>
    <row r="9368" spans="1:5" ht="15">
      <c r="A9368" s="129"/>
      <c r="B9368" s="274" t="s">
        <v>25211</v>
      </c>
      <c r="C9368" s="98"/>
      <c r="D9368" s="98" t="s">
        <v>266</v>
      </c>
      <c r="E9368" s="276"/>
    </row>
    <row r="9369" spans="1:5" ht="15">
      <c r="A9369" s="129"/>
      <c r="B9369" s="274" t="s">
        <v>25212</v>
      </c>
      <c r="C9369" s="98"/>
      <c r="D9369" s="98" t="s">
        <v>266</v>
      </c>
      <c r="E9369" s="276"/>
    </row>
    <row r="9370" spans="1:5" ht="15">
      <c r="A9370" s="129"/>
      <c r="B9370" s="274" t="s">
        <v>25213</v>
      </c>
      <c r="C9370" s="98"/>
      <c r="D9370" s="98" t="s">
        <v>266</v>
      </c>
      <c r="E9370" s="276"/>
    </row>
    <row r="9371" spans="1:5" ht="15">
      <c r="A9371" s="129"/>
      <c r="B9371" s="274" t="s">
        <v>25214</v>
      </c>
      <c r="C9371" s="98"/>
      <c r="D9371" s="98" t="s">
        <v>266</v>
      </c>
      <c r="E9371" s="276"/>
    </row>
    <row r="9372" spans="1:5" ht="15">
      <c r="A9372" s="129"/>
      <c r="B9372" s="274" t="s">
        <v>25215</v>
      </c>
      <c r="C9372" s="98"/>
      <c r="D9372" s="98" t="s">
        <v>266</v>
      </c>
      <c r="E9372" s="276"/>
    </row>
    <row r="9373" spans="1:5" ht="15">
      <c r="A9373" s="129"/>
      <c r="B9373" s="274" t="s">
        <v>25216</v>
      </c>
      <c r="C9373" s="98"/>
      <c r="D9373" s="98" t="s">
        <v>266</v>
      </c>
      <c r="E9373" s="276"/>
    </row>
    <row r="9374" spans="1:5" ht="15">
      <c r="A9374" s="129"/>
      <c r="B9374" s="274" t="s">
        <v>25217</v>
      </c>
      <c r="C9374" s="98"/>
      <c r="D9374" s="98" t="s">
        <v>266</v>
      </c>
      <c r="E9374" s="276"/>
    </row>
    <row r="9375" spans="1:5" ht="15">
      <c r="A9375" s="129"/>
      <c r="B9375" s="274" t="s">
        <v>25218</v>
      </c>
      <c r="C9375" s="98"/>
      <c r="D9375" s="98" t="s">
        <v>266</v>
      </c>
      <c r="E9375" s="276"/>
    </row>
    <row r="9376" spans="1:5" ht="15">
      <c r="A9376" s="129"/>
      <c r="B9376" s="274" t="s">
        <v>25219</v>
      </c>
      <c r="C9376" s="98"/>
      <c r="D9376" s="98" t="s">
        <v>266</v>
      </c>
      <c r="E9376" s="276"/>
    </row>
    <row r="9377" spans="1:5" ht="15">
      <c r="A9377" s="129"/>
      <c r="B9377" s="274" t="s">
        <v>25220</v>
      </c>
      <c r="C9377" s="98"/>
      <c r="D9377" s="98" t="s">
        <v>266</v>
      </c>
      <c r="E9377" s="276"/>
    </row>
    <row r="9378" spans="1:5" ht="15">
      <c r="A9378" s="129"/>
      <c r="B9378" s="274" t="s">
        <v>25221</v>
      </c>
      <c r="C9378" s="98"/>
      <c r="D9378" s="98" t="s">
        <v>266</v>
      </c>
      <c r="E9378" s="276"/>
    </row>
    <row r="9379" spans="1:5" ht="15">
      <c r="A9379" s="129"/>
      <c r="B9379" s="274" t="s">
        <v>25222</v>
      </c>
      <c r="C9379" s="98"/>
      <c r="D9379" s="98" t="s">
        <v>266</v>
      </c>
      <c r="E9379" s="276"/>
    </row>
    <row r="9380" spans="1:5" ht="15">
      <c r="A9380" s="129"/>
      <c r="B9380" s="274" t="s">
        <v>25223</v>
      </c>
      <c r="C9380" s="98"/>
      <c r="D9380" s="98" t="s">
        <v>266</v>
      </c>
      <c r="E9380" s="276"/>
    </row>
    <row r="9381" spans="1:5" ht="15">
      <c r="A9381" s="129"/>
      <c r="B9381" s="274" t="s">
        <v>25224</v>
      </c>
      <c r="C9381" s="98"/>
      <c r="D9381" s="98" t="s">
        <v>266</v>
      </c>
      <c r="E9381" s="276"/>
    </row>
    <row r="9382" spans="1:5" ht="15">
      <c r="A9382" s="129"/>
      <c r="B9382" s="274" t="s">
        <v>25225</v>
      </c>
      <c r="C9382" s="98"/>
      <c r="D9382" s="98" t="s">
        <v>266</v>
      </c>
      <c r="E9382" s="276"/>
    </row>
    <row r="9383" spans="1:5" ht="15">
      <c r="A9383" s="129"/>
      <c r="B9383" s="274" t="s">
        <v>25226</v>
      </c>
      <c r="C9383" s="98"/>
      <c r="D9383" s="98" t="s">
        <v>266</v>
      </c>
      <c r="E9383" s="276"/>
    </row>
    <row r="9384" spans="1:5" ht="15">
      <c r="A9384" s="129"/>
      <c r="B9384" s="274" t="s">
        <v>25227</v>
      </c>
      <c r="C9384" s="98"/>
      <c r="D9384" s="98" t="s">
        <v>266</v>
      </c>
      <c r="E9384" s="276"/>
    </row>
    <row r="9385" spans="1:5" ht="15">
      <c r="A9385" s="129"/>
      <c r="B9385" s="274" t="s">
        <v>25228</v>
      </c>
      <c r="C9385" s="98"/>
      <c r="D9385" s="98" t="s">
        <v>266</v>
      </c>
      <c r="E9385" s="276"/>
    </row>
    <row r="9386" spans="1:5" ht="15">
      <c r="A9386" s="129"/>
      <c r="B9386" s="274" t="s">
        <v>25229</v>
      </c>
      <c r="C9386" s="98"/>
      <c r="D9386" s="98" t="s">
        <v>266</v>
      </c>
      <c r="E9386" s="276"/>
    </row>
    <row r="9387" spans="1:5" ht="15">
      <c r="A9387" s="129"/>
      <c r="B9387" s="274" t="s">
        <v>25230</v>
      </c>
      <c r="C9387" s="98"/>
      <c r="D9387" s="98" t="s">
        <v>266</v>
      </c>
      <c r="E9387" s="276"/>
    </row>
    <row r="9388" spans="1:5" ht="15">
      <c r="A9388" s="129"/>
      <c r="B9388" s="274" t="s">
        <v>25231</v>
      </c>
      <c r="C9388" s="98"/>
      <c r="D9388" s="98" t="s">
        <v>266</v>
      </c>
      <c r="E9388" s="276"/>
    </row>
    <row r="9389" spans="1:5" ht="15">
      <c r="A9389" s="129"/>
      <c r="B9389" s="274" t="s">
        <v>25232</v>
      </c>
      <c r="C9389" s="98"/>
      <c r="D9389" s="98" t="s">
        <v>266</v>
      </c>
      <c r="E9389" s="276"/>
    </row>
    <row r="9390" spans="1:5" ht="15">
      <c r="A9390" s="129"/>
      <c r="B9390" s="274" t="s">
        <v>25233</v>
      </c>
      <c r="C9390" s="98"/>
      <c r="D9390" s="98" t="s">
        <v>266</v>
      </c>
      <c r="E9390" s="276"/>
    </row>
    <row r="9391" spans="1:5" ht="15">
      <c r="A9391" s="129"/>
      <c r="B9391" s="274" t="s">
        <v>25234</v>
      </c>
      <c r="C9391" s="98"/>
      <c r="D9391" s="98" t="s">
        <v>266</v>
      </c>
      <c r="E9391" s="276"/>
    </row>
    <row r="9392" spans="1:5" ht="15">
      <c r="A9392" s="129"/>
      <c r="B9392" s="274" t="s">
        <v>25235</v>
      </c>
      <c r="C9392" s="98"/>
      <c r="D9392" s="98" t="s">
        <v>266</v>
      </c>
      <c r="E9392" s="276"/>
    </row>
    <row r="9393" spans="1:5" ht="15">
      <c r="A9393" s="129"/>
      <c r="B9393" s="274" t="s">
        <v>25236</v>
      </c>
      <c r="C9393" s="98"/>
      <c r="D9393" s="98" t="s">
        <v>266</v>
      </c>
      <c r="E9393" s="276"/>
    </row>
    <row r="9394" spans="1:5" ht="15">
      <c r="A9394" s="129"/>
      <c r="B9394" s="274" t="s">
        <v>25237</v>
      </c>
      <c r="C9394" s="98"/>
      <c r="D9394" s="98" t="s">
        <v>266</v>
      </c>
      <c r="E9394" s="276"/>
    </row>
    <row r="9395" spans="1:5" ht="15">
      <c r="A9395" s="129"/>
      <c r="B9395" s="274" t="s">
        <v>25238</v>
      </c>
      <c r="C9395" s="98"/>
      <c r="D9395" s="98" t="s">
        <v>266</v>
      </c>
      <c r="E9395" s="276"/>
    </row>
    <row r="9396" spans="1:5" ht="15">
      <c r="A9396" s="129"/>
      <c r="B9396" s="274" t="s">
        <v>25239</v>
      </c>
      <c r="C9396" s="98"/>
      <c r="D9396" s="98" t="s">
        <v>266</v>
      </c>
      <c r="E9396" s="276"/>
    </row>
    <row r="9397" spans="1:5" ht="15">
      <c r="A9397" s="129"/>
      <c r="B9397" s="274" t="s">
        <v>25240</v>
      </c>
      <c r="C9397" s="98"/>
      <c r="D9397" s="98" t="s">
        <v>266</v>
      </c>
      <c r="E9397" s="276"/>
    </row>
    <row r="9398" spans="1:5" ht="15">
      <c r="A9398" s="129"/>
      <c r="B9398" s="274" t="s">
        <v>25241</v>
      </c>
      <c r="C9398" s="98"/>
      <c r="D9398" s="98" t="s">
        <v>266</v>
      </c>
      <c r="E9398" s="276"/>
    </row>
    <row r="9399" spans="1:5" ht="15">
      <c r="A9399" s="129"/>
      <c r="B9399" s="274" t="s">
        <v>25242</v>
      </c>
      <c r="C9399" s="98"/>
      <c r="D9399" s="98" t="s">
        <v>266</v>
      </c>
      <c r="E9399" s="276"/>
    </row>
    <row r="9400" spans="1:5" ht="15">
      <c r="A9400" s="129"/>
      <c r="B9400" s="274" t="s">
        <v>25243</v>
      </c>
      <c r="C9400" s="98"/>
      <c r="D9400" s="98" t="s">
        <v>266</v>
      </c>
      <c r="E9400" s="276"/>
    </row>
    <row r="9401" spans="1:5" ht="15">
      <c r="A9401" s="129"/>
      <c r="B9401" s="274" t="s">
        <v>25244</v>
      </c>
      <c r="C9401" s="98"/>
      <c r="D9401" s="98" t="s">
        <v>266</v>
      </c>
      <c r="E9401" s="276"/>
    </row>
    <row r="9402" spans="1:5" ht="15">
      <c r="A9402" s="129"/>
      <c r="B9402" s="274" t="s">
        <v>25245</v>
      </c>
      <c r="C9402" s="98"/>
      <c r="D9402" s="98" t="s">
        <v>266</v>
      </c>
      <c r="E9402" s="276"/>
    </row>
    <row r="9403" spans="1:5" ht="15">
      <c r="A9403" s="129"/>
      <c r="B9403" s="274" t="s">
        <v>25246</v>
      </c>
      <c r="C9403" s="98"/>
      <c r="D9403" s="98" t="s">
        <v>266</v>
      </c>
      <c r="E9403" s="276"/>
    </row>
    <row r="9404" spans="1:5" ht="15">
      <c r="A9404" s="129"/>
      <c r="B9404" s="274" t="s">
        <v>25247</v>
      </c>
      <c r="C9404" s="98"/>
      <c r="D9404" s="98" t="s">
        <v>266</v>
      </c>
      <c r="E9404" s="276"/>
    </row>
    <row r="9405" spans="1:5" ht="15">
      <c r="A9405" s="129"/>
      <c r="B9405" s="274" t="s">
        <v>25248</v>
      </c>
      <c r="C9405" s="98"/>
      <c r="D9405" s="98" t="s">
        <v>266</v>
      </c>
      <c r="E9405" s="276"/>
    </row>
    <row r="9406" spans="1:5" ht="15">
      <c r="A9406" s="129"/>
      <c r="B9406" s="274" t="s">
        <v>25249</v>
      </c>
      <c r="C9406" s="98"/>
      <c r="D9406" s="98" t="s">
        <v>266</v>
      </c>
      <c r="E9406" s="276"/>
    </row>
    <row r="9407" spans="1:5" ht="15">
      <c r="A9407" s="129"/>
      <c r="B9407" s="274" t="s">
        <v>25250</v>
      </c>
      <c r="C9407" s="98"/>
      <c r="D9407" s="98" t="s">
        <v>266</v>
      </c>
      <c r="E9407" s="276"/>
    </row>
    <row r="9408" spans="1:5" ht="15">
      <c r="A9408" s="129"/>
      <c r="B9408" s="274" t="s">
        <v>25251</v>
      </c>
      <c r="C9408" s="98"/>
      <c r="D9408" s="98" t="s">
        <v>266</v>
      </c>
      <c r="E9408" s="276"/>
    </row>
    <row r="9409" spans="1:5" ht="15">
      <c r="A9409" s="129"/>
      <c r="B9409" s="274" t="s">
        <v>25252</v>
      </c>
      <c r="C9409" s="98"/>
      <c r="D9409" s="98" t="s">
        <v>266</v>
      </c>
      <c r="E9409" s="276"/>
    </row>
    <row r="9410" spans="1:5" ht="15">
      <c r="A9410" s="129"/>
      <c r="B9410" s="274" t="s">
        <v>25253</v>
      </c>
      <c r="C9410" s="98"/>
      <c r="D9410" s="98" t="s">
        <v>266</v>
      </c>
      <c r="E9410" s="276"/>
    </row>
    <row r="9411" spans="1:5" ht="15">
      <c r="A9411" s="129"/>
      <c r="B9411" s="274" t="s">
        <v>25254</v>
      </c>
      <c r="C9411" s="98"/>
      <c r="D9411" s="98" t="s">
        <v>266</v>
      </c>
      <c r="E9411" s="276"/>
    </row>
    <row r="9412" spans="1:5" ht="15">
      <c r="A9412" s="129"/>
      <c r="B9412" s="274" t="s">
        <v>25255</v>
      </c>
      <c r="C9412" s="98"/>
      <c r="D9412" s="98" t="s">
        <v>266</v>
      </c>
      <c r="E9412" s="276"/>
    </row>
    <row r="9413" spans="1:5" ht="15">
      <c r="A9413" s="129"/>
      <c r="B9413" s="274" t="s">
        <v>25256</v>
      </c>
      <c r="C9413" s="98"/>
      <c r="D9413" s="98" t="s">
        <v>266</v>
      </c>
      <c r="E9413" s="276"/>
    </row>
    <row r="9414" spans="1:5" ht="15">
      <c r="A9414" s="129"/>
      <c r="B9414" s="274" t="s">
        <v>25257</v>
      </c>
      <c r="C9414" s="98"/>
      <c r="D9414" s="98" t="s">
        <v>266</v>
      </c>
      <c r="E9414" s="276"/>
    </row>
    <row r="9415" spans="1:5" ht="15">
      <c r="A9415" s="129"/>
      <c r="B9415" s="274" t="s">
        <v>25258</v>
      </c>
      <c r="C9415" s="98"/>
      <c r="D9415" s="98" t="s">
        <v>266</v>
      </c>
      <c r="E9415" s="276"/>
    </row>
    <row r="9416" spans="1:5" ht="15">
      <c r="A9416" s="129"/>
      <c r="B9416" s="274" t="s">
        <v>25259</v>
      </c>
      <c r="C9416" s="98"/>
      <c r="D9416" s="98" t="s">
        <v>266</v>
      </c>
      <c r="E9416" s="276"/>
    </row>
    <row r="9417" spans="1:5" ht="15">
      <c r="A9417" s="129"/>
      <c r="B9417" s="274" t="s">
        <v>25260</v>
      </c>
      <c r="C9417" s="98"/>
      <c r="D9417" s="98" t="s">
        <v>266</v>
      </c>
      <c r="E9417" s="276"/>
    </row>
    <row r="9418" spans="1:5" ht="15">
      <c r="A9418" s="129"/>
      <c r="B9418" s="274" t="s">
        <v>25261</v>
      </c>
      <c r="C9418" s="98"/>
      <c r="D9418" s="98" t="s">
        <v>266</v>
      </c>
      <c r="E9418" s="276"/>
    </row>
    <row r="9419" spans="1:5" ht="15">
      <c r="A9419" s="129"/>
      <c r="B9419" s="274" t="s">
        <v>25262</v>
      </c>
      <c r="C9419" s="98"/>
      <c r="D9419" s="98" t="s">
        <v>266</v>
      </c>
      <c r="E9419" s="276"/>
    </row>
    <row r="9420" spans="1:5" ht="15">
      <c r="A9420" s="129"/>
      <c r="B9420" s="274" t="s">
        <v>25263</v>
      </c>
      <c r="C9420" s="98"/>
      <c r="D9420" s="98" t="s">
        <v>266</v>
      </c>
      <c r="E9420" s="276"/>
    </row>
    <row r="9421" spans="1:5" ht="15">
      <c r="A9421" s="129"/>
      <c r="B9421" s="274" t="s">
        <v>25264</v>
      </c>
      <c r="C9421" s="98"/>
      <c r="D9421" s="98" t="s">
        <v>266</v>
      </c>
      <c r="E9421" s="276"/>
    </row>
    <row r="9422" spans="1:5" ht="15">
      <c r="A9422" s="129"/>
      <c r="B9422" s="274" t="s">
        <v>25265</v>
      </c>
      <c r="C9422" s="98"/>
      <c r="D9422" s="98" t="s">
        <v>266</v>
      </c>
      <c r="E9422" s="276"/>
    </row>
    <row r="9423" spans="1:5" ht="15">
      <c r="A9423" s="129"/>
      <c r="B9423" s="274" t="s">
        <v>25266</v>
      </c>
      <c r="C9423" s="98"/>
      <c r="D9423" s="98" t="s">
        <v>266</v>
      </c>
      <c r="E9423" s="276"/>
    </row>
    <row r="9424" spans="1:5" ht="15">
      <c r="A9424" s="129"/>
      <c r="B9424" s="274" t="s">
        <v>25267</v>
      </c>
      <c r="C9424" s="98"/>
      <c r="D9424" s="98" t="s">
        <v>266</v>
      </c>
      <c r="E9424" s="276"/>
    </row>
    <row r="9425" spans="1:5" ht="15">
      <c r="A9425" s="129"/>
      <c r="B9425" s="274" t="s">
        <v>25268</v>
      </c>
      <c r="C9425" s="98"/>
      <c r="D9425" s="98" t="s">
        <v>266</v>
      </c>
      <c r="E9425" s="276"/>
    </row>
    <row r="9426" spans="1:5" ht="15">
      <c r="A9426" s="129"/>
      <c r="B9426" s="274" t="s">
        <v>25269</v>
      </c>
      <c r="C9426" s="98"/>
      <c r="D9426" s="98" t="s">
        <v>266</v>
      </c>
      <c r="E9426" s="276"/>
    </row>
    <row r="9427" spans="1:5" ht="15">
      <c r="A9427" s="129"/>
      <c r="B9427" s="274" t="s">
        <v>25270</v>
      </c>
      <c r="C9427" s="98"/>
      <c r="D9427" s="98" t="s">
        <v>266</v>
      </c>
      <c r="E9427" s="276"/>
    </row>
    <row r="9428" spans="1:5" ht="15">
      <c r="A9428" s="129"/>
      <c r="B9428" s="274" t="s">
        <v>25271</v>
      </c>
      <c r="C9428" s="98"/>
      <c r="D9428" s="98" t="s">
        <v>266</v>
      </c>
      <c r="E9428" s="276"/>
    </row>
    <row r="9429" spans="1:5" ht="15">
      <c r="A9429" s="129"/>
      <c r="B9429" s="274" t="s">
        <v>25272</v>
      </c>
      <c r="C9429" s="98"/>
      <c r="D9429" s="98" t="s">
        <v>266</v>
      </c>
      <c r="E9429" s="276"/>
    </row>
    <row r="9430" spans="1:5" ht="15">
      <c r="A9430" s="129"/>
      <c r="B9430" s="274" t="s">
        <v>25273</v>
      </c>
      <c r="C9430" s="98"/>
      <c r="D9430" s="98" t="s">
        <v>266</v>
      </c>
      <c r="E9430" s="276"/>
    </row>
    <row r="9431" spans="1:5" ht="15">
      <c r="A9431" s="129"/>
      <c r="B9431" s="274" t="s">
        <v>25274</v>
      </c>
      <c r="C9431" s="98"/>
      <c r="D9431" s="98" t="s">
        <v>266</v>
      </c>
      <c r="E9431" s="276"/>
    </row>
    <row r="9432" spans="1:5" ht="15">
      <c r="A9432" s="129"/>
      <c r="B9432" s="274" t="s">
        <v>25275</v>
      </c>
      <c r="C9432" s="98"/>
      <c r="D9432" s="98" t="s">
        <v>266</v>
      </c>
      <c r="E9432" s="276"/>
    </row>
    <row r="9433" spans="1:5" ht="15">
      <c r="A9433" s="129"/>
      <c r="B9433" s="274" t="s">
        <v>25276</v>
      </c>
      <c r="C9433" s="98"/>
      <c r="D9433" s="98" t="s">
        <v>266</v>
      </c>
      <c r="E9433" s="276"/>
    </row>
    <row r="9434" spans="1:5" ht="15">
      <c r="A9434" s="129"/>
      <c r="B9434" s="274" t="s">
        <v>25277</v>
      </c>
      <c r="C9434" s="98"/>
      <c r="D9434" s="98" t="s">
        <v>266</v>
      </c>
      <c r="E9434" s="276"/>
    </row>
    <row r="9435" spans="1:5" ht="15">
      <c r="A9435" s="129"/>
      <c r="B9435" s="274" t="s">
        <v>25278</v>
      </c>
      <c r="C9435" s="98"/>
      <c r="D9435" s="98" t="s">
        <v>266</v>
      </c>
      <c r="E9435" s="276"/>
    </row>
    <row r="9436" spans="1:5" ht="15">
      <c r="A9436" s="129"/>
      <c r="B9436" s="274" t="s">
        <v>25279</v>
      </c>
      <c r="C9436" s="98"/>
      <c r="D9436" s="98" t="s">
        <v>266</v>
      </c>
      <c r="E9436" s="276"/>
    </row>
    <row r="9437" spans="1:5" ht="15">
      <c r="A9437" s="129"/>
      <c r="B9437" s="274" t="s">
        <v>25280</v>
      </c>
      <c r="C9437" s="98"/>
      <c r="D9437" s="98" t="s">
        <v>266</v>
      </c>
      <c r="E9437" s="276"/>
    </row>
    <row r="9438" spans="1:5" ht="15">
      <c r="A9438" s="129"/>
      <c r="B9438" s="274" t="s">
        <v>25281</v>
      </c>
      <c r="C9438" s="98"/>
      <c r="D9438" s="98" t="s">
        <v>266</v>
      </c>
      <c r="E9438" s="276"/>
    </row>
    <row r="9439" spans="1:5" ht="15">
      <c r="A9439" s="129"/>
      <c r="B9439" s="274" t="s">
        <v>25282</v>
      </c>
      <c r="C9439" s="98"/>
      <c r="D9439" s="98" t="s">
        <v>266</v>
      </c>
      <c r="E9439" s="276"/>
    </row>
    <row r="9440" spans="1:5" ht="15">
      <c r="A9440" s="129"/>
      <c r="B9440" s="274" t="s">
        <v>25283</v>
      </c>
      <c r="C9440" s="98"/>
      <c r="D9440" s="98" t="s">
        <v>266</v>
      </c>
      <c r="E9440" s="276"/>
    </row>
    <row r="9441" spans="1:5" ht="15">
      <c r="A9441" s="129"/>
      <c r="B9441" s="274" t="s">
        <v>25284</v>
      </c>
      <c r="C9441" s="98"/>
      <c r="D9441" s="98" t="s">
        <v>266</v>
      </c>
      <c r="E9441" s="276"/>
    </row>
    <row r="9442" spans="1:5" ht="15">
      <c r="A9442" s="129"/>
      <c r="B9442" s="274" t="s">
        <v>25285</v>
      </c>
      <c r="C9442" s="98"/>
      <c r="D9442" s="98" t="s">
        <v>266</v>
      </c>
      <c r="E9442" s="276"/>
    </row>
    <row r="9443" spans="1:5" ht="15">
      <c r="A9443" s="129"/>
      <c r="B9443" s="274" t="s">
        <v>25286</v>
      </c>
      <c r="C9443" s="98"/>
      <c r="D9443" s="98" t="s">
        <v>266</v>
      </c>
      <c r="E9443" s="276"/>
    </row>
    <row r="9444" spans="1:5" ht="15">
      <c r="A9444" s="129"/>
      <c r="B9444" s="274" t="s">
        <v>25287</v>
      </c>
      <c r="C9444" s="98"/>
      <c r="D9444" s="98" t="s">
        <v>266</v>
      </c>
      <c r="E9444" s="276"/>
    </row>
    <row r="9445" spans="1:5" ht="15">
      <c r="A9445" s="129"/>
      <c r="B9445" s="274" t="s">
        <v>25288</v>
      </c>
      <c r="C9445" s="98"/>
      <c r="D9445" s="98" t="s">
        <v>266</v>
      </c>
      <c r="E9445" s="276"/>
    </row>
    <row r="9446" spans="1:5" ht="15">
      <c r="A9446" s="129"/>
      <c r="B9446" s="274" t="s">
        <v>25289</v>
      </c>
      <c r="C9446" s="98"/>
      <c r="D9446" s="98" t="s">
        <v>266</v>
      </c>
      <c r="E9446" s="276"/>
    </row>
    <row r="9447" spans="1:5" ht="15">
      <c r="A9447" s="129"/>
      <c r="B9447" s="274" t="s">
        <v>25290</v>
      </c>
      <c r="C9447" s="98"/>
      <c r="D9447" s="98" t="s">
        <v>266</v>
      </c>
      <c r="E9447" s="276"/>
    </row>
    <row r="9448" spans="1:5" ht="15">
      <c r="A9448" s="129"/>
      <c r="B9448" s="274" t="s">
        <v>25291</v>
      </c>
      <c r="C9448" s="98"/>
      <c r="D9448" s="98" t="s">
        <v>266</v>
      </c>
      <c r="E9448" s="276"/>
    </row>
    <row r="9449" spans="1:5" ht="15">
      <c r="A9449" s="129"/>
      <c r="B9449" s="274" t="s">
        <v>25292</v>
      </c>
      <c r="C9449" s="98"/>
      <c r="D9449" s="98" t="s">
        <v>266</v>
      </c>
      <c r="E9449" s="276"/>
    </row>
    <row r="9450" spans="1:5" ht="15">
      <c r="A9450" s="129"/>
      <c r="B9450" s="274" t="s">
        <v>25293</v>
      </c>
      <c r="C9450" s="98"/>
      <c r="D9450" s="98" t="s">
        <v>266</v>
      </c>
      <c r="E9450" s="276"/>
    </row>
    <row r="9451" spans="1:5" ht="15">
      <c r="A9451" s="129"/>
      <c r="B9451" s="274" t="s">
        <v>25294</v>
      </c>
      <c r="C9451" s="98"/>
      <c r="D9451" s="98" t="s">
        <v>266</v>
      </c>
      <c r="E9451" s="276"/>
    </row>
    <row r="9452" spans="1:5" ht="15">
      <c r="A9452" s="129"/>
      <c r="B9452" s="274" t="s">
        <v>25295</v>
      </c>
      <c r="C9452" s="98"/>
      <c r="D9452" s="98" t="s">
        <v>266</v>
      </c>
      <c r="E9452" s="276"/>
    </row>
    <row r="9453" spans="1:5" ht="15">
      <c r="A9453" s="129"/>
      <c r="B9453" s="274" t="s">
        <v>25296</v>
      </c>
      <c r="C9453" s="98"/>
      <c r="D9453" s="98" t="s">
        <v>266</v>
      </c>
      <c r="E9453" s="276"/>
    </row>
    <row r="9454" spans="1:5" ht="15">
      <c r="A9454" s="129"/>
      <c r="B9454" s="274" t="s">
        <v>25297</v>
      </c>
      <c r="C9454" s="98"/>
      <c r="D9454" s="98" t="s">
        <v>266</v>
      </c>
      <c r="E9454" s="276"/>
    </row>
    <row r="9455" spans="1:5" ht="15">
      <c r="A9455" s="129"/>
      <c r="B9455" s="274" t="s">
        <v>25298</v>
      </c>
      <c r="C9455" s="98"/>
      <c r="D9455" s="98" t="s">
        <v>266</v>
      </c>
      <c r="E9455" s="276"/>
    </row>
    <row r="9456" spans="1:5" ht="15">
      <c r="A9456" s="129"/>
      <c r="B9456" s="274" t="s">
        <v>25299</v>
      </c>
      <c r="C9456" s="98"/>
      <c r="D9456" s="98" t="s">
        <v>266</v>
      </c>
      <c r="E9456" s="276"/>
    </row>
    <row r="9457" spans="1:5" ht="15">
      <c r="A9457" s="129"/>
      <c r="B9457" s="274" t="s">
        <v>25300</v>
      </c>
      <c r="C9457" s="98"/>
      <c r="D9457" s="98" t="s">
        <v>266</v>
      </c>
      <c r="E9457" s="276"/>
    </row>
    <row r="9458" spans="1:5" ht="15">
      <c r="A9458" s="129"/>
      <c r="B9458" s="274" t="s">
        <v>25301</v>
      </c>
      <c r="C9458" s="98"/>
      <c r="D9458" s="98" t="s">
        <v>266</v>
      </c>
      <c r="E9458" s="276"/>
    </row>
    <row r="9459" spans="1:5" ht="15">
      <c r="A9459" s="129"/>
      <c r="B9459" s="274" t="s">
        <v>25302</v>
      </c>
      <c r="C9459" s="98"/>
      <c r="D9459" s="98" t="s">
        <v>266</v>
      </c>
      <c r="E9459" s="276"/>
    </row>
    <row r="9460" spans="1:5" ht="15">
      <c r="A9460" s="129"/>
      <c r="B9460" s="274" t="s">
        <v>25303</v>
      </c>
      <c r="C9460" s="98"/>
      <c r="D9460" s="98" t="s">
        <v>266</v>
      </c>
      <c r="E9460" s="276"/>
    </row>
    <row r="9461" spans="1:5" ht="15">
      <c r="A9461" s="129"/>
      <c r="B9461" s="274" t="s">
        <v>25304</v>
      </c>
      <c r="C9461" s="98"/>
      <c r="D9461" s="98" t="s">
        <v>266</v>
      </c>
      <c r="E9461" s="276"/>
    </row>
    <row r="9462" spans="1:5" ht="15">
      <c r="A9462" s="129"/>
      <c r="B9462" s="274" t="s">
        <v>25305</v>
      </c>
      <c r="C9462" s="98"/>
      <c r="D9462" s="98" t="s">
        <v>266</v>
      </c>
      <c r="E9462" s="276"/>
    </row>
    <row r="9463" spans="1:5" ht="15">
      <c r="A9463" s="129"/>
      <c r="B9463" s="274" t="s">
        <v>25306</v>
      </c>
      <c r="C9463" s="98"/>
      <c r="D9463" s="98" t="s">
        <v>266</v>
      </c>
      <c r="E9463" s="276"/>
    </row>
    <row r="9464" spans="1:5" ht="15">
      <c r="A9464" s="129"/>
      <c r="B9464" s="274" t="s">
        <v>25307</v>
      </c>
      <c r="C9464" s="98"/>
      <c r="D9464" s="98" t="s">
        <v>266</v>
      </c>
      <c r="E9464" s="276"/>
    </row>
    <row r="9465" spans="1:5" ht="15">
      <c r="A9465" s="129"/>
      <c r="B9465" s="274" t="s">
        <v>25308</v>
      </c>
      <c r="C9465" s="98"/>
      <c r="D9465" s="98" t="s">
        <v>266</v>
      </c>
      <c r="E9465" s="276"/>
    </row>
    <row r="9466" spans="1:5" ht="15">
      <c r="A9466" s="129"/>
      <c r="B9466" s="274" t="s">
        <v>25309</v>
      </c>
      <c r="C9466" s="98"/>
      <c r="D9466" s="98" t="s">
        <v>266</v>
      </c>
      <c r="E9466" s="276"/>
    </row>
    <row r="9467" spans="1:5" ht="15">
      <c r="A9467" s="129"/>
      <c r="B9467" s="274" t="s">
        <v>25310</v>
      </c>
      <c r="C9467" s="98"/>
      <c r="D9467" s="98" t="s">
        <v>266</v>
      </c>
      <c r="E9467" s="276"/>
    </row>
    <row r="9468" spans="1:5" ht="15">
      <c r="A9468" s="129"/>
      <c r="B9468" s="274" t="s">
        <v>25311</v>
      </c>
      <c r="C9468" s="98"/>
      <c r="D9468" s="98" t="s">
        <v>266</v>
      </c>
      <c r="E9468" s="276"/>
    </row>
    <row r="9469" spans="1:5" ht="15">
      <c r="A9469" s="129"/>
      <c r="B9469" s="274" t="s">
        <v>25312</v>
      </c>
      <c r="C9469" s="98"/>
      <c r="D9469" s="98" t="s">
        <v>266</v>
      </c>
      <c r="E9469" s="276"/>
    </row>
    <row r="9470" spans="1:5" ht="15">
      <c r="A9470" s="129"/>
      <c r="B9470" s="274" t="s">
        <v>25313</v>
      </c>
      <c r="C9470" s="98"/>
      <c r="D9470" s="98" t="s">
        <v>266</v>
      </c>
      <c r="E9470" s="276"/>
    </row>
    <row r="9471" spans="1:5" ht="15">
      <c r="A9471" s="129"/>
      <c r="B9471" s="274" t="s">
        <v>25314</v>
      </c>
      <c r="C9471" s="98"/>
      <c r="D9471" s="98" t="s">
        <v>266</v>
      </c>
      <c r="E9471" s="276"/>
    </row>
    <row r="9472" spans="1:5" ht="15">
      <c r="A9472" s="129"/>
      <c r="B9472" s="274" t="s">
        <v>25315</v>
      </c>
      <c r="C9472" s="98"/>
      <c r="D9472" s="98" t="s">
        <v>266</v>
      </c>
      <c r="E9472" s="276"/>
    </row>
    <row r="9473" spans="1:5" ht="15">
      <c r="A9473" s="129"/>
      <c r="B9473" s="274" t="s">
        <v>25316</v>
      </c>
      <c r="C9473" s="98"/>
      <c r="D9473" s="98" t="s">
        <v>266</v>
      </c>
      <c r="E9473" s="276"/>
    </row>
    <row r="9474" spans="1:5" ht="15">
      <c r="A9474" s="129"/>
      <c r="B9474" s="274" t="s">
        <v>25317</v>
      </c>
      <c r="C9474" s="98"/>
      <c r="D9474" s="98" t="s">
        <v>266</v>
      </c>
      <c r="E9474" s="276"/>
    </row>
    <row r="9475" spans="1:5" ht="15">
      <c r="A9475" s="129"/>
      <c r="B9475" s="274" t="s">
        <v>25318</v>
      </c>
      <c r="C9475" s="98"/>
      <c r="D9475" s="98" t="s">
        <v>266</v>
      </c>
      <c r="E9475" s="276"/>
    </row>
    <row r="9476" spans="1:5" ht="15">
      <c r="A9476" s="129"/>
      <c r="B9476" s="274" t="s">
        <v>25319</v>
      </c>
      <c r="C9476" s="98"/>
      <c r="D9476" s="98" t="s">
        <v>266</v>
      </c>
      <c r="E9476" s="276"/>
    </row>
    <row r="9477" spans="1:5" ht="15">
      <c r="A9477" s="129"/>
      <c r="B9477" s="274" t="s">
        <v>25320</v>
      </c>
      <c r="C9477" s="98"/>
      <c r="D9477" s="98" t="s">
        <v>266</v>
      </c>
      <c r="E9477" s="276"/>
    </row>
    <row r="9478" spans="1:5" ht="15">
      <c r="A9478" s="129"/>
      <c r="B9478" s="274" t="s">
        <v>25321</v>
      </c>
      <c r="C9478" s="98"/>
      <c r="D9478" s="98" t="s">
        <v>266</v>
      </c>
      <c r="E9478" s="276"/>
    </row>
    <row r="9479" spans="1:5" ht="15">
      <c r="A9479" s="129"/>
      <c r="B9479" s="274" t="s">
        <v>25322</v>
      </c>
      <c r="C9479" s="98"/>
      <c r="D9479" s="98" t="s">
        <v>266</v>
      </c>
      <c r="E9479" s="276"/>
    </row>
    <row r="9480" spans="1:5" ht="15">
      <c r="A9480" s="129"/>
      <c r="B9480" s="274" t="s">
        <v>25323</v>
      </c>
      <c r="C9480" s="98"/>
      <c r="D9480" s="98" t="s">
        <v>266</v>
      </c>
      <c r="E9480" s="276"/>
    </row>
    <row r="9481" spans="1:5" ht="15">
      <c r="A9481" s="129"/>
      <c r="B9481" s="274" t="s">
        <v>25324</v>
      </c>
      <c r="C9481" s="98"/>
      <c r="D9481" s="98" t="s">
        <v>266</v>
      </c>
      <c r="E9481" s="276"/>
    </row>
    <row r="9482" spans="1:5" ht="15">
      <c r="A9482" s="129"/>
      <c r="B9482" s="274" t="s">
        <v>25325</v>
      </c>
      <c r="C9482" s="98"/>
      <c r="D9482" s="98" t="s">
        <v>266</v>
      </c>
      <c r="E9482" s="276"/>
    </row>
    <row r="9483" spans="1:5" ht="15">
      <c r="A9483" s="129"/>
      <c r="B9483" s="274" t="s">
        <v>25326</v>
      </c>
      <c r="C9483" s="98"/>
      <c r="D9483" s="98" t="s">
        <v>266</v>
      </c>
      <c r="E9483" s="276"/>
    </row>
    <row r="9484" spans="1:5" ht="15">
      <c r="A9484" s="129"/>
      <c r="B9484" s="274" t="s">
        <v>25327</v>
      </c>
      <c r="C9484" s="98"/>
      <c r="D9484" s="98" t="s">
        <v>266</v>
      </c>
      <c r="E9484" s="276"/>
    </row>
    <row r="9485" spans="1:5" ht="15">
      <c r="A9485" s="129"/>
      <c r="B9485" s="274" t="s">
        <v>25328</v>
      </c>
      <c r="C9485" s="98"/>
      <c r="D9485" s="98" t="s">
        <v>266</v>
      </c>
      <c r="E9485" s="276"/>
    </row>
    <row r="9486" spans="1:5" ht="15">
      <c r="A9486" s="129"/>
      <c r="B9486" s="274" t="s">
        <v>25329</v>
      </c>
      <c r="C9486" s="98"/>
      <c r="D9486" s="98" t="s">
        <v>266</v>
      </c>
      <c r="E9486" s="276"/>
    </row>
    <row r="9487" spans="1:5" ht="15">
      <c r="A9487" s="129"/>
      <c r="B9487" s="274" t="s">
        <v>25330</v>
      </c>
      <c r="C9487" s="98"/>
      <c r="D9487" s="98" t="s">
        <v>266</v>
      </c>
      <c r="E9487" s="276"/>
    </row>
    <row r="9488" spans="1:5" ht="15">
      <c r="A9488" s="129"/>
      <c r="B9488" s="274" t="s">
        <v>25331</v>
      </c>
      <c r="C9488" s="98"/>
      <c r="D9488" s="98" t="s">
        <v>266</v>
      </c>
      <c r="E9488" s="276"/>
    </row>
    <row r="9489" spans="1:5" ht="15">
      <c r="A9489" s="129"/>
      <c r="B9489" s="274" t="s">
        <v>25332</v>
      </c>
      <c r="C9489" s="98"/>
      <c r="D9489" s="98" t="s">
        <v>266</v>
      </c>
      <c r="E9489" s="276"/>
    </row>
    <row r="9490" spans="1:5" ht="15">
      <c r="A9490" s="129"/>
      <c r="B9490" s="274" t="s">
        <v>25333</v>
      </c>
      <c r="C9490" s="98"/>
      <c r="D9490" s="98" t="s">
        <v>266</v>
      </c>
      <c r="E9490" s="276"/>
    </row>
    <row r="9491" spans="1:5" ht="15">
      <c r="A9491" s="129"/>
      <c r="B9491" s="274" t="s">
        <v>25334</v>
      </c>
      <c r="C9491" s="98"/>
      <c r="D9491" s="98" t="s">
        <v>266</v>
      </c>
      <c r="E9491" s="276"/>
    </row>
    <row r="9492" spans="1:5" ht="15">
      <c r="A9492" s="129"/>
      <c r="B9492" s="274" t="s">
        <v>25335</v>
      </c>
      <c r="C9492" s="98"/>
      <c r="D9492" s="98" t="s">
        <v>266</v>
      </c>
      <c r="E9492" s="276"/>
    </row>
    <row r="9493" spans="1:5" ht="15">
      <c r="A9493" s="129"/>
      <c r="B9493" s="274" t="s">
        <v>25336</v>
      </c>
      <c r="C9493" s="98"/>
      <c r="D9493" s="98" t="s">
        <v>266</v>
      </c>
      <c r="E9493" s="276"/>
    </row>
    <row r="9494" spans="1:5" ht="15">
      <c r="A9494" s="129"/>
      <c r="B9494" s="274" t="s">
        <v>25337</v>
      </c>
      <c r="C9494" s="98"/>
      <c r="D9494" s="98" t="s">
        <v>266</v>
      </c>
      <c r="E9494" s="276"/>
    </row>
    <row r="9495" spans="1:5" ht="15">
      <c r="A9495" s="129"/>
      <c r="B9495" s="274" t="s">
        <v>25338</v>
      </c>
      <c r="C9495" s="98"/>
      <c r="D9495" s="98" t="s">
        <v>266</v>
      </c>
      <c r="E9495" s="276"/>
    </row>
    <row r="9496" spans="1:5" ht="15">
      <c r="A9496" s="129"/>
      <c r="B9496" s="274" t="s">
        <v>25339</v>
      </c>
      <c r="C9496" s="98"/>
      <c r="D9496" s="98" t="s">
        <v>266</v>
      </c>
      <c r="E9496" s="276"/>
    </row>
    <row r="9497" spans="1:5" ht="15">
      <c r="A9497" s="129"/>
      <c r="B9497" s="274" t="s">
        <v>25340</v>
      </c>
      <c r="C9497" s="98"/>
      <c r="D9497" s="98" t="s">
        <v>266</v>
      </c>
      <c r="E9497" s="276"/>
    </row>
    <row r="9498" spans="1:5" ht="15">
      <c r="A9498" s="129"/>
      <c r="B9498" s="274" t="s">
        <v>25341</v>
      </c>
      <c r="C9498" s="98"/>
      <c r="D9498" s="98" t="s">
        <v>266</v>
      </c>
      <c r="E9498" s="276"/>
    </row>
    <row r="9499" spans="1:5" ht="15">
      <c r="A9499" s="129"/>
      <c r="B9499" s="274" t="s">
        <v>25342</v>
      </c>
      <c r="C9499" s="98"/>
      <c r="D9499" s="98" t="s">
        <v>266</v>
      </c>
      <c r="E9499" s="276"/>
    </row>
    <row r="9500" spans="1:5" ht="15">
      <c r="A9500" s="129"/>
      <c r="B9500" s="274" t="s">
        <v>25343</v>
      </c>
      <c r="C9500" s="98"/>
      <c r="D9500" s="98" t="s">
        <v>266</v>
      </c>
      <c r="E9500" s="276"/>
    </row>
    <row r="9501" spans="1:5" ht="15">
      <c r="A9501" s="129"/>
      <c r="B9501" s="274" t="s">
        <v>25344</v>
      </c>
      <c r="C9501" s="98"/>
      <c r="D9501" s="98" t="s">
        <v>266</v>
      </c>
      <c r="E9501" s="276"/>
    </row>
    <row r="9502" spans="1:5" ht="15">
      <c r="A9502" s="129"/>
      <c r="B9502" s="274" t="s">
        <v>25345</v>
      </c>
      <c r="C9502" s="98"/>
      <c r="D9502" s="98" t="s">
        <v>266</v>
      </c>
      <c r="E9502" s="276"/>
    </row>
    <row r="9503" spans="1:5" ht="15">
      <c r="A9503" s="129"/>
      <c r="B9503" s="274" t="s">
        <v>25346</v>
      </c>
      <c r="C9503" s="98"/>
      <c r="D9503" s="98" t="s">
        <v>266</v>
      </c>
      <c r="E9503" s="276"/>
    </row>
    <row r="9504" spans="1:5" ht="15">
      <c r="A9504" s="129"/>
      <c r="B9504" s="274" t="s">
        <v>25347</v>
      </c>
      <c r="C9504" s="98"/>
      <c r="D9504" s="98" t="s">
        <v>266</v>
      </c>
      <c r="E9504" s="276"/>
    </row>
    <row r="9505" spans="1:5" ht="15">
      <c r="A9505" s="129"/>
      <c r="B9505" s="274" t="s">
        <v>25348</v>
      </c>
      <c r="C9505" s="98"/>
      <c r="D9505" s="98" t="s">
        <v>266</v>
      </c>
      <c r="E9505" s="276"/>
    </row>
    <row r="9506" spans="1:5" ht="15">
      <c r="A9506" s="129"/>
      <c r="B9506" s="274" t="s">
        <v>25349</v>
      </c>
      <c r="C9506" s="98"/>
      <c r="D9506" s="98" t="s">
        <v>266</v>
      </c>
      <c r="E9506" s="276"/>
    </row>
    <row r="9507" spans="1:5" ht="15">
      <c r="A9507" s="129"/>
      <c r="B9507" s="274" t="s">
        <v>25350</v>
      </c>
      <c r="C9507" s="98"/>
      <c r="D9507" s="98" t="s">
        <v>266</v>
      </c>
      <c r="E9507" s="276"/>
    </row>
    <row r="9508" spans="1:5" ht="15">
      <c r="A9508" s="129"/>
      <c r="B9508" s="274" t="s">
        <v>25351</v>
      </c>
      <c r="C9508" s="98"/>
      <c r="D9508" s="98" t="s">
        <v>266</v>
      </c>
      <c r="E9508" s="276"/>
    </row>
    <row r="9509" spans="1:5" ht="15">
      <c r="A9509" s="129"/>
      <c r="B9509" s="274" t="s">
        <v>25352</v>
      </c>
      <c r="C9509" s="98"/>
      <c r="D9509" s="98" t="s">
        <v>266</v>
      </c>
      <c r="E9509" s="276"/>
    </row>
    <row r="9510" spans="1:5" ht="15">
      <c r="A9510" s="129"/>
      <c r="B9510" s="274" t="s">
        <v>25353</v>
      </c>
      <c r="C9510" s="98"/>
      <c r="D9510" s="98" t="s">
        <v>266</v>
      </c>
      <c r="E9510" s="276"/>
    </row>
    <row r="9511" spans="1:5" ht="15">
      <c r="A9511" s="129"/>
      <c r="B9511" s="274" t="s">
        <v>25354</v>
      </c>
      <c r="C9511" s="98"/>
      <c r="D9511" s="98" t="s">
        <v>266</v>
      </c>
      <c r="E9511" s="276"/>
    </row>
    <row r="9512" spans="1:5" ht="15">
      <c r="A9512" s="129"/>
      <c r="B9512" s="274" t="s">
        <v>25355</v>
      </c>
      <c r="C9512" s="98"/>
      <c r="D9512" s="98" t="s">
        <v>266</v>
      </c>
      <c r="E9512" s="276"/>
    </row>
    <row r="9513" spans="1:5" ht="15">
      <c r="A9513" s="129"/>
      <c r="B9513" s="274" t="s">
        <v>25356</v>
      </c>
      <c r="C9513" s="98"/>
      <c r="D9513" s="98" t="s">
        <v>266</v>
      </c>
      <c r="E9513" s="276"/>
    </row>
    <row r="9514" spans="1:5" ht="15">
      <c r="A9514" s="129"/>
      <c r="B9514" s="274" t="s">
        <v>25357</v>
      </c>
      <c r="C9514" s="98"/>
      <c r="D9514" s="98" t="s">
        <v>266</v>
      </c>
      <c r="E9514" s="276"/>
    </row>
    <row r="9515" spans="1:5" ht="15">
      <c r="A9515" s="129"/>
      <c r="B9515" s="274" t="s">
        <v>25358</v>
      </c>
      <c r="C9515" s="98"/>
      <c r="D9515" s="98" t="s">
        <v>266</v>
      </c>
      <c r="E9515" s="276"/>
    </row>
    <row r="9516" spans="1:5" ht="15">
      <c r="A9516" s="129"/>
      <c r="B9516" s="274" t="s">
        <v>25359</v>
      </c>
      <c r="C9516" s="98"/>
      <c r="D9516" s="98" t="s">
        <v>266</v>
      </c>
      <c r="E9516" s="276"/>
    </row>
    <row r="9517" spans="1:5" ht="15">
      <c r="A9517" s="129"/>
      <c r="B9517" s="274" t="s">
        <v>25360</v>
      </c>
      <c r="C9517" s="98"/>
      <c r="D9517" s="98" t="s">
        <v>266</v>
      </c>
      <c r="E9517" s="276"/>
    </row>
    <row r="9518" spans="1:5" ht="15">
      <c r="A9518" s="129"/>
      <c r="B9518" s="274" t="s">
        <v>25361</v>
      </c>
      <c r="C9518" s="98"/>
      <c r="D9518" s="98" t="s">
        <v>266</v>
      </c>
      <c r="E9518" s="276"/>
    </row>
    <row r="9519" spans="1:5" ht="15">
      <c r="A9519" s="129"/>
      <c r="B9519" s="274" t="s">
        <v>25362</v>
      </c>
      <c r="C9519" s="98"/>
      <c r="D9519" s="98" t="s">
        <v>266</v>
      </c>
      <c r="E9519" s="276"/>
    </row>
    <row r="9520" spans="1:5" ht="15">
      <c r="A9520" s="129"/>
      <c r="B9520" s="274" t="s">
        <v>25363</v>
      </c>
      <c r="C9520" s="98"/>
      <c r="D9520" s="98" t="s">
        <v>266</v>
      </c>
      <c r="E9520" s="276"/>
    </row>
    <row r="9521" spans="1:5" ht="15">
      <c r="A9521" s="129"/>
      <c r="B9521" s="274" t="s">
        <v>25364</v>
      </c>
      <c r="C9521" s="98"/>
      <c r="D9521" s="98" t="s">
        <v>266</v>
      </c>
      <c r="E9521" s="276"/>
    </row>
    <row r="9522" spans="1:5" ht="15">
      <c r="A9522" s="129"/>
      <c r="B9522" s="274" t="s">
        <v>25365</v>
      </c>
      <c r="C9522" s="98"/>
      <c r="D9522" s="98" t="s">
        <v>266</v>
      </c>
      <c r="E9522" s="276"/>
    </row>
    <row r="9523" spans="1:5" ht="15">
      <c r="A9523" s="129"/>
      <c r="B9523" s="274" t="s">
        <v>25366</v>
      </c>
      <c r="C9523" s="98"/>
      <c r="D9523" s="98" t="s">
        <v>266</v>
      </c>
      <c r="E9523" s="276"/>
    </row>
    <row r="9524" spans="1:5" ht="15">
      <c r="A9524" s="129"/>
      <c r="B9524" s="274" t="s">
        <v>25367</v>
      </c>
      <c r="C9524" s="98"/>
      <c r="D9524" s="98" t="s">
        <v>266</v>
      </c>
      <c r="E9524" s="276"/>
    </row>
    <row r="9525" spans="1:5" ht="15">
      <c r="A9525" s="129"/>
      <c r="B9525" s="274" t="s">
        <v>25368</v>
      </c>
      <c r="C9525" s="98"/>
      <c r="D9525" s="98" t="s">
        <v>266</v>
      </c>
      <c r="E9525" s="276"/>
    </row>
    <row r="9526" spans="1:5" ht="15">
      <c r="A9526" s="129"/>
      <c r="B9526" s="274" t="s">
        <v>25369</v>
      </c>
      <c r="C9526" s="98"/>
      <c r="D9526" s="98" t="s">
        <v>266</v>
      </c>
      <c r="E9526" s="276"/>
    </row>
    <row r="9527" spans="1:5" ht="15">
      <c r="A9527" s="129"/>
      <c r="B9527" s="274" t="s">
        <v>25370</v>
      </c>
      <c r="C9527" s="98"/>
      <c r="D9527" s="98" t="s">
        <v>266</v>
      </c>
      <c r="E9527" s="276"/>
    </row>
    <row r="9528" spans="1:5" ht="15">
      <c r="A9528" s="129"/>
      <c r="B9528" s="274" t="s">
        <v>25371</v>
      </c>
      <c r="C9528" s="98"/>
      <c r="D9528" s="98" t="s">
        <v>266</v>
      </c>
      <c r="E9528" s="276"/>
    </row>
    <row r="9529" spans="1:5" ht="15">
      <c r="A9529" s="129"/>
      <c r="B9529" s="274" t="s">
        <v>25372</v>
      </c>
      <c r="C9529" s="98"/>
      <c r="D9529" s="98" t="s">
        <v>266</v>
      </c>
      <c r="E9529" s="276"/>
    </row>
    <row r="9530" spans="1:5" ht="15">
      <c r="A9530" s="129"/>
      <c r="B9530" s="274" t="s">
        <v>25373</v>
      </c>
      <c r="C9530" s="98"/>
      <c r="D9530" s="98" t="s">
        <v>266</v>
      </c>
      <c r="E9530" s="276"/>
    </row>
    <row r="9531" spans="1:5" ht="15">
      <c r="A9531" s="129"/>
      <c r="B9531" s="274" t="s">
        <v>25374</v>
      </c>
      <c r="C9531" s="98"/>
      <c r="D9531" s="98" t="s">
        <v>266</v>
      </c>
      <c r="E9531" s="276"/>
    </row>
    <row r="9532" spans="1:5" ht="15">
      <c r="A9532" s="129"/>
      <c r="B9532" s="274" t="s">
        <v>25375</v>
      </c>
      <c r="C9532" s="98"/>
      <c r="D9532" s="98" t="s">
        <v>266</v>
      </c>
      <c r="E9532" s="276"/>
    </row>
    <row r="9533" spans="1:5" ht="15">
      <c r="A9533" s="129"/>
      <c r="B9533" s="274" t="s">
        <v>25376</v>
      </c>
      <c r="C9533" s="98"/>
      <c r="D9533" s="98" t="s">
        <v>266</v>
      </c>
      <c r="E9533" s="276"/>
    </row>
    <row r="9534" spans="1:5" ht="15">
      <c r="A9534" s="129"/>
      <c r="B9534" s="274" t="s">
        <v>25377</v>
      </c>
      <c r="C9534" s="98"/>
      <c r="D9534" s="98" t="s">
        <v>266</v>
      </c>
      <c r="E9534" s="276"/>
    </row>
    <row r="9535" spans="1:5" ht="15">
      <c r="A9535" s="129"/>
      <c r="B9535" s="274" t="s">
        <v>25378</v>
      </c>
      <c r="C9535" s="98"/>
      <c r="D9535" s="98" t="s">
        <v>266</v>
      </c>
      <c r="E9535" s="276"/>
    </row>
    <row r="9536" spans="1:5" ht="15">
      <c r="A9536" s="129"/>
      <c r="B9536" s="274" t="s">
        <v>25379</v>
      </c>
      <c r="C9536" s="98"/>
      <c r="D9536" s="98" t="s">
        <v>266</v>
      </c>
      <c r="E9536" s="276"/>
    </row>
    <row r="9537" spans="1:5" ht="15">
      <c r="A9537" s="129"/>
      <c r="B9537" s="274" t="s">
        <v>25380</v>
      </c>
      <c r="C9537" s="98"/>
      <c r="D9537" s="98" t="s">
        <v>266</v>
      </c>
      <c r="E9537" s="276"/>
    </row>
    <row r="9538" spans="1:5" ht="15">
      <c r="A9538" s="129"/>
      <c r="B9538" s="274" t="s">
        <v>25381</v>
      </c>
      <c r="C9538" s="98"/>
      <c r="D9538" s="98" t="s">
        <v>266</v>
      </c>
      <c r="E9538" s="276"/>
    </row>
    <row r="9539" spans="1:5" ht="15">
      <c r="A9539" s="129"/>
      <c r="B9539" s="274" t="s">
        <v>25382</v>
      </c>
      <c r="C9539" s="98"/>
      <c r="D9539" s="98" t="s">
        <v>266</v>
      </c>
      <c r="E9539" s="276"/>
    </row>
    <row r="9540" spans="1:5" ht="15">
      <c r="A9540" s="129"/>
      <c r="B9540" s="274" t="s">
        <v>25383</v>
      </c>
      <c r="C9540" s="98"/>
      <c r="D9540" s="98" t="s">
        <v>266</v>
      </c>
      <c r="E9540" s="276"/>
    </row>
    <row r="9541" spans="1:5" ht="15">
      <c r="A9541" s="129"/>
      <c r="B9541" s="274" t="s">
        <v>25384</v>
      </c>
      <c r="C9541" s="98"/>
      <c r="D9541" s="98" t="s">
        <v>266</v>
      </c>
      <c r="E9541" s="276"/>
    </row>
    <row r="9542" spans="1:5" ht="15">
      <c r="A9542" s="129"/>
      <c r="B9542" s="274" t="s">
        <v>25385</v>
      </c>
      <c r="C9542" s="98"/>
      <c r="D9542" s="98" t="s">
        <v>266</v>
      </c>
      <c r="E9542" s="276"/>
    </row>
    <row r="9543" spans="1:5" ht="15">
      <c r="A9543" s="129"/>
      <c r="B9543" s="274" t="s">
        <v>25386</v>
      </c>
      <c r="C9543" s="98"/>
      <c r="D9543" s="98" t="s">
        <v>266</v>
      </c>
      <c r="E9543" s="276"/>
    </row>
    <row r="9544" spans="1:5" ht="15">
      <c r="A9544" s="129"/>
      <c r="B9544" s="274" t="s">
        <v>25387</v>
      </c>
      <c r="C9544" s="98"/>
      <c r="D9544" s="98" t="s">
        <v>266</v>
      </c>
      <c r="E9544" s="276"/>
    </row>
    <row r="9545" spans="1:5" ht="15">
      <c r="A9545" s="129"/>
      <c r="B9545" s="274" t="s">
        <v>25388</v>
      </c>
      <c r="C9545" s="98"/>
      <c r="D9545" s="98" t="s">
        <v>266</v>
      </c>
      <c r="E9545" s="276"/>
    </row>
    <row r="9546" spans="1:5" ht="15">
      <c r="A9546" s="129"/>
      <c r="B9546" s="274" t="s">
        <v>25389</v>
      </c>
      <c r="C9546" s="98"/>
      <c r="D9546" s="98" t="s">
        <v>266</v>
      </c>
      <c r="E9546" s="276"/>
    </row>
    <row r="9547" spans="1:5" ht="15">
      <c r="A9547" s="129"/>
      <c r="B9547" s="274" t="s">
        <v>25390</v>
      </c>
      <c r="C9547" s="98"/>
      <c r="D9547" s="98" t="s">
        <v>266</v>
      </c>
      <c r="E9547" s="276"/>
    </row>
    <row r="9548" spans="1:5" ht="15">
      <c r="A9548" s="129"/>
      <c r="B9548" s="274" t="s">
        <v>25391</v>
      </c>
      <c r="C9548" s="98"/>
      <c r="D9548" s="98" t="s">
        <v>266</v>
      </c>
      <c r="E9548" s="276"/>
    </row>
    <row r="9549" spans="1:5" ht="15">
      <c r="A9549" s="129"/>
      <c r="B9549" s="274" t="s">
        <v>25392</v>
      </c>
      <c r="C9549" s="98"/>
      <c r="D9549" s="98" t="s">
        <v>266</v>
      </c>
      <c r="E9549" s="276"/>
    </row>
    <row r="9550" spans="1:5" ht="15">
      <c r="A9550" s="129"/>
      <c r="B9550" s="274" t="s">
        <v>25393</v>
      </c>
      <c r="C9550" s="98"/>
      <c r="D9550" s="98" t="s">
        <v>266</v>
      </c>
      <c r="E9550" s="276"/>
    </row>
    <row r="9551" spans="1:5" ht="15">
      <c r="A9551" s="129"/>
      <c r="B9551" s="274" t="s">
        <v>25394</v>
      </c>
      <c r="C9551" s="98"/>
      <c r="D9551" s="98" t="s">
        <v>266</v>
      </c>
      <c r="E9551" s="276"/>
    </row>
    <row r="9552" spans="1:5" ht="15">
      <c r="A9552" s="129"/>
      <c r="B9552" s="274" t="s">
        <v>25395</v>
      </c>
      <c r="C9552" s="98"/>
      <c r="D9552" s="98" t="s">
        <v>266</v>
      </c>
      <c r="E9552" s="276"/>
    </row>
    <row r="9553" spans="1:5" ht="15">
      <c r="A9553" s="129"/>
      <c r="B9553" s="274" t="s">
        <v>25396</v>
      </c>
      <c r="C9553" s="98"/>
      <c r="D9553" s="98" t="s">
        <v>266</v>
      </c>
      <c r="E9553" s="276"/>
    </row>
    <row r="9554" spans="1:5" ht="15">
      <c r="A9554" s="129"/>
      <c r="B9554" s="274" t="s">
        <v>25397</v>
      </c>
      <c r="C9554" s="98"/>
      <c r="D9554" s="98" t="s">
        <v>266</v>
      </c>
      <c r="E9554" s="276"/>
    </row>
    <row r="9555" spans="1:5" ht="15">
      <c r="A9555" s="129"/>
      <c r="B9555" s="274" t="s">
        <v>25398</v>
      </c>
      <c r="C9555" s="98"/>
      <c r="D9555" s="98" t="s">
        <v>266</v>
      </c>
      <c r="E9555" s="276"/>
    </row>
    <row r="9556" spans="1:5" ht="15">
      <c r="A9556" s="129"/>
      <c r="B9556" s="274" t="s">
        <v>25399</v>
      </c>
      <c r="C9556" s="98"/>
      <c r="D9556" s="98" t="s">
        <v>266</v>
      </c>
      <c r="E9556" s="276"/>
    </row>
    <row r="9557" spans="1:5" ht="15">
      <c r="A9557" s="129"/>
      <c r="B9557" s="274" t="s">
        <v>25400</v>
      </c>
      <c r="C9557" s="98"/>
      <c r="D9557" s="98" t="s">
        <v>266</v>
      </c>
      <c r="E9557" s="276"/>
    </row>
    <row r="9558" spans="1:5" ht="15">
      <c r="A9558" s="129"/>
      <c r="B9558" s="274" t="s">
        <v>25401</v>
      </c>
      <c r="C9558" s="98"/>
      <c r="D9558" s="98" t="s">
        <v>266</v>
      </c>
      <c r="E9558" s="276"/>
    </row>
    <row r="9559" spans="1:5" ht="15">
      <c r="A9559" s="129"/>
      <c r="B9559" s="274" t="s">
        <v>25402</v>
      </c>
      <c r="C9559" s="98"/>
      <c r="D9559" s="98" t="s">
        <v>266</v>
      </c>
      <c r="E9559" s="276"/>
    </row>
    <row r="9560" spans="1:5" ht="15">
      <c r="A9560" s="129"/>
      <c r="B9560" s="274" t="s">
        <v>25403</v>
      </c>
      <c r="C9560" s="98"/>
      <c r="D9560" s="98" t="s">
        <v>266</v>
      </c>
      <c r="E9560" s="276"/>
    </row>
    <row r="9561" spans="1:5" ht="15">
      <c r="A9561" s="129"/>
      <c r="B9561" s="274" t="s">
        <v>25404</v>
      </c>
      <c r="C9561" s="98"/>
      <c r="D9561" s="98" t="s">
        <v>266</v>
      </c>
      <c r="E9561" s="276"/>
    </row>
    <row r="9562" spans="1:5" ht="15">
      <c r="A9562" s="129"/>
      <c r="B9562" s="274" t="s">
        <v>25405</v>
      </c>
      <c r="C9562" s="98"/>
      <c r="D9562" s="98" t="s">
        <v>266</v>
      </c>
      <c r="E9562" s="276"/>
    </row>
    <row r="9563" spans="1:5" ht="15">
      <c r="A9563" s="129"/>
      <c r="B9563" s="274" t="s">
        <v>25406</v>
      </c>
      <c r="C9563" s="98"/>
      <c r="D9563" s="98" t="s">
        <v>266</v>
      </c>
      <c r="E9563" s="276"/>
    </row>
    <row r="9564" spans="1:5" ht="15">
      <c r="A9564" s="129"/>
      <c r="B9564" s="274" t="s">
        <v>25407</v>
      </c>
      <c r="C9564" s="98"/>
      <c r="D9564" s="98" t="s">
        <v>266</v>
      </c>
      <c r="E9564" s="276"/>
    </row>
    <row r="9565" spans="1:5" ht="15">
      <c r="A9565" s="129"/>
      <c r="B9565" s="274" t="s">
        <v>25408</v>
      </c>
      <c r="C9565" s="98"/>
      <c r="D9565" s="98" t="s">
        <v>266</v>
      </c>
      <c r="E9565" s="276"/>
    </row>
    <row r="9566" spans="1:5" ht="15">
      <c r="A9566" s="129"/>
      <c r="B9566" s="274" t="s">
        <v>25409</v>
      </c>
      <c r="C9566" s="98"/>
      <c r="D9566" s="98" t="s">
        <v>266</v>
      </c>
      <c r="E9566" s="276"/>
    </row>
    <row r="9567" spans="1:5" ht="15">
      <c r="A9567" s="129"/>
      <c r="B9567" s="274" t="s">
        <v>25410</v>
      </c>
      <c r="C9567" s="98"/>
      <c r="D9567" s="98" t="s">
        <v>266</v>
      </c>
      <c r="E9567" s="276"/>
    </row>
    <row r="9568" spans="1:5" ht="15">
      <c r="A9568" s="129"/>
      <c r="B9568" s="274" t="s">
        <v>25411</v>
      </c>
      <c r="C9568" s="98"/>
      <c r="D9568" s="98" t="s">
        <v>266</v>
      </c>
      <c r="E9568" s="276"/>
    </row>
    <row r="9569" spans="1:5" ht="15">
      <c r="A9569" s="129"/>
      <c r="B9569" s="274" t="s">
        <v>25412</v>
      </c>
      <c r="C9569" s="98"/>
      <c r="D9569" s="98" t="s">
        <v>266</v>
      </c>
      <c r="E9569" s="276"/>
    </row>
    <row r="9570" spans="1:5" ht="15">
      <c r="A9570" s="129"/>
      <c r="B9570" s="274" t="s">
        <v>25413</v>
      </c>
      <c r="C9570" s="98"/>
      <c r="D9570" s="98" t="s">
        <v>266</v>
      </c>
      <c r="E9570" s="276"/>
    </row>
    <row r="9571" spans="1:5" ht="15">
      <c r="A9571" s="129"/>
      <c r="B9571" s="274" t="s">
        <v>25414</v>
      </c>
      <c r="C9571" s="98"/>
      <c r="D9571" s="98" t="s">
        <v>266</v>
      </c>
      <c r="E9571" s="276"/>
    </row>
    <row r="9572" spans="1:5" ht="15">
      <c r="A9572" s="129"/>
      <c r="B9572" s="274" t="s">
        <v>25415</v>
      </c>
      <c r="C9572" s="98"/>
      <c r="D9572" s="98" t="s">
        <v>266</v>
      </c>
      <c r="E9572" s="276"/>
    </row>
    <row r="9573" spans="1:5" ht="15">
      <c r="A9573" s="129"/>
      <c r="B9573" s="274" t="s">
        <v>25416</v>
      </c>
      <c r="C9573" s="98"/>
      <c r="D9573" s="98" t="s">
        <v>266</v>
      </c>
      <c r="E9573" s="276"/>
    </row>
    <row r="9574" spans="1:5" ht="15">
      <c r="A9574" s="129"/>
      <c r="B9574" s="274" t="s">
        <v>25417</v>
      </c>
      <c r="C9574" s="98"/>
      <c r="D9574" s="98" t="s">
        <v>266</v>
      </c>
      <c r="E9574" s="276"/>
    </row>
    <row r="9575" spans="1:5" ht="15">
      <c r="A9575" s="129"/>
      <c r="B9575" s="274" t="s">
        <v>25418</v>
      </c>
      <c r="C9575" s="98"/>
      <c r="D9575" s="98" t="s">
        <v>266</v>
      </c>
      <c r="E9575" s="276"/>
    </row>
    <row r="9576" spans="1:5" ht="15">
      <c r="A9576" s="129"/>
      <c r="B9576" s="274" t="s">
        <v>25419</v>
      </c>
      <c r="C9576" s="98"/>
      <c r="D9576" s="98" t="s">
        <v>266</v>
      </c>
      <c r="E9576" s="276"/>
    </row>
    <row r="9577" spans="1:5" ht="15">
      <c r="A9577" s="129"/>
      <c r="B9577" s="274" t="s">
        <v>25420</v>
      </c>
      <c r="C9577" s="98"/>
      <c r="D9577" s="98" t="s">
        <v>266</v>
      </c>
      <c r="E9577" s="276"/>
    </row>
    <row r="9578" spans="1:5" ht="15">
      <c r="A9578" s="129"/>
      <c r="B9578" s="274" t="s">
        <v>25421</v>
      </c>
      <c r="C9578" s="98"/>
      <c r="D9578" s="98" t="s">
        <v>266</v>
      </c>
      <c r="E9578" s="276"/>
    </row>
    <row r="9579" spans="1:5" ht="15">
      <c r="A9579" s="129"/>
      <c r="B9579" s="274" t="s">
        <v>25422</v>
      </c>
      <c r="C9579" s="98"/>
      <c r="D9579" s="98" t="s">
        <v>266</v>
      </c>
      <c r="E9579" s="276"/>
    </row>
    <row r="9580" spans="1:5" ht="15">
      <c r="A9580" s="129"/>
      <c r="B9580" s="274" t="s">
        <v>25423</v>
      </c>
      <c r="C9580" s="98"/>
      <c r="D9580" s="98" t="s">
        <v>266</v>
      </c>
      <c r="E9580" s="276"/>
    </row>
    <row r="9581" spans="1:5" ht="15">
      <c r="A9581" s="129"/>
      <c r="B9581" s="274" t="s">
        <v>25424</v>
      </c>
      <c r="C9581" s="98"/>
      <c r="D9581" s="98" t="s">
        <v>266</v>
      </c>
      <c r="E9581" s="276"/>
    </row>
    <row r="9582" spans="1:5" ht="15">
      <c r="A9582" s="129"/>
      <c r="B9582" s="274" t="s">
        <v>25425</v>
      </c>
      <c r="C9582" s="98"/>
      <c r="D9582" s="98" t="s">
        <v>266</v>
      </c>
      <c r="E9582" s="276"/>
    </row>
    <row r="9583" spans="1:5" ht="15">
      <c r="A9583" s="129"/>
      <c r="B9583" s="274" t="s">
        <v>25426</v>
      </c>
      <c r="C9583" s="98"/>
      <c r="D9583" s="98" t="s">
        <v>266</v>
      </c>
      <c r="E9583" s="276"/>
    </row>
    <row r="9584" spans="1:5" ht="15">
      <c r="A9584" s="129"/>
      <c r="B9584" s="274" t="s">
        <v>25427</v>
      </c>
      <c r="C9584" s="98"/>
      <c r="D9584" s="98" t="s">
        <v>266</v>
      </c>
      <c r="E9584" s="276"/>
    </row>
    <row r="9585" spans="1:5" ht="15">
      <c r="A9585" s="129"/>
      <c r="B9585" s="274" t="s">
        <v>25428</v>
      </c>
      <c r="C9585" s="98"/>
      <c r="D9585" s="98" t="s">
        <v>266</v>
      </c>
      <c r="E9585" s="276"/>
    </row>
    <row r="9586" spans="1:5" ht="15">
      <c r="A9586" s="129"/>
      <c r="B9586" s="274" t="s">
        <v>25429</v>
      </c>
      <c r="C9586" s="98"/>
      <c r="D9586" s="98" t="s">
        <v>266</v>
      </c>
      <c r="E9586" s="276"/>
    </row>
    <row r="9587" spans="1:5" ht="15">
      <c r="A9587" s="129"/>
      <c r="B9587" s="274" t="s">
        <v>25430</v>
      </c>
      <c r="C9587" s="98"/>
      <c r="D9587" s="98" t="s">
        <v>266</v>
      </c>
      <c r="E9587" s="276"/>
    </row>
    <row r="9588" spans="1:5" ht="15">
      <c r="A9588" s="129"/>
      <c r="B9588" s="274" t="s">
        <v>25431</v>
      </c>
      <c r="C9588" s="98"/>
      <c r="D9588" s="98" t="s">
        <v>266</v>
      </c>
      <c r="E9588" s="276"/>
    </row>
    <row r="9589" spans="1:5" ht="15">
      <c r="A9589" s="129"/>
      <c r="B9589" s="274" t="s">
        <v>25432</v>
      </c>
      <c r="C9589" s="98"/>
      <c r="D9589" s="98" t="s">
        <v>266</v>
      </c>
      <c r="E9589" s="276"/>
    </row>
    <row r="9590" spans="1:5" ht="15">
      <c r="A9590" s="129"/>
      <c r="B9590" s="274" t="s">
        <v>25433</v>
      </c>
      <c r="C9590" s="98"/>
      <c r="D9590" s="98" t="s">
        <v>266</v>
      </c>
      <c r="E9590" s="276"/>
    </row>
    <row r="9591" spans="1:5" ht="15">
      <c r="A9591" s="129"/>
      <c r="B9591" s="274" t="s">
        <v>25434</v>
      </c>
      <c r="C9591" s="98"/>
      <c r="D9591" s="98" t="s">
        <v>266</v>
      </c>
      <c r="E9591" s="276"/>
    </row>
    <row r="9592" spans="1:5" ht="15">
      <c r="A9592" s="129"/>
      <c r="B9592" s="274" t="s">
        <v>25435</v>
      </c>
      <c r="C9592" s="98"/>
      <c r="D9592" s="98" t="s">
        <v>266</v>
      </c>
      <c r="E9592" s="276"/>
    </row>
    <row r="9593" spans="1:5" ht="15">
      <c r="A9593" s="129"/>
      <c r="B9593" s="274" t="s">
        <v>25436</v>
      </c>
      <c r="C9593" s="98"/>
      <c r="D9593" s="98" t="s">
        <v>266</v>
      </c>
      <c r="E9593" s="276"/>
    </row>
    <row r="9594" spans="1:5" ht="15">
      <c r="A9594" s="129"/>
      <c r="B9594" s="274" t="s">
        <v>25437</v>
      </c>
      <c r="C9594" s="98"/>
      <c r="D9594" s="98" t="s">
        <v>266</v>
      </c>
      <c r="E9594" s="276"/>
    </row>
    <row r="9595" spans="1:5" ht="15">
      <c r="A9595" s="129"/>
      <c r="B9595" s="274" t="s">
        <v>25438</v>
      </c>
      <c r="C9595" s="98"/>
      <c r="D9595" s="98" t="s">
        <v>266</v>
      </c>
      <c r="E9595" s="276"/>
    </row>
    <row r="9596" spans="1:5" ht="15">
      <c r="A9596" s="129"/>
      <c r="B9596" s="274" t="s">
        <v>25439</v>
      </c>
      <c r="C9596" s="98"/>
      <c r="D9596" s="98" t="s">
        <v>266</v>
      </c>
      <c r="E9596" s="276"/>
    </row>
    <row r="9597" spans="1:5" ht="15">
      <c r="A9597" s="129"/>
      <c r="B9597" s="274" t="s">
        <v>25440</v>
      </c>
      <c r="C9597" s="98"/>
      <c r="D9597" s="98" t="s">
        <v>266</v>
      </c>
      <c r="E9597" s="276"/>
    </row>
    <row r="9598" spans="1:5" ht="15">
      <c r="A9598" s="129"/>
      <c r="B9598" s="274" t="s">
        <v>25441</v>
      </c>
      <c r="C9598" s="98"/>
      <c r="D9598" s="98" t="s">
        <v>266</v>
      </c>
      <c r="E9598" s="276"/>
    </row>
    <row r="9599" spans="1:5" ht="15">
      <c r="A9599" s="129"/>
      <c r="B9599" s="274" t="s">
        <v>25442</v>
      </c>
      <c r="C9599" s="98"/>
      <c r="D9599" s="98" t="s">
        <v>266</v>
      </c>
      <c r="E9599" s="276"/>
    </row>
    <row r="9600" spans="1:5" ht="15">
      <c r="A9600" s="129"/>
      <c r="B9600" s="274" t="s">
        <v>25443</v>
      </c>
      <c r="C9600" s="98"/>
      <c r="D9600" s="98" t="s">
        <v>266</v>
      </c>
      <c r="E9600" s="276"/>
    </row>
    <row r="9601" spans="1:5" ht="15">
      <c r="A9601" s="129"/>
      <c r="B9601" s="274" t="s">
        <v>25444</v>
      </c>
      <c r="C9601" s="98"/>
      <c r="D9601" s="98" t="s">
        <v>266</v>
      </c>
      <c r="E9601" s="276"/>
    </row>
    <row r="9602" spans="1:5" ht="15">
      <c r="A9602" s="129"/>
      <c r="B9602" s="274" t="s">
        <v>25445</v>
      </c>
      <c r="C9602" s="98"/>
      <c r="D9602" s="98" t="s">
        <v>266</v>
      </c>
      <c r="E9602" s="276"/>
    </row>
    <row r="9603" spans="1:5" ht="15">
      <c r="A9603" s="129"/>
      <c r="B9603" s="274" t="s">
        <v>25446</v>
      </c>
      <c r="C9603" s="98"/>
      <c r="D9603" s="98" t="s">
        <v>266</v>
      </c>
      <c r="E9603" s="276"/>
    </row>
    <row r="9604" spans="1:5" ht="15">
      <c r="A9604" s="129"/>
      <c r="B9604" s="274" t="s">
        <v>25447</v>
      </c>
      <c r="C9604" s="98"/>
      <c r="D9604" s="98" t="s">
        <v>266</v>
      </c>
      <c r="E9604" s="276"/>
    </row>
    <row r="9605" spans="1:5" ht="15">
      <c r="A9605" s="129"/>
      <c r="B9605" s="274" t="s">
        <v>25448</v>
      </c>
      <c r="C9605" s="98"/>
      <c r="D9605" s="98" t="s">
        <v>266</v>
      </c>
      <c r="E9605" s="276"/>
    </row>
    <row r="9606" spans="1:5" ht="15">
      <c r="A9606" s="129"/>
      <c r="B9606" s="274" t="s">
        <v>25449</v>
      </c>
      <c r="C9606" s="98"/>
      <c r="D9606" s="98" t="s">
        <v>266</v>
      </c>
      <c r="E9606" s="276"/>
    </row>
    <row r="9607" spans="1:5" ht="15">
      <c r="A9607" s="129"/>
      <c r="B9607" s="274" t="s">
        <v>25450</v>
      </c>
      <c r="C9607" s="98"/>
      <c r="D9607" s="98" t="s">
        <v>266</v>
      </c>
      <c r="E9607" s="276"/>
    </row>
    <row r="9608" spans="1:5" ht="15">
      <c r="A9608" s="129"/>
      <c r="B9608" s="274" t="s">
        <v>25451</v>
      </c>
      <c r="C9608" s="98"/>
      <c r="D9608" s="98" t="s">
        <v>266</v>
      </c>
      <c r="E9608" s="276"/>
    </row>
    <row r="9609" spans="1:5" ht="15">
      <c r="A9609" s="129"/>
      <c r="B9609" s="274" t="s">
        <v>25452</v>
      </c>
      <c r="C9609" s="98"/>
      <c r="D9609" s="98" t="s">
        <v>266</v>
      </c>
      <c r="E9609" s="276"/>
    </row>
    <row r="9610" spans="1:5" ht="15">
      <c r="A9610" s="129"/>
      <c r="B9610" s="274" t="s">
        <v>25453</v>
      </c>
      <c r="C9610" s="98"/>
      <c r="D9610" s="98" t="s">
        <v>266</v>
      </c>
      <c r="E9610" s="276"/>
    </row>
    <row r="9611" spans="1:5" ht="15">
      <c r="A9611" s="129"/>
      <c r="B9611" s="274" t="s">
        <v>25454</v>
      </c>
      <c r="C9611" s="98"/>
      <c r="D9611" s="98" t="s">
        <v>266</v>
      </c>
      <c r="E9611" s="276"/>
    </row>
    <row r="9612" spans="1:5" ht="15">
      <c r="A9612" s="129"/>
      <c r="B9612" s="274" t="s">
        <v>25455</v>
      </c>
      <c r="C9612" s="98"/>
      <c r="D9612" s="98" t="s">
        <v>266</v>
      </c>
      <c r="E9612" s="276"/>
    </row>
    <row r="9613" spans="1:5" ht="15">
      <c r="A9613" s="129"/>
      <c r="B9613" s="274" t="s">
        <v>25456</v>
      </c>
      <c r="C9613" s="98"/>
      <c r="D9613" s="98" t="s">
        <v>266</v>
      </c>
      <c r="E9613" s="276"/>
    </row>
    <row r="9614" spans="1:5" ht="15">
      <c r="A9614" s="129"/>
      <c r="B9614" s="274" t="s">
        <v>25457</v>
      </c>
      <c r="C9614" s="98"/>
      <c r="D9614" s="98" t="s">
        <v>266</v>
      </c>
      <c r="E9614" s="276"/>
    </row>
    <row r="9615" spans="1:5" ht="15">
      <c r="A9615" s="129"/>
      <c r="B9615" s="274" t="s">
        <v>25458</v>
      </c>
      <c r="C9615" s="98"/>
      <c r="D9615" s="98" t="s">
        <v>266</v>
      </c>
      <c r="E9615" s="276"/>
    </row>
    <row r="9616" spans="1:5" ht="15">
      <c r="A9616" s="129"/>
      <c r="B9616" s="274" t="s">
        <v>25459</v>
      </c>
      <c r="C9616" s="98"/>
      <c r="D9616" s="98" t="s">
        <v>266</v>
      </c>
      <c r="E9616" s="276"/>
    </row>
    <row r="9617" spans="1:5" ht="15">
      <c r="A9617" s="129"/>
      <c r="B9617" s="274" t="s">
        <v>25460</v>
      </c>
      <c r="C9617" s="98"/>
      <c r="D9617" s="98" t="s">
        <v>266</v>
      </c>
      <c r="E9617" s="276"/>
    </row>
    <row r="9618" spans="1:5" ht="15">
      <c r="A9618" s="129"/>
      <c r="B9618" s="274" t="s">
        <v>25461</v>
      </c>
      <c r="C9618" s="98"/>
      <c r="D9618" s="98" t="s">
        <v>266</v>
      </c>
      <c r="E9618" s="276"/>
    </row>
    <row r="9619" spans="1:5" ht="15">
      <c r="A9619" s="129"/>
      <c r="B9619" s="274" t="s">
        <v>25462</v>
      </c>
      <c r="C9619" s="98"/>
      <c r="D9619" s="98" t="s">
        <v>266</v>
      </c>
      <c r="E9619" s="276"/>
    </row>
    <row r="9620" spans="1:5" ht="15">
      <c r="A9620" s="129"/>
      <c r="B9620" s="274" t="s">
        <v>25463</v>
      </c>
      <c r="C9620" s="98"/>
      <c r="D9620" s="98" t="s">
        <v>266</v>
      </c>
      <c r="E9620" s="276"/>
    </row>
    <row r="9621" spans="1:5" ht="15">
      <c r="A9621" s="129"/>
      <c r="B9621" s="274" t="s">
        <v>25464</v>
      </c>
      <c r="C9621" s="98"/>
      <c r="D9621" s="98" t="s">
        <v>266</v>
      </c>
      <c r="E9621" s="276"/>
    </row>
    <row r="9622" spans="1:5" ht="15">
      <c r="A9622" s="129"/>
      <c r="B9622" s="274" t="s">
        <v>25465</v>
      </c>
      <c r="C9622" s="98"/>
      <c r="D9622" s="98" t="s">
        <v>266</v>
      </c>
      <c r="E9622" s="276"/>
    </row>
    <row r="9623" spans="1:5" ht="15">
      <c r="A9623" s="129"/>
      <c r="B9623" s="274" t="s">
        <v>25466</v>
      </c>
      <c r="C9623" s="98"/>
      <c r="D9623" s="98" t="s">
        <v>266</v>
      </c>
      <c r="E9623" s="276"/>
    </row>
    <row r="9624" spans="1:5" ht="15">
      <c r="A9624" s="129"/>
      <c r="B9624" s="274" t="s">
        <v>25467</v>
      </c>
      <c r="C9624" s="98"/>
      <c r="D9624" s="98" t="s">
        <v>266</v>
      </c>
      <c r="E9624" s="276"/>
    </row>
    <row r="9625" spans="1:5" ht="15">
      <c r="A9625" s="129"/>
      <c r="B9625" s="274" t="s">
        <v>25468</v>
      </c>
      <c r="C9625" s="98"/>
      <c r="D9625" s="98" t="s">
        <v>266</v>
      </c>
      <c r="E9625" s="276"/>
    </row>
    <row r="9626" spans="1:5" ht="15">
      <c r="A9626" s="129"/>
      <c r="B9626" s="274" t="s">
        <v>25469</v>
      </c>
      <c r="C9626" s="98"/>
      <c r="D9626" s="98" t="s">
        <v>266</v>
      </c>
      <c r="E9626" s="276"/>
    </row>
    <row r="9627" spans="1:5" ht="15">
      <c r="A9627" s="129"/>
      <c r="B9627" s="274" t="s">
        <v>25470</v>
      </c>
      <c r="C9627" s="98"/>
      <c r="D9627" s="98" t="s">
        <v>266</v>
      </c>
      <c r="E9627" s="276"/>
    </row>
    <row r="9628" spans="1:5" ht="15">
      <c r="A9628" s="129"/>
      <c r="B9628" s="274" t="s">
        <v>25471</v>
      </c>
      <c r="C9628" s="98"/>
      <c r="D9628" s="98" t="s">
        <v>266</v>
      </c>
      <c r="E9628" s="276"/>
    </row>
    <row r="9629" spans="1:5" ht="15">
      <c r="A9629" s="129"/>
      <c r="B9629" s="274" t="s">
        <v>25472</v>
      </c>
      <c r="C9629" s="98"/>
      <c r="D9629" s="98" t="s">
        <v>266</v>
      </c>
      <c r="E9629" s="276"/>
    </row>
    <row r="9630" spans="1:5" ht="15">
      <c r="A9630" s="129"/>
      <c r="B9630" s="274" t="s">
        <v>25473</v>
      </c>
      <c r="C9630" s="98"/>
      <c r="D9630" s="98" t="s">
        <v>266</v>
      </c>
      <c r="E9630" s="276"/>
    </row>
    <row r="9631" spans="1:5" ht="15">
      <c r="A9631" s="129"/>
      <c r="B9631" s="274" t="s">
        <v>25474</v>
      </c>
      <c r="C9631" s="98"/>
      <c r="D9631" s="98" t="s">
        <v>266</v>
      </c>
      <c r="E9631" s="276"/>
    </row>
    <row r="9632" spans="1:5" ht="15">
      <c r="A9632" s="129"/>
      <c r="B9632" s="274" t="s">
        <v>25475</v>
      </c>
      <c r="C9632" s="98"/>
      <c r="D9632" s="98" t="s">
        <v>266</v>
      </c>
      <c r="E9632" s="276"/>
    </row>
    <row r="9633" spans="1:5" ht="15">
      <c r="A9633" s="129"/>
      <c r="B9633" s="274" t="s">
        <v>25476</v>
      </c>
      <c r="C9633" s="98"/>
      <c r="D9633" s="98" t="s">
        <v>266</v>
      </c>
      <c r="E9633" s="276"/>
    </row>
    <row r="9634" spans="1:5" ht="15">
      <c r="A9634" s="129"/>
      <c r="B9634" s="274" t="s">
        <v>25477</v>
      </c>
      <c r="C9634" s="98"/>
      <c r="D9634" s="98" t="s">
        <v>266</v>
      </c>
      <c r="E9634" s="276"/>
    </row>
    <row r="9635" spans="1:5" ht="15">
      <c r="A9635" s="129"/>
      <c r="B9635" s="274" t="s">
        <v>25478</v>
      </c>
      <c r="C9635" s="98"/>
      <c r="D9635" s="98" t="s">
        <v>266</v>
      </c>
      <c r="E9635" s="276"/>
    </row>
    <row r="9636" spans="1:5" ht="15">
      <c r="A9636" s="129"/>
      <c r="B9636" s="274" t="s">
        <v>25479</v>
      </c>
      <c r="C9636" s="98"/>
      <c r="D9636" s="98" t="s">
        <v>266</v>
      </c>
      <c r="E9636" s="276"/>
    </row>
    <row r="9637" spans="1:5" ht="15">
      <c r="A9637" s="129"/>
      <c r="B9637" s="274" t="s">
        <v>25480</v>
      </c>
      <c r="C9637" s="98"/>
      <c r="D9637" s="98" t="s">
        <v>266</v>
      </c>
      <c r="E9637" s="276"/>
    </row>
    <row r="9638" spans="1:5" ht="15">
      <c r="A9638" s="129"/>
      <c r="B9638" s="274" t="s">
        <v>25481</v>
      </c>
      <c r="C9638" s="98"/>
      <c r="D9638" s="98" t="s">
        <v>266</v>
      </c>
      <c r="E9638" s="276"/>
    </row>
    <row r="9639" spans="1:5" ht="15">
      <c r="A9639" s="129"/>
      <c r="B9639" s="274" t="s">
        <v>25482</v>
      </c>
      <c r="C9639" s="98"/>
      <c r="D9639" s="98" t="s">
        <v>266</v>
      </c>
      <c r="E9639" s="276"/>
    </row>
    <row r="9640" spans="1:5" ht="15">
      <c r="A9640" s="129"/>
      <c r="B9640" s="274" t="s">
        <v>25483</v>
      </c>
      <c r="C9640" s="98"/>
      <c r="D9640" s="98" t="s">
        <v>266</v>
      </c>
      <c r="E9640" s="276"/>
    </row>
    <row r="9641" spans="1:5" ht="15">
      <c r="A9641" s="129"/>
      <c r="B9641" s="274" t="s">
        <v>25484</v>
      </c>
      <c r="C9641" s="98"/>
      <c r="D9641" s="98" t="s">
        <v>266</v>
      </c>
      <c r="E9641" s="276"/>
    </row>
    <row r="9642" spans="1:5" ht="15">
      <c r="A9642" s="129"/>
      <c r="B9642" s="274" t="s">
        <v>25485</v>
      </c>
      <c r="C9642" s="98"/>
      <c r="D9642" s="98" t="s">
        <v>266</v>
      </c>
      <c r="E9642" s="276"/>
    </row>
    <row r="9643" spans="1:5" ht="15">
      <c r="A9643" s="129"/>
      <c r="B9643" s="274" t="s">
        <v>25486</v>
      </c>
      <c r="C9643" s="98"/>
      <c r="D9643" s="98" t="s">
        <v>266</v>
      </c>
      <c r="E9643" s="276"/>
    </row>
    <row r="9644" spans="1:5" ht="15">
      <c r="A9644" s="129"/>
      <c r="B9644" s="274" t="s">
        <v>25487</v>
      </c>
      <c r="C9644" s="98"/>
      <c r="D9644" s="98" t="s">
        <v>266</v>
      </c>
      <c r="E9644" s="276"/>
    </row>
    <row r="9645" spans="1:5" ht="15">
      <c r="A9645" s="129"/>
      <c r="B9645" s="274" t="s">
        <v>25488</v>
      </c>
      <c r="C9645" s="98"/>
      <c r="D9645" s="98" t="s">
        <v>266</v>
      </c>
      <c r="E9645" s="276"/>
    </row>
    <row r="9646" spans="1:5" ht="15">
      <c r="A9646" s="129"/>
      <c r="B9646" s="274" t="s">
        <v>25489</v>
      </c>
      <c r="C9646" s="98"/>
      <c r="D9646" s="98" t="s">
        <v>266</v>
      </c>
      <c r="E9646" s="276"/>
    </row>
    <row r="9647" spans="1:5" ht="15">
      <c r="A9647" s="129"/>
      <c r="B9647" s="274" t="s">
        <v>25490</v>
      </c>
      <c r="C9647" s="98"/>
      <c r="D9647" s="98" t="s">
        <v>266</v>
      </c>
      <c r="E9647" s="276"/>
    </row>
    <row r="9648" spans="1:5" ht="15">
      <c r="A9648" s="129"/>
      <c r="B9648" s="274" t="s">
        <v>25491</v>
      </c>
      <c r="C9648" s="98"/>
      <c r="D9648" s="98" t="s">
        <v>266</v>
      </c>
      <c r="E9648" s="276"/>
    </row>
    <row r="9649" spans="1:5" ht="15">
      <c r="A9649" s="129"/>
      <c r="B9649" s="274" t="s">
        <v>25492</v>
      </c>
      <c r="C9649" s="98"/>
      <c r="D9649" s="98" t="s">
        <v>266</v>
      </c>
      <c r="E9649" s="276"/>
    </row>
    <row r="9650" spans="1:5" ht="15">
      <c r="A9650" s="129"/>
      <c r="B9650" s="274" t="s">
        <v>25493</v>
      </c>
      <c r="C9650" s="98"/>
      <c r="D9650" s="98" t="s">
        <v>266</v>
      </c>
      <c r="E9650" s="276"/>
    </row>
    <row r="9651" spans="1:5" ht="15">
      <c r="A9651" s="129"/>
      <c r="B9651" s="274" t="s">
        <v>25494</v>
      </c>
      <c r="C9651" s="98"/>
      <c r="D9651" s="98" t="s">
        <v>266</v>
      </c>
      <c r="E9651" s="276"/>
    </row>
    <row r="9652" spans="1:5" ht="15">
      <c r="A9652" s="129"/>
      <c r="B9652" s="274" t="s">
        <v>25495</v>
      </c>
      <c r="C9652" s="98"/>
      <c r="D9652" s="98" t="s">
        <v>266</v>
      </c>
      <c r="E9652" s="276"/>
    </row>
    <row r="9653" spans="1:5" ht="15">
      <c r="A9653" s="129"/>
      <c r="B9653" s="274" t="s">
        <v>25496</v>
      </c>
      <c r="C9653" s="98"/>
      <c r="D9653" s="98" t="s">
        <v>266</v>
      </c>
      <c r="E9653" s="276"/>
    </row>
    <row r="9654" spans="1:5" ht="15">
      <c r="A9654" s="129"/>
      <c r="B9654" s="274" t="s">
        <v>25497</v>
      </c>
      <c r="C9654" s="98"/>
      <c r="D9654" s="98" t="s">
        <v>266</v>
      </c>
      <c r="E9654" s="276"/>
    </row>
    <row r="9655" spans="1:5" ht="15">
      <c r="A9655" s="129"/>
      <c r="B9655" s="274" t="s">
        <v>25498</v>
      </c>
      <c r="C9655" s="98"/>
      <c r="D9655" s="98" t="s">
        <v>266</v>
      </c>
      <c r="E9655" s="276"/>
    </row>
    <row r="9656" spans="1:5" ht="15">
      <c r="A9656" s="129"/>
      <c r="B9656" s="274" t="s">
        <v>25499</v>
      </c>
      <c r="C9656" s="98"/>
      <c r="D9656" s="98" t="s">
        <v>266</v>
      </c>
      <c r="E9656" s="276"/>
    </row>
    <row r="9657" spans="1:5" ht="15">
      <c r="A9657" s="129"/>
      <c r="B9657" s="274" t="s">
        <v>25500</v>
      </c>
      <c r="C9657" s="98"/>
      <c r="D9657" s="98" t="s">
        <v>266</v>
      </c>
      <c r="E9657" s="276"/>
    </row>
    <row r="9658" spans="1:5" ht="15">
      <c r="A9658" s="129"/>
      <c r="B9658" s="274" t="s">
        <v>25501</v>
      </c>
      <c r="C9658" s="98"/>
      <c r="D9658" s="98" t="s">
        <v>266</v>
      </c>
      <c r="E9658" s="276"/>
    </row>
    <row r="9659" spans="1:5" ht="15">
      <c r="A9659" s="129"/>
      <c r="B9659" s="274" t="s">
        <v>25502</v>
      </c>
      <c r="C9659" s="98"/>
      <c r="D9659" s="98" t="s">
        <v>266</v>
      </c>
      <c r="E9659" s="276"/>
    </row>
    <row r="9660" spans="1:5" ht="15">
      <c r="A9660" s="129"/>
      <c r="B9660" s="274" t="s">
        <v>25503</v>
      </c>
      <c r="C9660" s="98"/>
      <c r="D9660" s="98" t="s">
        <v>266</v>
      </c>
      <c r="E9660" s="276"/>
    </row>
    <row r="9661" spans="1:5" ht="15">
      <c r="A9661" s="129"/>
      <c r="B9661" s="274" t="s">
        <v>25504</v>
      </c>
      <c r="C9661" s="98"/>
      <c r="D9661" s="98" t="s">
        <v>266</v>
      </c>
      <c r="E9661" s="276"/>
    </row>
    <row r="9662" spans="1:5" ht="15">
      <c r="A9662" s="129"/>
      <c r="B9662" s="274" t="s">
        <v>25505</v>
      </c>
      <c r="C9662" s="98"/>
      <c r="D9662" s="98" t="s">
        <v>266</v>
      </c>
      <c r="E9662" s="276"/>
    </row>
    <row r="9663" spans="1:5" ht="15">
      <c r="A9663" s="129"/>
      <c r="B9663" s="274" t="s">
        <v>25506</v>
      </c>
      <c r="C9663" s="98"/>
      <c r="D9663" s="98" t="s">
        <v>266</v>
      </c>
      <c r="E9663" s="276"/>
    </row>
    <row r="9664" spans="1:5" ht="15">
      <c r="A9664" s="129"/>
      <c r="B9664" s="274" t="s">
        <v>25507</v>
      </c>
      <c r="C9664" s="98"/>
      <c r="D9664" s="98" t="s">
        <v>266</v>
      </c>
      <c r="E9664" s="276"/>
    </row>
    <row r="9665" spans="1:5" ht="15">
      <c r="A9665" s="129"/>
      <c r="B9665" s="274" t="s">
        <v>25508</v>
      </c>
      <c r="C9665" s="98"/>
      <c r="D9665" s="98" t="s">
        <v>266</v>
      </c>
      <c r="E9665" s="276"/>
    </row>
    <row r="9666" spans="1:5" ht="15">
      <c r="A9666" s="129"/>
      <c r="B9666" s="274" t="s">
        <v>25509</v>
      </c>
      <c r="C9666" s="98"/>
      <c r="D9666" s="98" t="s">
        <v>266</v>
      </c>
      <c r="E9666" s="276"/>
    </row>
    <row r="9667" spans="1:5" ht="15">
      <c r="A9667" s="129"/>
      <c r="B9667" s="274" t="s">
        <v>25510</v>
      </c>
      <c r="C9667" s="98"/>
      <c r="D9667" s="98" t="s">
        <v>266</v>
      </c>
      <c r="E9667" s="276"/>
    </row>
    <row r="9668" spans="1:5" ht="15">
      <c r="A9668" s="129"/>
      <c r="B9668" s="274" t="s">
        <v>25511</v>
      </c>
      <c r="C9668" s="98"/>
      <c r="D9668" s="98" t="s">
        <v>266</v>
      </c>
      <c r="E9668" s="276"/>
    </row>
    <row r="9669" spans="1:5" ht="15">
      <c r="A9669" s="129"/>
      <c r="B9669" s="274" t="s">
        <v>25512</v>
      </c>
      <c r="C9669" s="98"/>
      <c r="D9669" s="98" t="s">
        <v>266</v>
      </c>
      <c r="E9669" s="276"/>
    </row>
    <row r="9670" spans="1:5" ht="15">
      <c r="A9670" s="129"/>
      <c r="B9670" s="274" t="s">
        <v>25513</v>
      </c>
      <c r="C9670" s="98"/>
      <c r="D9670" s="98" t="s">
        <v>266</v>
      </c>
      <c r="E9670" s="276"/>
    </row>
    <row r="9671" spans="1:5" ht="15">
      <c r="A9671" s="129"/>
      <c r="B9671" s="274" t="s">
        <v>25514</v>
      </c>
      <c r="C9671" s="98"/>
      <c r="D9671" s="98" t="s">
        <v>266</v>
      </c>
      <c r="E9671" s="276"/>
    </row>
    <row r="9672" spans="1:5" ht="15">
      <c r="A9672" s="129"/>
      <c r="B9672" s="274" t="s">
        <v>25515</v>
      </c>
      <c r="C9672" s="98"/>
      <c r="D9672" s="98" t="s">
        <v>266</v>
      </c>
      <c r="E9672" s="276"/>
    </row>
    <row r="9673" spans="1:5" ht="15">
      <c r="A9673" s="129"/>
      <c r="B9673" s="274" t="s">
        <v>25516</v>
      </c>
      <c r="C9673" s="98"/>
      <c r="D9673" s="98" t="s">
        <v>266</v>
      </c>
      <c r="E9673" s="276"/>
    </row>
    <row r="9674" spans="1:5" ht="15">
      <c r="A9674" s="129"/>
      <c r="B9674" s="274" t="s">
        <v>25517</v>
      </c>
      <c r="C9674" s="98"/>
      <c r="D9674" s="98" t="s">
        <v>266</v>
      </c>
      <c r="E9674" s="276"/>
    </row>
    <row r="9675" spans="1:5" ht="15">
      <c r="A9675" s="129"/>
      <c r="B9675" s="274" t="s">
        <v>25518</v>
      </c>
      <c r="C9675" s="98"/>
      <c r="D9675" s="98" t="s">
        <v>266</v>
      </c>
      <c r="E9675" s="276"/>
    </row>
    <row r="9676" spans="1:5" ht="15">
      <c r="A9676" s="129"/>
      <c r="B9676" s="274" t="s">
        <v>25519</v>
      </c>
      <c r="C9676" s="98"/>
      <c r="D9676" s="98" t="s">
        <v>266</v>
      </c>
      <c r="E9676" s="276"/>
    </row>
    <row r="9677" spans="1:5" ht="15">
      <c r="A9677" s="129"/>
      <c r="B9677" s="274" t="s">
        <v>25520</v>
      </c>
      <c r="C9677" s="98"/>
      <c r="D9677" s="98" t="s">
        <v>266</v>
      </c>
      <c r="E9677" s="276"/>
    </row>
    <row r="9678" spans="1:5" ht="15">
      <c r="A9678" s="129"/>
      <c r="B9678" s="274" t="s">
        <v>25521</v>
      </c>
      <c r="C9678" s="98"/>
      <c r="D9678" s="98" t="s">
        <v>266</v>
      </c>
      <c r="E9678" s="276"/>
    </row>
    <row r="9679" spans="1:5" ht="15">
      <c r="A9679" s="129"/>
      <c r="B9679" s="274" t="s">
        <v>25522</v>
      </c>
      <c r="C9679" s="98"/>
      <c r="D9679" s="98" t="s">
        <v>266</v>
      </c>
      <c r="E9679" s="276"/>
    </row>
    <row r="9680" spans="1:5" ht="15">
      <c r="A9680" s="129"/>
      <c r="B9680" s="274" t="s">
        <v>25523</v>
      </c>
      <c r="C9680" s="98"/>
      <c r="D9680" s="98" t="s">
        <v>266</v>
      </c>
      <c r="E9680" s="276"/>
    </row>
    <row r="9681" spans="1:5" ht="15">
      <c r="A9681" s="129"/>
      <c r="B9681" s="274" t="s">
        <v>25524</v>
      </c>
      <c r="C9681" s="98"/>
      <c r="D9681" s="98" t="s">
        <v>266</v>
      </c>
      <c r="E9681" s="276"/>
    </row>
    <row r="9682" spans="1:5" ht="15">
      <c r="A9682" s="129"/>
      <c r="B9682" s="274" t="s">
        <v>25525</v>
      </c>
      <c r="C9682" s="98"/>
      <c r="D9682" s="98" t="s">
        <v>266</v>
      </c>
      <c r="E9682" s="276"/>
    </row>
    <row r="9683" spans="1:5" ht="15">
      <c r="A9683" s="129"/>
      <c r="B9683" s="274" t="s">
        <v>25526</v>
      </c>
      <c r="C9683" s="98"/>
      <c r="D9683" s="98" t="s">
        <v>266</v>
      </c>
      <c r="E9683" s="276"/>
    </row>
    <row r="9684" spans="1:5" ht="15">
      <c r="A9684" s="129"/>
      <c r="B9684" s="274" t="s">
        <v>25527</v>
      </c>
      <c r="C9684" s="98"/>
      <c r="D9684" s="98" t="s">
        <v>266</v>
      </c>
      <c r="E9684" s="276"/>
    </row>
    <row r="9685" spans="1:5" ht="15">
      <c r="A9685" s="129"/>
      <c r="B9685" s="274" t="s">
        <v>25528</v>
      </c>
      <c r="C9685" s="98"/>
      <c r="D9685" s="98" t="s">
        <v>266</v>
      </c>
      <c r="E9685" s="276"/>
    </row>
    <row r="9686" spans="1:5" ht="15">
      <c r="A9686" s="129"/>
      <c r="B9686" s="274" t="s">
        <v>25529</v>
      </c>
      <c r="C9686" s="98"/>
      <c r="D9686" s="98" t="s">
        <v>266</v>
      </c>
      <c r="E9686" s="276"/>
    </row>
    <row r="9687" spans="1:5" ht="15">
      <c r="A9687" s="129"/>
      <c r="B9687" s="274" t="s">
        <v>25530</v>
      </c>
      <c r="C9687" s="98"/>
      <c r="D9687" s="98" t="s">
        <v>266</v>
      </c>
      <c r="E9687" s="276"/>
    </row>
    <row r="9688" spans="1:5" ht="15">
      <c r="A9688" s="129"/>
      <c r="B9688" s="274" t="s">
        <v>25531</v>
      </c>
      <c r="C9688" s="98"/>
      <c r="D9688" s="98" t="s">
        <v>266</v>
      </c>
      <c r="E9688" s="276"/>
    </row>
    <row r="9689" spans="1:5" ht="15">
      <c r="A9689" s="129"/>
      <c r="B9689" s="274" t="s">
        <v>25532</v>
      </c>
      <c r="C9689" s="98"/>
      <c r="D9689" s="98" t="s">
        <v>266</v>
      </c>
      <c r="E9689" s="276"/>
    </row>
    <row r="9690" spans="1:5" ht="15">
      <c r="A9690" s="129"/>
      <c r="B9690" s="274" t="s">
        <v>25533</v>
      </c>
      <c r="C9690" s="98"/>
      <c r="D9690" s="98" t="s">
        <v>266</v>
      </c>
      <c r="E9690" s="276"/>
    </row>
    <row r="9691" spans="1:5" ht="15">
      <c r="A9691" s="129"/>
      <c r="B9691" s="274" t="s">
        <v>25534</v>
      </c>
      <c r="C9691" s="98"/>
      <c r="D9691" s="98" t="s">
        <v>266</v>
      </c>
      <c r="E9691" s="276"/>
    </row>
    <row r="9692" spans="1:5" ht="15">
      <c r="A9692" s="129"/>
      <c r="B9692" s="274" t="s">
        <v>25535</v>
      </c>
      <c r="C9692" s="98"/>
      <c r="D9692" s="98" t="s">
        <v>266</v>
      </c>
      <c r="E9692" s="276"/>
    </row>
    <row r="9693" spans="1:5" ht="15">
      <c r="A9693" s="129"/>
      <c r="B9693" s="274" t="s">
        <v>25536</v>
      </c>
      <c r="C9693" s="98"/>
      <c r="D9693" s="98" t="s">
        <v>266</v>
      </c>
      <c r="E9693" s="276"/>
    </row>
    <row r="9694" spans="1:5" ht="15">
      <c r="A9694" s="129"/>
      <c r="B9694" s="274" t="s">
        <v>25537</v>
      </c>
      <c r="C9694" s="98"/>
      <c r="D9694" s="98" t="s">
        <v>266</v>
      </c>
      <c r="E9694" s="276"/>
    </row>
    <row r="9695" spans="1:5" ht="15">
      <c r="A9695" s="129"/>
      <c r="B9695" s="274" t="s">
        <v>25538</v>
      </c>
      <c r="C9695" s="98"/>
      <c r="D9695" s="98" t="s">
        <v>266</v>
      </c>
      <c r="E9695" s="276"/>
    </row>
    <row r="9696" spans="1:5" ht="15">
      <c r="A9696" s="129"/>
      <c r="B9696" s="274" t="s">
        <v>25539</v>
      </c>
      <c r="C9696" s="98"/>
      <c r="D9696" s="98" t="s">
        <v>266</v>
      </c>
      <c r="E9696" s="276"/>
    </row>
    <row r="9697" spans="1:5" ht="15">
      <c r="A9697" s="129"/>
      <c r="B9697" s="274" t="s">
        <v>25540</v>
      </c>
      <c r="C9697" s="98"/>
      <c r="D9697" s="98" t="s">
        <v>266</v>
      </c>
      <c r="E9697" s="276"/>
    </row>
    <row r="9698" spans="1:5" ht="15">
      <c r="A9698" s="129"/>
      <c r="B9698" s="274" t="s">
        <v>25541</v>
      </c>
      <c r="C9698" s="98"/>
      <c r="D9698" s="98" t="s">
        <v>266</v>
      </c>
      <c r="E9698" s="276"/>
    </row>
    <row r="9699" spans="1:5" ht="15">
      <c r="A9699" s="129"/>
      <c r="B9699" s="274" t="s">
        <v>25542</v>
      </c>
      <c r="C9699" s="98"/>
      <c r="D9699" s="98" t="s">
        <v>266</v>
      </c>
      <c r="E9699" s="276"/>
    </row>
    <row r="9700" spans="1:5" ht="15">
      <c r="A9700" s="129"/>
      <c r="B9700" s="274" t="s">
        <v>25543</v>
      </c>
      <c r="C9700" s="98"/>
      <c r="D9700" s="98" t="s">
        <v>266</v>
      </c>
      <c r="E9700" s="276"/>
    </row>
    <row r="9701" spans="1:5" ht="15">
      <c r="A9701" s="129"/>
      <c r="B9701" s="274" t="s">
        <v>25544</v>
      </c>
      <c r="C9701" s="98"/>
      <c r="D9701" s="98" t="s">
        <v>266</v>
      </c>
      <c r="E9701" s="276"/>
    </row>
    <row r="9702" spans="1:5" ht="15">
      <c r="A9702" s="129"/>
      <c r="B9702" s="274" t="s">
        <v>25545</v>
      </c>
      <c r="C9702" s="98"/>
      <c r="D9702" s="98" t="s">
        <v>266</v>
      </c>
      <c r="E9702" s="276"/>
    </row>
    <row r="9703" spans="1:5" ht="15">
      <c r="A9703" s="129"/>
      <c r="B9703" s="274" t="s">
        <v>25546</v>
      </c>
      <c r="C9703" s="98"/>
      <c r="D9703" s="98" t="s">
        <v>266</v>
      </c>
      <c r="E9703" s="276"/>
    </row>
    <row r="9704" spans="1:5" ht="15">
      <c r="A9704" s="129"/>
      <c r="B9704" s="274" t="s">
        <v>25547</v>
      </c>
      <c r="C9704" s="98"/>
      <c r="D9704" s="98" t="s">
        <v>266</v>
      </c>
      <c r="E9704" s="276"/>
    </row>
    <row r="9705" spans="1:5" ht="15">
      <c r="A9705" s="129"/>
      <c r="B9705" s="274" t="s">
        <v>25548</v>
      </c>
      <c r="C9705" s="98"/>
      <c r="D9705" s="98" t="s">
        <v>266</v>
      </c>
      <c r="E9705" s="276"/>
    </row>
    <row r="9706" spans="1:5" ht="15">
      <c r="A9706" s="129"/>
      <c r="B9706" s="274" t="s">
        <v>25549</v>
      </c>
      <c r="C9706" s="98"/>
      <c r="D9706" s="98" t="s">
        <v>266</v>
      </c>
      <c r="E9706" s="276"/>
    </row>
    <row r="9707" spans="1:5" ht="15">
      <c r="A9707" s="129"/>
      <c r="B9707" s="274" t="s">
        <v>25550</v>
      </c>
      <c r="C9707" s="98"/>
      <c r="D9707" s="98" t="s">
        <v>266</v>
      </c>
      <c r="E9707" s="276"/>
    </row>
    <row r="9708" spans="1:5" ht="15">
      <c r="A9708" s="129"/>
      <c r="B9708" s="274" t="s">
        <v>25551</v>
      </c>
      <c r="C9708" s="98"/>
      <c r="D9708" s="98" t="s">
        <v>266</v>
      </c>
      <c r="E9708" s="276"/>
    </row>
    <row r="9709" spans="1:5" ht="15">
      <c r="A9709" s="129"/>
      <c r="B9709" s="274" t="s">
        <v>25552</v>
      </c>
      <c r="C9709" s="98"/>
      <c r="D9709" s="98" t="s">
        <v>266</v>
      </c>
      <c r="E9709" s="276"/>
    </row>
    <row r="9710" spans="1:5" ht="15">
      <c r="A9710" s="129"/>
      <c r="B9710" s="274" t="s">
        <v>25553</v>
      </c>
      <c r="C9710" s="98"/>
      <c r="D9710" s="98" t="s">
        <v>266</v>
      </c>
      <c r="E9710" s="276"/>
    </row>
    <row r="9711" spans="1:5" ht="15">
      <c r="A9711" s="129"/>
      <c r="B9711" s="274" t="s">
        <v>25554</v>
      </c>
      <c r="C9711" s="98"/>
      <c r="D9711" s="98" t="s">
        <v>266</v>
      </c>
      <c r="E9711" s="276"/>
    </row>
    <row r="9712" spans="1:5" ht="15">
      <c r="A9712" s="129"/>
      <c r="B9712" s="274" t="s">
        <v>25555</v>
      </c>
      <c r="C9712" s="98"/>
      <c r="D9712" s="98" t="s">
        <v>266</v>
      </c>
      <c r="E9712" s="276"/>
    </row>
    <row r="9713" spans="1:5" ht="15">
      <c r="A9713" s="129"/>
      <c r="B9713" s="274" t="s">
        <v>25556</v>
      </c>
      <c r="C9713" s="98"/>
      <c r="D9713" s="98" t="s">
        <v>266</v>
      </c>
      <c r="E9713" s="276"/>
    </row>
    <row r="9714" spans="1:5" ht="15">
      <c r="A9714" s="129"/>
      <c r="B9714" s="274" t="s">
        <v>25557</v>
      </c>
      <c r="C9714" s="98"/>
      <c r="D9714" s="98" t="s">
        <v>266</v>
      </c>
      <c r="E9714" s="276"/>
    </row>
    <row r="9715" spans="1:5" ht="15">
      <c r="A9715" s="129"/>
      <c r="B9715" s="274" t="s">
        <v>25558</v>
      </c>
      <c r="C9715" s="98"/>
      <c r="D9715" s="98" t="s">
        <v>266</v>
      </c>
      <c r="E9715" s="276"/>
    </row>
    <row r="9716" spans="1:5" ht="15">
      <c r="A9716" s="129"/>
      <c r="B9716" s="274" t="s">
        <v>25559</v>
      </c>
      <c r="C9716" s="98"/>
      <c r="D9716" s="98" t="s">
        <v>266</v>
      </c>
      <c r="E9716" s="276"/>
    </row>
    <row r="9717" spans="1:5" ht="15">
      <c r="A9717" s="129"/>
      <c r="B9717" s="274" t="s">
        <v>25560</v>
      </c>
      <c r="C9717" s="98"/>
      <c r="D9717" s="98" t="s">
        <v>266</v>
      </c>
      <c r="E9717" s="276"/>
    </row>
    <row r="9718" spans="1:5" ht="15">
      <c r="A9718" s="129"/>
      <c r="B9718" s="274" t="s">
        <v>25561</v>
      </c>
      <c r="C9718" s="98"/>
      <c r="D9718" s="98" t="s">
        <v>266</v>
      </c>
      <c r="E9718" s="276"/>
    </row>
    <row r="9719" spans="1:5" ht="15">
      <c r="A9719" s="129"/>
      <c r="B9719" s="274" t="s">
        <v>25562</v>
      </c>
      <c r="C9719" s="98"/>
      <c r="D9719" s="98" t="s">
        <v>266</v>
      </c>
      <c r="E9719" s="276"/>
    </row>
    <row r="9720" spans="1:5" ht="15">
      <c r="A9720" s="129"/>
      <c r="B9720" s="274" t="s">
        <v>25563</v>
      </c>
      <c r="C9720" s="98"/>
      <c r="D9720" s="98" t="s">
        <v>266</v>
      </c>
      <c r="E9720" s="276"/>
    </row>
    <row r="9721" spans="1:5" ht="15">
      <c r="A9721" s="129"/>
      <c r="B9721" s="274" t="s">
        <v>25564</v>
      </c>
      <c r="C9721" s="98"/>
      <c r="D9721" s="98" t="s">
        <v>266</v>
      </c>
      <c r="E9721" s="276"/>
    </row>
    <row r="9722" spans="1:5" ht="15">
      <c r="A9722" s="129"/>
      <c r="B9722" s="274" t="s">
        <v>25565</v>
      </c>
      <c r="C9722" s="98"/>
      <c r="D9722" s="98" t="s">
        <v>266</v>
      </c>
      <c r="E9722" s="276"/>
    </row>
    <row r="9723" spans="1:5" ht="15">
      <c r="A9723" s="129"/>
      <c r="B9723" s="274" t="s">
        <v>25566</v>
      </c>
      <c r="C9723" s="98"/>
      <c r="D9723" s="98" t="s">
        <v>266</v>
      </c>
      <c r="E9723" s="276"/>
    </row>
    <row r="9724" spans="1:5" ht="15">
      <c r="A9724" s="129"/>
      <c r="B9724" s="274" t="s">
        <v>25567</v>
      </c>
      <c r="C9724" s="98"/>
      <c r="D9724" s="98" t="s">
        <v>266</v>
      </c>
      <c r="E9724" s="276"/>
    </row>
    <row r="9725" spans="1:5" ht="15">
      <c r="A9725" s="129"/>
      <c r="B9725" s="274" t="s">
        <v>25568</v>
      </c>
      <c r="C9725" s="98"/>
      <c r="D9725" s="98" t="s">
        <v>266</v>
      </c>
      <c r="E9725" s="276"/>
    </row>
    <row r="9726" spans="1:5" ht="15">
      <c r="A9726" s="129"/>
      <c r="B9726" s="274" t="s">
        <v>25569</v>
      </c>
      <c r="C9726" s="98"/>
      <c r="D9726" s="98" t="s">
        <v>266</v>
      </c>
      <c r="E9726" s="276"/>
    </row>
    <row r="9727" spans="1:5" ht="15">
      <c r="A9727" s="129"/>
      <c r="B9727" s="274" t="s">
        <v>25570</v>
      </c>
      <c r="C9727" s="98"/>
      <c r="D9727" s="98" t="s">
        <v>266</v>
      </c>
      <c r="E9727" s="276"/>
    </row>
    <row r="9728" spans="1:5" ht="15">
      <c r="A9728" s="129"/>
      <c r="B9728" s="274" t="s">
        <v>25571</v>
      </c>
      <c r="C9728" s="98"/>
      <c r="D9728" s="98" t="s">
        <v>266</v>
      </c>
      <c r="E9728" s="276"/>
    </row>
    <row r="9729" spans="1:5" ht="15">
      <c r="A9729" s="129"/>
      <c r="B9729" s="274" t="s">
        <v>25572</v>
      </c>
      <c r="C9729" s="98"/>
      <c r="D9729" s="98" t="s">
        <v>266</v>
      </c>
      <c r="E9729" s="276"/>
    </row>
    <row r="9730" spans="1:5" ht="15">
      <c r="A9730" s="129"/>
      <c r="B9730" s="274" t="s">
        <v>25573</v>
      </c>
      <c r="C9730" s="98"/>
      <c r="D9730" s="98" t="s">
        <v>266</v>
      </c>
      <c r="E9730" s="276"/>
    </row>
    <row r="9731" spans="1:5" ht="15">
      <c r="A9731" s="129"/>
      <c r="B9731" s="274" t="s">
        <v>25574</v>
      </c>
      <c r="C9731" s="98"/>
      <c r="D9731" s="98" t="s">
        <v>266</v>
      </c>
      <c r="E9731" s="276"/>
    </row>
    <row r="9732" spans="1:5" ht="15">
      <c r="A9732" s="129"/>
      <c r="B9732" s="274" t="s">
        <v>25575</v>
      </c>
      <c r="C9732" s="98"/>
      <c r="D9732" s="98" t="s">
        <v>266</v>
      </c>
      <c r="E9732" s="276"/>
    </row>
    <row r="9733" spans="1:5" ht="15">
      <c r="A9733" s="129"/>
      <c r="B9733" s="274" t="s">
        <v>25576</v>
      </c>
      <c r="C9733" s="98"/>
      <c r="D9733" s="98" t="s">
        <v>266</v>
      </c>
      <c r="E9733" s="276"/>
    </row>
    <row r="9734" spans="1:5" ht="15">
      <c r="A9734" s="129"/>
      <c r="B9734" s="274" t="s">
        <v>25577</v>
      </c>
      <c r="C9734" s="98"/>
      <c r="D9734" s="98" t="s">
        <v>266</v>
      </c>
      <c r="E9734" s="276"/>
    </row>
    <row r="9735" spans="1:5" ht="15">
      <c r="A9735" s="129"/>
      <c r="B9735" s="274" t="s">
        <v>25578</v>
      </c>
      <c r="C9735" s="98"/>
      <c r="D9735" s="98" t="s">
        <v>266</v>
      </c>
      <c r="E9735" s="276"/>
    </row>
    <row r="9736" spans="1:5" ht="15">
      <c r="A9736" s="129"/>
      <c r="B9736" s="274" t="s">
        <v>25579</v>
      </c>
      <c r="C9736" s="98"/>
      <c r="D9736" s="98" t="s">
        <v>266</v>
      </c>
      <c r="E9736" s="276"/>
    </row>
    <row r="9737" spans="1:5" ht="15">
      <c r="A9737" s="129"/>
      <c r="B9737" s="274" t="s">
        <v>25580</v>
      </c>
      <c r="C9737" s="98"/>
      <c r="D9737" s="98" t="s">
        <v>266</v>
      </c>
      <c r="E9737" s="276"/>
    </row>
    <row r="9738" spans="1:5" ht="15">
      <c r="A9738" s="129"/>
      <c r="B9738" s="274" t="s">
        <v>25581</v>
      </c>
      <c r="C9738" s="98"/>
      <c r="D9738" s="98" t="s">
        <v>266</v>
      </c>
      <c r="E9738" s="276"/>
    </row>
    <row r="9739" spans="1:5" ht="15">
      <c r="A9739" s="129"/>
      <c r="B9739" s="274" t="s">
        <v>25582</v>
      </c>
      <c r="C9739" s="98"/>
      <c r="D9739" s="98" t="s">
        <v>266</v>
      </c>
      <c r="E9739" s="276"/>
    </row>
    <row r="9740" spans="1:5" ht="15">
      <c r="A9740" s="129"/>
      <c r="B9740" s="274" t="s">
        <v>25583</v>
      </c>
      <c r="C9740" s="98"/>
      <c r="D9740" s="98" t="s">
        <v>266</v>
      </c>
      <c r="E9740" s="276"/>
    </row>
    <row r="9741" spans="1:5" ht="15">
      <c r="A9741" s="129"/>
      <c r="B9741" s="274" t="s">
        <v>25584</v>
      </c>
      <c r="C9741" s="98"/>
      <c r="D9741" s="98" t="s">
        <v>266</v>
      </c>
      <c r="E9741" s="276"/>
    </row>
    <row r="9742" spans="1:5" ht="15">
      <c r="A9742" s="129"/>
      <c r="B9742" s="274" t="s">
        <v>25585</v>
      </c>
      <c r="C9742" s="98"/>
      <c r="D9742" s="98" t="s">
        <v>266</v>
      </c>
      <c r="E9742" s="276"/>
    </row>
    <row r="9743" spans="1:5" ht="15">
      <c r="A9743" s="129"/>
      <c r="B9743" s="274" t="s">
        <v>25586</v>
      </c>
      <c r="C9743" s="98"/>
      <c r="D9743" s="98" t="s">
        <v>266</v>
      </c>
      <c r="E9743" s="276"/>
    </row>
    <row r="9744" spans="1:5" ht="15">
      <c r="A9744" s="129"/>
      <c r="B9744" s="274" t="s">
        <v>25587</v>
      </c>
      <c r="C9744" s="98"/>
      <c r="D9744" s="98" t="s">
        <v>266</v>
      </c>
      <c r="E9744" s="276"/>
    </row>
    <row r="9745" spans="1:5" ht="15">
      <c r="A9745" s="129"/>
      <c r="B9745" s="274" t="s">
        <v>25588</v>
      </c>
      <c r="C9745" s="98"/>
      <c r="D9745" s="98" t="s">
        <v>266</v>
      </c>
      <c r="E9745" s="276"/>
    </row>
    <row r="9746" spans="1:5" ht="15">
      <c r="A9746" s="129"/>
      <c r="B9746" s="274" t="s">
        <v>25589</v>
      </c>
      <c r="C9746" s="98"/>
      <c r="D9746" s="98" t="s">
        <v>266</v>
      </c>
      <c r="E9746" s="276"/>
    </row>
    <row r="9747" spans="1:5" ht="15">
      <c r="A9747" s="129"/>
      <c r="B9747" s="274" t="s">
        <v>25590</v>
      </c>
      <c r="C9747" s="98"/>
      <c r="D9747" s="98" t="s">
        <v>266</v>
      </c>
      <c r="E9747" s="276"/>
    </row>
    <row r="9748" spans="1:5" ht="15">
      <c r="A9748" s="129"/>
      <c r="B9748" s="274" t="s">
        <v>25591</v>
      </c>
      <c r="C9748" s="98"/>
      <c r="D9748" s="98" t="s">
        <v>266</v>
      </c>
      <c r="E9748" s="276"/>
    </row>
    <row r="9749" spans="1:5" ht="15">
      <c r="A9749" s="129"/>
      <c r="B9749" s="274" t="s">
        <v>25592</v>
      </c>
      <c r="C9749" s="98"/>
      <c r="D9749" s="98" t="s">
        <v>266</v>
      </c>
      <c r="E9749" s="276"/>
    </row>
    <row r="9750" spans="1:5" ht="15">
      <c r="A9750" s="129"/>
      <c r="B9750" s="274" t="s">
        <v>25593</v>
      </c>
      <c r="C9750" s="98"/>
      <c r="D9750" s="98" t="s">
        <v>266</v>
      </c>
      <c r="E9750" s="276"/>
    </row>
    <row r="9751" spans="1:5" ht="15">
      <c r="A9751" s="129"/>
      <c r="B9751" s="274" t="s">
        <v>25594</v>
      </c>
      <c r="C9751" s="98"/>
      <c r="D9751" s="98" t="s">
        <v>266</v>
      </c>
      <c r="E9751" s="276"/>
    </row>
    <row r="9752" spans="1:5" ht="15">
      <c r="A9752" s="129"/>
      <c r="B9752" s="274" t="s">
        <v>25595</v>
      </c>
      <c r="C9752" s="98"/>
      <c r="D9752" s="98" t="s">
        <v>266</v>
      </c>
      <c r="E9752" s="276"/>
    </row>
    <row r="9753" spans="1:5" ht="15">
      <c r="A9753" s="129"/>
      <c r="B9753" s="274" t="s">
        <v>25596</v>
      </c>
      <c r="C9753" s="98"/>
      <c r="D9753" s="98" t="s">
        <v>266</v>
      </c>
      <c r="E9753" s="276"/>
    </row>
    <row r="9754" spans="1:5" ht="15">
      <c r="A9754" s="129"/>
      <c r="B9754" s="274" t="s">
        <v>25597</v>
      </c>
      <c r="C9754" s="98"/>
      <c r="D9754" s="98" t="s">
        <v>266</v>
      </c>
      <c r="E9754" s="276"/>
    </row>
    <row r="9755" spans="1:5" ht="15">
      <c r="A9755" s="129"/>
      <c r="B9755" s="274" t="s">
        <v>25598</v>
      </c>
      <c r="C9755" s="98"/>
      <c r="D9755" s="98" t="s">
        <v>266</v>
      </c>
      <c r="E9755" s="276"/>
    </row>
    <row r="9756" spans="1:5" ht="15">
      <c r="A9756" s="129"/>
      <c r="B9756" s="274" t="s">
        <v>25599</v>
      </c>
      <c r="C9756" s="98"/>
      <c r="D9756" s="98" t="s">
        <v>266</v>
      </c>
      <c r="E9756" s="276"/>
    </row>
    <row r="9757" spans="1:5" ht="15">
      <c r="A9757" s="129"/>
      <c r="B9757" s="274" t="s">
        <v>25600</v>
      </c>
      <c r="C9757" s="98"/>
      <c r="D9757" s="98" t="s">
        <v>266</v>
      </c>
      <c r="E9757" s="276"/>
    </row>
    <row r="9758" spans="1:5" ht="15">
      <c r="A9758" s="129"/>
      <c r="B9758" s="274" t="s">
        <v>25601</v>
      </c>
      <c r="C9758" s="98"/>
      <c r="D9758" s="98" t="s">
        <v>266</v>
      </c>
      <c r="E9758" s="276"/>
    </row>
    <row r="9759" spans="1:5" ht="15">
      <c r="A9759" s="129"/>
      <c r="B9759" s="274" t="s">
        <v>25602</v>
      </c>
      <c r="C9759" s="98"/>
      <c r="D9759" s="98" t="s">
        <v>266</v>
      </c>
      <c r="E9759" s="276"/>
    </row>
    <row r="9760" spans="1:5" ht="15">
      <c r="A9760" s="129"/>
      <c r="B9760" s="274" t="s">
        <v>25603</v>
      </c>
      <c r="C9760" s="98"/>
      <c r="D9760" s="98" t="s">
        <v>266</v>
      </c>
      <c r="E9760" s="276"/>
    </row>
    <row r="9761" spans="1:5" ht="15">
      <c r="A9761" s="129"/>
      <c r="B9761" s="274" t="s">
        <v>25604</v>
      </c>
      <c r="C9761" s="98"/>
      <c r="D9761" s="98" t="s">
        <v>266</v>
      </c>
      <c r="E9761" s="276"/>
    </row>
    <row r="9762" spans="1:5" ht="15">
      <c r="A9762" s="129"/>
      <c r="B9762" s="274" t="s">
        <v>25605</v>
      </c>
      <c r="C9762" s="98"/>
      <c r="D9762" s="98" t="s">
        <v>266</v>
      </c>
      <c r="E9762" s="276"/>
    </row>
    <row r="9763" spans="1:5" ht="15">
      <c r="A9763" s="129"/>
      <c r="B9763" s="274" t="s">
        <v>25606</v>
      </c>
      <c r="C9763" s="98"/>
      <c r="D9763" s="98" t="s">
        <v>266</v>
      </c>
      <c r="E9763" s="276"/>
    </row>
    <row r="9764" spans="1:5" ht="15">
      <c r="A9764" s="129"/>
      <c r="B9764" s="274" t="s">
        <v>25607</v>
      </c>
      <c r="C9764" s="98"/>
      <c r="D9764" s="98" t="s">
        <v>266</v>
      </c>
      <c r="E9764" s="276"/>
    </row>
    <row r="9765" spans="1:5" ht="15">
      <c r="A9765" s="129"/>
      <c r="B9765" s="274" t="s">
        <v>25608</v>
      </c>
      <c r="C9765" s="98"/>
      <c r="D9765" s="98" t="s">
        <v>266</v>
      </c>
      <c r="E9765" s="276"/>
    </row>
    <row r="9766" spans="1:5" ht="15">
      <c r="A9766" s="129"/>
      <c r="B9766" s="274" t="s">
        <v>25609</v>
      </c>
      <c r="C9766" s="98"/>
      <c r="D9766" s="98" t="s">
        <v>266</v>
      </c>
      <c r="E9766" s="276"/>
    </row>
    <row r="9767" spans="1:5" ht="15">
      <c r="A9767" s="129"/>
      <c r="B9767" s="274" t="s">
        <v>25610</v>
      </c>
      <c r="C9767" s="98"/>
      <c r="D9767" s="98" t="s">
        <v>266</v>
      </c>
      <c r="E9767" s="276"/>
    </row>
    <row r="9768" spans="1:5" ht="15">
      <c r="A9768" s="129"/>
      <c r="B9768" s="274" t="s">
        <v>25611</v>
      </c>
      <c r="C9768" s="98"/>
      <c r="D9768" s="98" t="s">
        <v>266</v>
      </c>
      <c r="E9768" s="276"/>
    </row>
    <row r="9769" spans="1:5" ht="15">
      <c r="A9769" s="129"/>
      <c r="B9769" s="274" t="s">
        <v>25612</v>
      </c>
      <c r="C9769" s="98"/>
      <c r="D9769" s="98" t="s">
        <v>266</v>
      </c>
      <c r="E9769" s="276"/>
    </row>
    <row r="9770" spans="1:5" ht="15">
      <c r="A9770" s="129"/>
      <c r="B9770" s="274" t="s">
        <v>25613</v>
      </c>
      <c r="C9770" s="98"/>
      <c r="D9770" s="98" t="s">
        <v>266</v>
      </c>
      <c r="E9770" s="276"/>
    </row>
    <row r="9771" spans="1:5" ht="15">
      <c r="A9771" s="129"/>
      <c r="B9771" s="274" t="s">
        <v>25614</v>
      </c>
      <c r="C9771" s="98"/>
      <c r="D9771" s="98" t="s">
        <v>266</v>
      </c>
      <c r="E9771" s="276"/>
    </row>
    <row r="9772" spans="1:5" ht="15">
      <c r="A9772" s="129"/>
      <c r="B9772" s="274" t="s">
        <v>25615</v>
      </c>
      <c r="C9772" s="98"/>
      <c r="D9772" s="98" t="s">
        <v>266</v>
      </c>
      <c r="E9772" s="276"/>
    </row>
    <row r="9773" spans="1:5" ht="15">
      <c r="A9773" s="129"/>
      <c r="B9773" s="274" t="s">
        <v>25616</v>
      </c>
      <c r="C9773" s="98"/>
      <c r="D9773" s="98" t="s">
        <v>266</v>
      </c>
      <c r="E9773" s="276"/>
    </row>
    <row r="9774" spans="1:5" ht="15">
      <c r="A9774" s="129"/>
      <c r="B9774" s="274" t="s">
        <v>25617</v>
      </c>
      <c r="C9774" s="98"/>
      <c r="D9774" s="98" t="s">
        <v>266</v>
      </c>
      <c r="E9774" s="276"/>
    </row>
    <row r="9775" spans="1:5" ht="15">
      <c r="A9775" s="129"/>
      <c r="B9775" s="274" t="s">
        <v>25618</v>
      </c>
      <c r="C9775" s="98"/>
      <c r="D9775" s="98" t="s">
        <v>266</v>
      </c>
      <c r="E9775" s="276"/>
    </row>
    <row r="9776" spans="1:5" ht="15">
      <c r="A9776" s="129"/>
      <c r="B9776" s="274" t="s">
        <v>25619</v>
      </c>
      <c r="C9776" s="98"/>
      <c r="D9776" s="98" t="s">
        <v>266</v>
      </c>
      <c r="E9776" s="276"/>
    </row>
    <row r="9777" spans="1:5" ht="15">
      <c r="A9777" s="129"/>
      <c r="B9777" s="274" t="s">
        <v>25620</v>
      </c>
      <c r="C9777" s="98"/>
      <c r="D9777" s="98" t="s">
        <v>266</v>
      </c>
      <c r="E9777" s="276"/>
    </row>
    <row r="9778" spans="1:5" ht="15">
      <c r="A9778" s="129"/>
      <c r="B9778" s="274" t="s">
        <v>25621</v>
      </c>
      <c r="C9778" s="98"/>
      <c r="D9778" s="98" t="s">
        <v>266</v>
      </c>
      <c r="E9778" s="276"/>
    </row>
    <row r="9779" spans="1:5" ht="15">
      <c r="A9779" s="129"/>
      <c r="B9779" s="274" t="s">
        <v>25622</v>
      </c>
      <c r="C9779" s="98"/>
      <c r="D9779" s="98" t="s">
        <v>266</v>
      </c>
      <c r="E9779" s="276"/>
    </row>
    <row r="9780" spans="1:5" ht="15">
      <c r="A9780" s="129"/>
      <c r="B9780" s="274" t="s">
        <v>25623</v>
      </c>
      <c r="C9780" s="98"/>
      <c r="D9780" s="98" t="s">
        <v>266</v>
      </c>
      <c r="E9780" s="276"/>
    </row>
    <row r="9781" spans="1:5" ht="15">
      <c r="A9781" s="129"/>
      <c r="B9781" s="274" t="s">
        <v>25624</v>
      </c>
      <c r="C9781" s="98"/>
      <c r="D9781" s="98" t="s">
        <v>266</v>
      </c>
      <c r="E9781" s="276"/>
    </row>
    <row r="9782" spans="1:5" ht="15">
      <c r="A9782" s="129"/>
      <c r="B9782" s="274" t="s">
        <v>25625</v>
      </c>
      <c r="C9782" s="98"/>
      <c r="D9782" s="98" t="s">
        <v>266</v>
      </c>
      <c r="E9782" s="276"/>
    </row>
    <row r="9783" spans="1:5" ht="15">
      <c r="A9783" s="129"/>
      <c r="B9783" s="274" t="s">
        <v>25626</v>
      </c>
      <c r="C9783" s="98"/>
      <c r="D9783" s="98" t="s">
        <v>266</v>
      </c>
      <c r="E9783" s="276"/>
    </row>
    <row r="9784" spans="1:5" ht="15">
      <c r="A9784" s="129"/>
      <c r="B9784" s="274" t="s">
        <v>25627</v>
      </c>
      <c r="C9784" s="98"/>
      <c r="D9784" s="98" t="s">
        <v>266</v>
      </c>
      <c r="E9784" s="276"/>
    </row>
    <row r="9785" spans="1:5" ht="15">
      <c r="A9785" s="129"/>
      <c r="B9785" s="274" t="s">
        <v>25628</v>
      </c>
      <c r="C9785" s="98"/>
      <c r="D9785" s="98" t="s">
        <v>266</v>
      </c>
      <c r="E9785" s="276"/>
    </row>
    <row r="9786" spans="1:5" ht="15">
      <c r="A9786" s="129"/>
      <c r="B9786" s="274" t="s">
        <v>25629</v>
      </c>
      <c r="C9786" s="98"/>
      <c r="D9786" s="98" t="s">
        <v>266</v>
      </c>
      <c r="E9786" s="276"/>
    </row>
    <row r="9787" spans="1:5" ht="15">
      <c r="A9787" s="129"/>
      <c r="B9787" s="274" t="s">
        <v>25630</v>
      </c>
      <c r="C9787" s="98"/>
      <c r="D9787" s="98" t="s">
        <v>266</v>
      </c>
      <c r="E9787" s="276"/>
    </row>
    <row r="9788" spans="1:5" ht="15">
      <c r="A9788" s="129"/>
      <c r="B9788" s="274" t="s">
        <v>25631</v>
      </c>
      <c r="C9788" s="98"/>
      <c r="D9788" s="98" t="s">
        <v>266</v>
      </c>
      <c r="E9788" s="276"/>
    </row>
    <row r="9789" spans="1:5" ht="15">
      <c r="A9789" s="129"/>
      <c r="B9789" s="274" t="s">
        <v>25632</v>
      </c>
      <c r="C9789" s="98"/>
      <c r="D9789" s="98" t="s">
        <v>266</v>
      </c>
      <c r="E9789" s="276"/>
    </row>
    <row r="9790" spans="1:5" ht="15">
      <c r="A9790" s="129"/>
      <c r="B9790" s="274" t="s">
        <v>25633</v>
      </c>
      <c r="C9790" s="98"/>
      <c r="D9790" s="98" t="s">
        <v>266</v>
      </c>
      <c r="E9790" s="276"/>
    </row>
    <row r="9791" spans="1:5" ht="15">
      <c r="A9791" s="129"/>
      <c r="B9791" s="274" t="s">
        <v>25634</v>
      </c>
      <c r="C9791" s="98"/>
      <c r="D9791" s="98" t="s">
        <v>266</v>
      </c>
      <c r="E9791" s="276"/>
    </row>
    <row r="9792" spans="1:5" ht="15">
      <c r="A9792" s="129"/>
      <c r="B9792" s="274" t="s">
        <v>25635</v>
      </c>
      <c r="C9792" s="98"/>
      <c r="D9792" s="98" t="s">
        <v>266</v>
      </c>
      <c r="E9792" s="276"/>
    </row>
    <row r="9793" spans="1:5" ht="15">
      <c r="A9793" s="129"/>
      <c r="B9793" s="274" t="s">
        <v>25636</v>
      </c>
      <c r="C9793" s="98"/>
      <c r="D9793" s="98" t="s">
        <v>266</v>
      </c>
      <c r="E9793" s="276"/>
    </row>
    <row r="9794" spans="1:5" ht="15">
      <c r="A9794" s="129"/>
      <c r="B9794" s="274" t="s">
        <v>25637</v>
      </c>
      <c r="C9794" s="98"/>
      <c r="D9794" s="98" t="s">
        <v>266</v>
      </c>
      <c r="E9794" s="276"/>
    </row>
    <row r="9795" spans="1:5" ht="15">
      <c r="A9795" s="129"/>
      <c r="B9795" s="274" t="s">
        <v>25638</v>
      </c>
      <c r="C9795" s="98"/>
      <c r="D9795" s="98" t="s">
        <v>266</v>
      </c>
      <c r="E9795" s="276"/>
    </row>
    <row r="9796" spans="1:5" ht="15">
      <c r="A9796" s="129"/>
      <c r="B9796" s="274" t="s">
        <v>25639</v>
      </c>
      <c r="C9796" s="98"/>
      <c r="D9796" s="98" t="s">
        <v>266</v>
      </c>
      <c r="E9796" s="276"/>
    </row>
    <row r="9797" spans="1:5" ht="15">
      <c r="A9797" s="129"/>
      <c r="B9797" s="274" t="s">
        <v>25640</v>
      </c>
      <c r="C9797" s="98"/>
      <c r="D9797" s="98" t="s">
        <v>266</v>
      </c>
      <c r="E9797" s="276"/>
    </row>
    <row r="9798" spans="1:5" ht="15">
      <c r="A9798" s="129"/>
      <c r="B9798" s="274" t="s">
        <v>25641</v>
      </c>
      <c r="C9798" s="98"/>
      <c r="D9798" s="98" t="s">
        <v>266</v>
      </c>
      <c r="E9798" s="276"/>
    </row>
    <row r="9799" spans="1:5" ht="15">
      <c r="A9799" s="129"/>
      <c r="B9799" s="274" t="s">
        <v>25642</v>
      </c>
      <c r="C9799" s="98"/>
      <c r="D9799" s="98" t="s">
        <v>266</v>
      </c>
      <c r="E9799" s="276"/>
    </row>
    <row r="9800" spans="1:5" ht="15">
      <c r="A9800" s="129"/>
      <c r="B9800" s="274" t="s">
        <v>25643</v>
      </c>
      <c r="C9800" s="98"/>
      <c r="D9800" s="98" t="s">
        <v>266</v>
      </c>
      <c r="E9800" s="276"/>
    </row>
    <row r="9801" spans="1:5" ht="15">
      <c r="A9801" s="129"/>
      <c r="B9801" s="274" t="s">
        <v>25644</v>
      </c>
      <c r="C9801" s="98"/>
      <c r="D9801" s="98" t="s">
        <v>266</v>
      </c>
      <c r="E9801" s="276"/>
    </row>
    <row r="9802" spans="1:5" ht="15">
      <c r="A9802" s="129"/>
      <c r="B9802" s="274" t="s">
        <v>25645</v>
      </c>
      <c r="C9802" s="98"/>
      <c r="D9802" s="98" t="s">
        <v>266</v>
      </c>
      <c r="E9802" s="276"/>
    </row>
    <row r="9803" spans="1:5" ht="15">
      <c r="A9803" s="129"/>
      <c r="B9803" s="274" t="s">
        <v>25646</v>
      </c>
      <c r="C9803" s="98"/>
      <c r="D9803" s="98" t="s">
        <v>266</v>
      </c>
      <c r="E9803" s="276"/>
    </row>
    <row r="9804" spans="1:5" ht="15">
      <c r="A9804" s="129"/>
      <c r="B9804" s="274" t="s">
        <v>25647</v>
      </c>
      <c r="C9804" s="98"/>
      <c r="D9804" s="98" t="s">
        <v>266</v>
      </c>
      <c r="E9804" s="276"/>
    </row>
    <row r="9805" spans="1:5" ht="15">
      <c r="A9805" s="129"/>
      <c r="B9805" s="274" t="s">
        <v>25648</v>
      </c>
      <c r="C9805" s="98"/>
      <c r="D9805" s="98" t="s">
        <v>266</v>
      </c>
      <c r="E9805" s="276"/>
    </row>
    <row r="9806" spans="1:5" ht="15">
      <c r="A9806" s="129"/>
      <c r="B9806" s="274" t="s">
        <v>25649</v>
      </c>
      <c r="C9806" s="98"/>
      <c r="D9806" s="98" t="s">
        <v>266</v>
      </c>
      <c r="E9806" s="276"/>
    </row>
    <row r="9807" spans="1:5" ht="15">
      <c r="A9807" s="129"/>
      <c r="B9807" s="274" t="s">
        <v>25650</v>
      </c>
      <c r="C9807" s="98"/>
      <c r="D9807" s="98" t="s">
        <v>266</v>
      </c>
      <c r="E9807" s="276"/>
    </row>
    <row r="9808" spans="1:5" ht="15">
      <c r="A9808" s="129"/>
      <c r="B9808" s="274" t="s">
        <v>25651</v>
      </c>
      <c r="C9808" s="98"/>
      <c r="D9808" s="98" t="s">
        <v>266</v>
      </c>
      <c r="E9808" s="276"/>
    </row>
    <row r="9809" spans="1:5" ht="15">
      <c r="A9809" s="129"/>
      <c r="B9809" s="274" t="s">
        <v>25652</v>
      </c>
      <c r="C9809" s="98"/>
      <c r="D9809" s="98" t="s">
        <v>266</v>
      </c>
      <c r="E9809" s="276"/>
    </row>
    <row r="9810" spans="1:5" ht="15">
      <c r="A9810" s="129"/>
      <c r="B9810" s="274" t="s">
        <v>25653</v>
      </c>
      <c r="C9810" s="98"/>
      <c r="D9810" s="98" t="s">
        <v>266</v>
      </c>
      <c r="E9810" s="276"/>
    </row>
    <row r="9811" spans="1:5" ht="15">
      <c r="A9811" s="129"/>
      <c r="B9811" s="274" t="s">
        <v>25654</v>
      </c>
      <c r="C9811" s="98"/>
      <c r="D9811" s="98" t="s">
        <v>266</v>
      </c>
      <c r="E9811" s="276"/>
    </row>
    <row r="9812" spans="1:5" ht="15">
      <c r="A9812" s="129"/>
      <c r="B9812" s="274" t="s">
        <v>25655</v>
      </c>
      <c r="C9812" s="98"/>
      <c r="D9812" s="98" t="s">
        <v>266</v>
      </c>
      <c r="E9812" s="276"/>
    </row>
    <row r="9813" spans="1:5" ht="15">
      <c r="A9813" s="129"/>
      <c r="B9813" s="274" t="s">
        <v>25656</v>
      </c>
      <c r="C9813" s="98"/>
      <c r="D9813" s="98" t="s">
        <v>266</v>
      </c>
      <c r="E9813" s="276"/>
    </row>
    <row r="9814" spans="1:5" ht="15">
      <c r="A9814" s="129"/>
      <c r="B9814" s="274" t="s">
        <v>25657</v>
      </c>
      <c r="C9814" s="98"/>
      <c r="D9814" s="98" t="s">
        <v>266</v>
      </c>
      <c r="E9814" s="276"/>
    </row>
    <row r="9815" spans="1:5" ht="15">
      <c r="A9815" s="129"/>
      <c r="B9815" s="274" t="s">
        <v>25658</v>
      </c>
      <c r="C9815" s="98"/>
      <c r="D9815" s="98" t="s">
        <v>266</v>
      </c>
      <c r="E9815" s="276"/>
    </row>
    <row r="9816" spans="1:5" ht="15">
      <c r="A9816" s="129"/>
      <c r="B9816" s="274" t="s">
        <v>25659</v>
      </c>
      <c r="C9816" s="98"/>
      <c r="D9816" s="98" t="s">
        <v>266</v>
      </c>
      <c r="E9816" s="276"/>
    </row>
    <row r="9817" spans="1:5" ht="15">
      <c r="A9817" s="129"/>
      <c r="B9817" s="274" t="s">
        <v>25660</v>
      </c>
      <c r="C9817" s="98"/>
      <c r="D9817" s="98" t="s">
        <v>266</v>
      </c>
      <c r="E9817" s="276"/>
    </row>
    <row r="9818" spans="1:5" ht="15">
      <c r="A9818" s="129"/>
      <c r="B9818" s="274" t="s">
        <v>25661</v>
      </c>
      <c r="C9818" s="98"/>
      <c r="D9818" s="98" t="s">
        <v>266</v>
      </c>
      <c r="E9818" s="276"/>
    </row>
    <row r="9819" spans="1:5" ht="15">
      <c r="A9819" s="129"/>
      <c r="B9819" s="274" t="s">
        <v>25662</v>
      </c>
      <c r="C9819" s="98"/>
      <c r="D9819" s="98" t="s">
        <v>266</v>
      </c>
      <c r="E9819" s="276"/>
    </row>
    <row r="9820" spans="1:5" ht="15">
      <c r="A9820" s="129"/>
      <c r="B9820" s="274" t="s">
        <v>25663</v>
      </c>
      <c r="C9820" s="98"/>
      <c r="D9820" s="98" t="s">
        <v>266</v>
      </c>
      <c r="E9820" s="276"/>
    </row>
    <row r="9821" spans="1:5" ht="15">
      <c r="A9821" s="129"/>
      <c r="B9821" s="274" t="s">
        <v>25664</v>
      </c>
      <c r="C9821" s="98"/>
      <c r="D9821" s="98" t="s">
        <v>266</v>
      </c>
      <c r="E9821" s="276"/>
    </row>
    <row r="9822" spans="1:5" ht="15">
      <c r="A9822" s="129"/>
      <c r="B9822" s="274" t="s">
        <v>25665</v>
      </c>
      <c r="C9822" s="98"/>
      <c r="D9822" s="98" t="s">
        <v>266</v>
      </c>
      <c r="E9822" s="276"/>
    </row>
    <row r="9823" spans="1:5" ht="15">
      <c r="A9823" s="129"/>
      <c r="B9823" s="274" t="s">
        <v>25666</v>
      </c>
      <c r="C9823" s="98"/>
      <c r="D9823" s="98" t="s">
        <v>266</v>
      </c>
      <c r="E9823" s="276"/>
    </row>
    <row r="9824" spans="1:5" ht="15">
      <c r="A9824" s="129"/>
      <c r="B9824" s="274" t="s">
        <v>25667</v>
      </c>
      <c r="C9824" s="98"/>
      <c r="D9824" s="98" t="s">
        <v>266</v>
      </c>
      <c r="E9824" s="276"/>
    </row>
    <row r="9825" spans="1:5" ht="15">
      <c r="A9825" s="129"/>
      <c r="B9825" s="274" t="s">
        <v>25668</v>
      </c>
      <c r="C9825" s="98"/>
      <c r="D9825" s="98" t="s">
        <v>266</v>
      </c>
      <c r="E9825" s="276"/>
    </row>
    <row r="9826" spans="1:5" ht="15">
      <c r="A9826" s="129"/>
      <c r="B9826" s="274" t="s">
        <v>25669</v>
      </c>
      <c r="C9826" s="98"/>
      <c r="D9826" s="98" t="s">
        <v>266</v>
      </c>
      <c r="E9826" s="276"/>
    </row>
    <row r="9827" spans="1:5" ht="15">
      <c r="A9827" s="129"/>
      <c r="B9827" s="274" t="s">
        <v>25670</v>
      </c>
      <c r="C9827" s="98"/>
      <c r="D9827" s="98" t="s">
        <v>266</v>
      </c>
      <c r="E9827" s="276"/>
    </row>
    <row r="9828" spans="1:5" ht="15">
      <c r="A9828" s="129"/>
      <c r="B9828" s="274" t="s">
        <v>25671</v>
      </c>
      <c r="C9828" s="98"/>
      <c r="D9828" s="98" t="s">
        <v>266</v>
      </c>
      <c r="E9828" s="276"/>
    </row>
    <row r="9829" spans="1:5" ht="15">
      <c r="A9829" s="129"/>
      <c r="B9829" s="274" t="s">
        <v>25672</v>
      </c>
      <c r="C9829" s="98"/>
      <c r="D9829" s="98" t="s">
        <v>266</v>
      </c>
      <c r="E9829" s="276"/>
    </row>
    <row r="9830" spans="1:5" ht="15">
      <c r="A9830" s="129"/>
      <c r="B9830" s="274" t="s">
        <v>25673</v>
      </c>
      <c r="C9830" s="98"/>
      <c r="D9830" s="98" t="s">
        <v>266</v>
      </c>
      <c r="E9830" s="276"/>
    </row>
    <row r="9831" spans="1:5" ht="15">
      <c r="A9831" s="129"/>
      <c r="B9831" s="274" t="s">
        <v>25674</v>
      </c>
      <c r="C9831" s="98"/>
      <c r="D9831" s="98" t="s">
        <v>266</v>
      </c>
      <c r="E9831" s="276"/>
    </row>
    <row r="9832" spans="1:5" ht="15">
      <c r="A9832" s="129"/>
      <c r="B9832" s="274" t="s">
        <v>25675</v>
      </c>
      <c r="C9832" s="98"/>
      <c r="D9832" s="98" t="s">
        <v>266</v>
      </c>
      <c r="E9832" s="276"/>
    </row>
    <row r="9833" spans="1:5" ht="15">
      <c r="A9833" s="129"/>
      <c r="B9833" s="274" t="s">
        <v>25676</v>
      </c>
      <c r="C9833" s="98"/>
      <c r="D9833" s="98" t="s">
        <v>266</v>
      </c>
      <c r="E9833" s="276"/>
    </row>
    <row r="9834" spans="1:5" ht="15">
      <c r="A9834" s="129"/>
      <c r="B9834" s="274" t="s">
        <v>25677</v>
      </c>
      <c r="C9834" s="98"/>
      <c r="D9834" s="98" t="s">
        <v>266</v>
      </c>
      <c r="E9834" s="276"/>
    </row>
    <row r="9835" spans="1:5" ht="15">
      <c r="A9835" s="129"/>
      <c r="B9835" s="274" t="s">
        <v>25678</v>
      </c>
      <c r="C9835" s="98"/>
      <c r="D9835" s="98" t="s">
        <v>266</v>
      </c>
      <c r="E9835" s="276"/>
    </row>
    <row r="9836" spans="1:5" ht="15">
      <c r="A9836" s="129"/>
      <c r="B9836" s="274" t="s">
        <v>25679</v>
      </c>
      <c r="C9836" s="98"/>
      <c r="D9836" s="98" t="s">
        <v>266</v>
      </c>
      <c r="E9836" s="276"/>
    </row>
    <row r="9837" spans="1:5" ht="15">
      <c r="A9837" s="129"/>
      <c r="B9837" s="274" t="s">
        <v>25680</v>
      </c>
      <c r="C9837" s="98"/>
      <c r="D9837" s="98" t="s">
        <v>266</v>
      </c>
      <c r="E9837" s="276"/>
    </row>
    <row r="9838" spans="1:5" ht="15">
      <c r="A9838" s="129"/>
      <c r="B9838" s="274" t="s">
        <v>25681</v>
      </c>
      <c r="C9838" s="98"/>
      <c r="D9838" s="98" t="s">
        <v>266</v>
      </c>
      <c r="E9838" s="276"/>
    </row>
    <row r="9839" spans="1:5" ht="15">
      <c r="A9839" s="129"/>
      <c r="B9839" s="274" t="s">
        <v>25682</v>
      </c>
      <c r="C9839" s="98"/>
      <c r="D9839" s="98" t="s">
        <v>266</v>
      </c>
      <c r="E9839" s="276"/>
    </row>
    <row r="9840" spans="1:5" ht="15">
      <c r="A9840" s="129"/>
      <c r="B9840" s="274" t="s">
        <v>25683</v>
      </c>
      <c r="C9840" s="98"/>
      <c r="D9840" s="98" t="s">
        <v>266</v>
      </c>
      <c r="E9840" s="276"/>
    </row>
    <row r="9841" spans="1:5" ht="15">
      <c r="A9841" s="129"/>
      <c r="B9841" s="274" t="s">
        <v>25684</v>
      </c>
      <c r="C9841" s="98"/>
      <c r="D9841" s="98" t="s">
        <v>266</v>
      </c>
      <c r="E9841" s="276"/>
    </row>
    <row r="9842" spans="1:5" ht="15">
      <c r="A9842" s="129"/>
      <c r="B9842" s="274" t="s">
        <v>25685</v>
      </c>
      <c r="C9842" s="98"/>
      <c r="D9842" s="98" t="s">
        <v>266</v>
      </c>
      <c r="E9842" s="276"/>
    </row>
    <row r="9843" spans="1:5" ht="15">
      <c r="A9843" s="129"/>
      <c r="B9843" s="274" t="s">
        <v>25686</v>
      </c>
      <c r="C9843" s="98"/>
      <c r="D9843" s="98" t="s">
        <v>266</v>
      </c>
      <c r="E9843" s="276"/>
    </row>
    <row r="9844" spans="1:5" ht="15">
      <c r="A9844" s="129"/>
      <c r="B9844" s="274" t="s">
        <v>25687</v>
      </c>
      <c r="C9844" s="98"/>
      <c r="D9844" s="98" t="s">
        <v>266</v>
      </c>
      <c r="E9844" s="276"/>
    </row>
    <row r="9845" spans="1:5" ht="15">
      <c r="A9845" s="129"/>
      <c r="B9845" s="274" t="s">
        <v>25688</v>
      </c>
      <c r="C9845" s="98"/>
      <c r="D9845" s="98" t="s">
        <v>266</v>
      </c>
      <c r="E9845" s="276"/>
    </row>
    <row r="9846" spans="1:5" ht="15">
      <c r="A9846" s="129"/>
      <c r="B9846" s="274" t="s">
        <v>25689</v>
      </c>
      <c r="C9846" s="98"/>
      <c r="D9846" s="98" t="s">
        <v>266</v>
      </c>
      <c r="E9846" s="276"/>
    </row>
    <row r="9847" spans="1:5" ht="15">
      <c r="A9847" s="129"/>
      <c r="B9847" s="274" t="s">
        <v>25690</v>
      </c>
      <c r="C9847" s="98"/>
      <c r="D9847" s="98" t="s">
        <v>266</v>
      </c>
      <c r="E9847" s="276"/>
    </row>
    <row r="9848" spans="1:5" ht="15">
      <c r="A9848" s="129"/>
      <c r="B9848" s="274" t="s">
        <v>25691</v>
      </c>
      <c r="C9848" s="98"/>
      <c r="D9848" s="98" t="s">
        <v>266</v>
      </c>
      <c r="E9848" s="276"/>
    </row>
    <row r="9849" spans="1:5" ht="15">
      <c r="A9849" s="129"/>
      <c r="B9849" s="274" t="s">
        <v>25692</v>
      </c>
      <c r="C9849" s="98"/>
      <c r="D9849" s="98" t="s">
        <v>266</v>
      </c>
      <c r="E9849" s="276"/>
    </row>
    <row r="9850" spans="1:5" ht="15">
      <c r="A9850" s="129"/>
      <c r="B9850" s="274" t="s">
        <v>25693</v>
      </c>
      <c r="C9850" s="98"/>
      <c r="D9850" s="98" t="s">
        <v>266</v>
      </c>
      <c r="E9850" s="276"/>
    </row>
    <row r="9851" spans="1:5" ht="15">
      <c r="A9851" s="129"/>
      <c r="B9851" s="274" t="s">
        <v>25694</v>
      </c>
      <c r="C9851" s="98"/>
      <c r="D9851" s="98" t="s">
        <v>266</v>
      </c>
      <c r="E9851" s="276"/>
    </row>
    <row r="9852" spans="1:5" ht="15">
      <c r="A9852" s="129"/>
      <c r="B9852" s="274" t="s">
        <v>25695</v>
      </c>
      <c r="C9852" s="98"/>
      <c r="D9852" s="98" t="s">
        <v>266</v>
      </c>
      <c r="E9852" s="276"/>
    </row>
    <row r="9853" spans="1:5" ht="15">
      <c r="A9853" s="129"/>
      <c r="B9853" s="274" t="s">
        <v>25696</v>
      </c>
      <c r="C9853" s="98"/>
      <c r="D9853" s="98" t="s">
        <v>266</v>
      </c>
      <c r="E9853" s="276"/>
    </row>
    <row r="9854" spans="1:5" ht="15">
      <c r="A9854" s="129"/>
      <c r="B9854" s="274" t="s">
        <v>25697</v>
      </c>
      <c r="C9854" s="98"/>
      <c r="D9854" s="98" t="s">
        <v>266</v>
      </c>
      <c r="E9854" s="276"/>
    </row>
    <row r="9855" spans="1:5" ht="15">
      <c r="A9855" s="129"/>
      <c r="B9855" s="274" t="s">
        <v>25698</v>
      </c>
      <c r="C9855" s="98"/>
      <c r="D9855" s="98" t="s">
        <v>266</v>
      </c>
      <c r="E9855" s="276"/>
    </row>
    <row r="9856" spans="1:5" ht="15">
      <c r="A9856" s="129"/>
      <c r="B9856" s="274" t="s">
        <v>25699</v>
      </c>
      <c r="C9856" s="98"/>
      <c r="D9856" s="98" t="s">
        <v>266</v>
      </c>
      <c r="E9856" s="276"/>
    </row>
    <row r="9857" spans="1:5" ht="15">
      <c r="A9857" s="129"/>
      <c r="B9857" s="274" t="s">
        <v>25700</v>
      </c>
      <c r="C9857" s="98"/>
      <c r="D9857" s="98" t="s">
        <v>266</v>
      </c>
      <c r="E9857" s="276"/>
    </row>
    <row r="9858" spans="1:5" ht="15">
      <c r="A9858" s="129"/>
      <c r="B9858" s="274" t="s">
        <v>25701</v>
      </c>
      <c r="C9858" s="98"/>
      <c r="D9858" s="98" t="s">
        <v>266</v>
      </c>
      <c r="E9858" s="276"/>
    </row>
    <row r="9859" spans="1:5" ht="15">
      <c r="A9859" s="129"/>
      <c r="B9859" s="274" t="s">
        <v>25702</v>
      </c>
      <c r="C9859" s="98"/>
      <c r="D9859" s="98" t="s">
        <v>266</v>
      </c>
      <c r="E9859" s="276"/>
    </row>
    <row r="9860" spans="1:5" ht="15">
      <c r="A9860" s="129"/>
      <c r="B9860" s="274" t="s">
        <v>25703</v>
      </c>
      <c r="C9860" s="98"/>
      <c r="D9860" s="98" t="s">
        <v>266</v>
      </c>
      <c r="E9860" s="276"/>
    </row>
    <row r="9861" spans="1:5" ht="15">
      <c r="A9861" s="129"/>
      <c r="B9861" s="274" t="s">
        <v>25704</v>
      </c>
      <c r="C9861" s="98"/>
      <c r="D9861" s="98" t="s">
        <v>266</v>
      </c>
      <c r="E9861" s="276"/>
    </row>
    <row r="9862" spans="1:5" ht="15">
      <c r="A9862" s="129"/>
      <c r="B9862" s="274" t="s">
        <v>25705</v>
      </c>
      <c r="C9862" s="98"/>
      <c r="D9862" s="98" t="s">
        <v>266</v>
      </c>
      <c r="E9862" s="276"/>
    </row>
    <row r="9863" spans="1:5" ht="15">
      <c r="A9863" s="129"/>
      <c r="B9863" s="274" t="s">
        <v>25706</v>
      </c>
      <c r="C9863" s="98"/>
      <c r="D9863" s="98" t="s">
        <v>266</v>
      </c>
      <c r="E9863" s="276"/>
    </row>
    <row r="9864" spans="1:5" ht="15">
      <c r="A9864" s="129"/>
      <c r="B9864" s="274" t="s">
        <v>25707</v>
      </c>
      <c r="C9864" s="98"/>
      <c r="D9864" s="98" t="s">
        <v>266</v>
      </c>
      <c r="E9864" s="276"/>
    </row>
    <row r="9865" spans="1:5" ht="15">
      <c r="A9865" s="129"/>
      <c r="B9865" s="274" t="s">
        <v>25708</v>
      </c>
      <c r="C9865" s="98"/>
      <c r="D9865" s="98" t="s">
        <v>266</v>
      </c>
      <c r="E9865" s="276"/>
    </row>
    <row r="9866" spans="1:5" ht="15">
      <c r="A9866" s="129"/>
      <c r="B9866" s="274" t="s">
        <v>25709</v>
      </c>
      <c r="C9866" s="98"/>
      <c r="D9866" s="98" t="s">
        <v>266</v>
      </c>
      <c r="E9866" s="276"/>
    </row>
    <row r="9867" spans="1:5" ht="15">
      <c r="A9867" s="129"/>
      <c r="B9867" s="274" t="s">
        <v>25710</v>
      </c>
      <c r="C9867" s="98"/>
      <c r="D9867" s="98" t="s">
        <v>266</v>
      </c>
      <c r="E9867" s="276"/>
    </row>
    <row r="9868" spans="1:5" ht="15">
      <c r="A9868" s="129"/>
      <c r="B9868" s="274" t="s">
        <v>25711</v>
      </c>
      <c r="C9868" s="98"/>
      <c r="D9868" s="98" t="s">
        <v>266</v>
      </c>
      <c r="E9868" s="276"/>
    </row>
    <row r="9869" spans="1:5" ht="15">
      <c r="A9869" s="129"/>
      <c r="B9869" s="274" t="s">
        <v>25712</v>
      </c>
      <c r="C9869" s="98"/>
      <c r="D9869" s="98" t="s">
        <v>266</v>
      </c>
      <c r="E9869" s="276"/>
    </row>
    <row r="9870" spans="1:5" ht="15">
      <c r="A9870" s="129"/>
      <c r="B9870" s="274" t="s">
        <v>25713</v>
      </c>
      <c r="C9870" s="98"/>
      <c r="D9870" s="98" t="s">
        <v>266</v>
      </c>
      <c r="E9870" s="276"/>
    </row>
    <row r="9871" spans="1:5" ht="15">
      <c r="A9871" s="129"/>
      <c r="B9871" s="274" t="s">
        <v>25714</v>
      </c>
      <c r="C9871" s="98"/>
      <c r="D9871" s="98" t="s">
        <v>266</v>
      </c>
      <c r="E9871" s="276"/>
    </row>
    <row r="9872" spans="1:5" ht="15">
      <c r="A9872" s="129"/>
      <c r="B9872" s="274" t="s">
        <v>25715</v>
      </c>
      <c r="C9872" s="98"/>
      <c r="D9872" s="98" t="s">
        <v>266</v>
      </c>
      <c r="E9872" s="276"/>
    </row>
    <row r="9873" spans="1:5" ht="15">
      <c r="A9873" s="129"/>
      <c r="B9873" s="274" t="s">
        <v>25716</v>
      </c>
      <c r="C9873" s="98"/>
      <c r="D9873" s="98" t="s">
        <v>266</v>
      </c>
      <c r="E9873" s="276"/>
    </row>
    <row r="9874" spans="1:5" ht="15">
      <c r="A9874" s="129"/>
      <c r="B9874" s="274" t="s">
        <v>25717</v>
      </c>
      <c r="C9874" s="98"/>
      <c r="D9874" s="98" t="s">
        <v>266</v>
      </c>
      <c r="E9874" s="276"/>
    </row>
    <row r="9875" spans="1:5" ht="15">
      <c r="A9875" s="129"/>
      <c r="B9875" s="274" t="s">
        <v>25718</v>
      </c>
      <c r="C9875" s="98"/>
      <c r="D9875" s="98" t="s">
        <v>266</v>
      </c>
      <c r="E9875" s="276"/>
    </row>
    <row r="9876" spans="1:5" ht="15">
      <c r="A9876" s="129"/>
      <c r="B9876" s="274" t="s">
        <v>25719</v>
      </c>
      <c r="C9876" s="98"/>
      <c r="D9876" s="98" t="s">
        <v>266</v>
      </c>
      <c r="E9876" s="276"/>
    </row>
    <row r="9877" spans="1:5" ht="15">
      <c r="A9877" s="129"/>
      <c r="B9877" s="274" t="s">
        <v>25720</v>
      </c>
      <c r="C9877" s="98"/>
      <c r="D9877" s="98" t="s">
        <v>266</v>
      </c>
      <c r="E9877" s="276"/>
    </row>
    <row r="9878" spans="1:5" ht="15">
      <c r="A9878" s="129"/>
      <c r="B9878" s="274" t="s">
        <v>25721</v>
      </c>
      <c r="C9878" s="98"/>
      <c r="D9878" s="98" t="s">
        <v>266</v>
      </c>
      <c r="E9878" s="276"/>
    </row>
    <row r="9879" spans="1:5" ht="15">
      <c r="A9879" s="129"/>
      <c r="B9879" s="274" t="s">
        <v>25722</v>
      </c>
      <c r="C9879" s="98"/>
      <c r="D9879" s="98" t="s">
        <v>266</v>
      </c>
      <c r="E9879" s="276"/>
    </row>
    <row r="9880" spans="1:5" ht="15">
      <c r="A9880" s="129"/>
      <c r="B9880" s="274" t="s">
        <v>25723</v>
      </c>
      <c r="C9880" s="98"/>
      <c r="D9880" s="98" t="s">
        <v>266</v>
      </c>
      <c r="E9880" s="276"/>
    </row>
    <row r="9881" spans="1:5" ht="15">
      <c r="A9881" s="129"/>
      <c r="B9881" s="274" t="s">
        <v>25724</v>
      </c>
      <c r="C9881" s="98"/>
      <c r="D9881" s="98" t="s">
        <v>266</v>
      </c>
      <c r="E9881" s="276"/>
    </row>
    <row r="9882" spans="1:5" ht="15">
      <c r="A9882" s="129"/>
      <c r="B9882" s="274" t="s">
        <v>25725</v>
      </c>
      <c r="C9882" s="98"/>
      <c r="D9882" s="98" t="s">
        <v>266</v>
      </c>
      <c r="E9882" s="276"/>
    </row>
    <row r="9883" spans="1:5" ht="15">
      <c r="A9883" s="129"/>
      <c r="B9883" s="274" t="s">
        <v>25726</v>
      </c>
      <c r="C9883" s="98"/>
      <c r="D9883" s="98" t="s">
        <v>266</v>
      </c>
      <c r="E9883" s="276"/>
    </row>
    <row r="9884" spans="1:5" ht="15">
      <c r="A9884" s="129"/>
      <c r="B9884" s="274" t="s">
        <v>25727</v>
      </c>
      <c r="C9884" s="98"/>
      <c r="D9884" s="98" t="s">
        <v>266</v>
      </c>
      <c r="E9884" s="276"/>
    </row>
    <row r="9885" spans="1:5" ht="15">
      <c r="A9885" s="129"/>
      <c r="B9885" s="274" t="s">
        <v>25728</v>
      </c>
      <c r="C9885" s="98"/>
      <c r="D9885" s="98" t="s">
        <v>266</v>
      </c>
      <c r="E9885" s="276"/>
    </row>
    <row r="9886" spans="1:5" ht="15">
      <c r="A9886" s="129"/>
      <c r="B9886" s="274" t="s">
        <v>25729</v>
      </c>
      <c r="C9886" s="98"/>
      <c r="D9886" s="98" t="s">
        <v>266</v>
      </c>
      <c r="E9886" s="276"/>
    </row>
    <row r="9887" spans="1:5" ht="15">
      <c r="A9887" s="129"/>
      <c r="B9887" s="274" t="s">
        <v>25730</v>
      </c>
      <c r="C9887" s="98"/>
      <c r="D9887" s="98" t="s">
        <v>266</v>
      </c>
      <c r="E9887" s="276"/>
    </row>
    <row r="9888" spans="1:5" ht="15">
      <c r="A9888" s="129"/>
      <c r="B9888" s="274" t="s">
        <v>25731</v>
      </c>
      <c r="C9888" s="98"/>
      <c r="D9888" s="98" t="s">
        <v>266</v>
      </c>
      <c r="E9888" s="276"/>
    </row>
    <row r="9889" spans="1:5" ht="15">
      <c r="A9889" s="129"/>
      <c r="B9889" s="274" t="s">
        <v>25732</v>
      </c>
      <c r="C9889" s="98"/>
      <c r="D9889" s="98" t="s">
        <v>266</v>
      </c>
      <c r="E9889" s="276"/>
    </row>
    <row r="9890" spans="1:5" ht="15">
      <c r="A9890" s="129"/>
      <c r="B9890" s="274" t="s">
        <v>25733</v>
      </c>
      <c r="C9890" s="98"/>
      <c r="D9890" s="98" t="s">
        <v>266</v>
      </c>
      <c r="E9890" s="276"/>
    </row>
    <row r="9891" spans="1:5" ht="15">
      <c r="A9891" s="129"/>
      <c r="B9891" s="274" t="s">
        <v>25734</v>
      </c>
      <c r="C9891" s="98"/>
      <c r="D9891" s="98" t="s">
        <v>266</v>
      </c>
      <c r="E9891" s="276"/>
    </row>
    <row r="9892" spans="1:5" ht="15">
      <c r="A9892" s="129"/>
      <c r="B9892" s="274" t="s">
        <v>25735</v>
      </c>
      <c r="C9892" s="98"/>
      <c r="D9892" s="98" t="s">
        <v>266</v>
      </c>
      <c r="E9892" s="276"/>
    </row>
    <row r="9893" spans="1:5" ht="15">
      <c r="A9893" s="129"/>
      <c r="B9893" s="274" t="s">
        <v>25736</v>
      </c>
      <c r="C9893" s="98"/>
      <c r="D9893" s="98" t="s">
        <v>266</v>
      </c>
      <c r="E9893" s="276"/>
    </row>
    <row r="9894" spans="1:5" ht="15">
      <c r="A9894" s="129"/>
      <c r="B9894" s="274" t="s">
        <v>25737</v>
      </c>
      <c r="C9894" s="98"/>
      <c r="D9894" s="98" t="s">
        <v>266</v>
      </c>
      <c r="E9894" s="276"/>
    </row>
    <row r="9895" spans="1:5" ht="15">
      <c r="A9895" s="129"/>
      <c r="B9895" s="274" t="s">
        <v>25738</v>
      </c>
      <c r="C9895" s="98"/>
      <c r="D9895" s="98" t="s">
        <v>266</v>
      </c>
      <c r="E9895" s="276"/>
    </row>
    <row r="9896" spans="1:5" ht="15">
      <c r="A9896" s="129"/>
      <c r="B9896" s="274" t="s">
        <v>25739</v>
      </c>
      <c r="C9896" s="98"/>
      <c r="D9896" s="98" t="s">
        <v>266</v>
      </c>
      <c r="E9896" s="276"/>
    </row>
    <row r="9897" spans="1:5" ht="15">
      <c r="A9897" s="129"/>
      <c r="B9897" s="274" t="s">
        <v>25740</v>
      </c>
      <c r="C9897" s="98"/>
      <c r="D9897" s="98" t="s">
        <v>266</v>
      </c>
      <c r="E9897" s="276"/>
    </row>
    <row r="9898" spans="1:5" ht="15">
      <c r="A9898" s="129"/>
      <c r="B9898" s="274" t="s">
        <v>25741</v>
      </c>
      <c r="C9898" s="98"/>
      <c r="D9898" s="98" t="s">
        <v>266</v>
      </c>
      <c r="E9898" s="276"/>
    </row>
    <row r="9899" spans="1:5" ht="15">
      <c r="A9899" s="129"/>
      <c r="B9899" s="274" t="s">
        <v>25742</v>
      </c>
      <c r="C9899" s="98"/>
      <c r="D9899" s="98" t="s">
        <v>266</v>
      </c>
      <c r="E9899" s="276"/>
    </row>
    <row r="9900" spans="1:5" ht="15">
      <c r="A9900" s="129"/>
      <c r="B9900" s="274" t="s">
        <v>25743</v>
      </c>
      <c r="C9900" s="98"/>
      <c r="D9900" s="98" t="s">
        <v>266</v>
      </c>
      <c r="E9900" s="276"/>
    </row>
    <row r="9901" spans="1:5" ht="15">
      <c r="A9901" s="129"/>
      <c r="B9901" s="274" t="s">
        <v>25744</v>
      </c>
      <c r="C9901" s="98"/>
      <c r="D9901" s="98" t="s">
        <v>266</v>
      </c>
      <c r="E9901" s="276"/>
    </row>
    <row r="9902" spans="1:5" ht="15">
      <c r="A9902" s="129"/>
      <c r="B9902" s="274" t="s">
        <v>25745</v>
      </c>
      <c r="C9902" s="98"/>
      <c r="D9902" s="98" t="s">
        <v>266</v>
      </c>
      <c r="E9902" s="276"/>
    </row>
    <row r="9903" spans="1:5" ht="15">
      <c r="A9903" s="129"/>
      <c r="B9903" s="274" t="s">
        <v>25746</v>
      </c>
      <c r="C9903" s="98"/>
      <c r="D9903" s="98" t="s">
        <v>266</v>
      </c>
      <c r="E9903" s="276"/>
    </row>
    <row r="9904" spans="1:5" ht="15">
      <c r="A9904" s="129"/>
      <c r="B9904" s="274" t="s">
        <v>25747</v>
      </c>
      <c r="C9904" s="98"/>
      <c r="D9904" s="98" t="s">
        <v>266</v>
      </c>
      <c r="E9904" s="276"/>
    </row>
    <row r="9905" spans="1:5" ht="15">
      <c r="A9905" s="129"/>
      <c r="B9905" s="274" t="s">
        <v>25748</v>
      </c>
      <c r="C9905" s="98"/>
      <c r="D9905" s="98" t="s">
        <v>266</v>
      </c>
      <c r="E9905" s="276"/>
    </row>
    <row r="9906" spans="1:5" ht="15">
      <c r="A9906" s="129"/>
      <c r="B9906" s="274" t="s">
        <v>25749</v>
      </c>
      <c r="C9906" s="98"/>
      <c r="D9906" s="98" t="s">
        <v>266</v>
      </c>
      <c r="E9906" s="276"/>
    </row>
    <row r="9907" spans="1:5" ht="15">
      <c r="A9907" s="129"/>
      <c r="B9907" s="274" t="s">
        <v>25750</v>
      </c>
      <c r="C9907" s="98"/>
      <c r="D9907" s="98" t="s">
        <v>266</v>
      </c>
      <c r="E9907" s="276"/>
    </row>
    <row r="9908" spans="1:5" ht="15">
      <c r="A9908" s="129"/>
      <c r="B9908" s="274" t="s">
        <v>25751</v>
      </c>
      <c r="C9908" s="98"/>
      <c r="D9908" s="98" t="s">
        <v>266</v>
      </c>
      <c r="E9908" s="276"/>
    </row>
    <row r="9909" spans="1:5" ht="15">
      <c r="A9909" s="129"/>
      <c r="B9909" s="274" t="s">
        <v>25752</v>
      </c>
      <c r="C9909" s="98"/>
      <c r="D9909" s="98" t="s">
        <v>266</v>
      </c>
      <c r="E9909" s="276"/>
    </row>
    <row r="9910" spans="1:5" ht="15">
      <c r="A9910" s="129"/>
      <c r="B9910" s="274" t="s">
        <v>25753</v>
      </c>
      <c r="C9910" s="98"/>
      <c r="D9910" s="98" t="s">
        <v>266</v>
      </c>
      <c r="E9910" s="276"/>
    </row>
    <row r="9911" spans="1:5" ht="15">
      <c r="A9911" s="129"/>
      <c r="B9911" s="274" t="s">
        <v>25754</v>
      </c>
      <c r="C9911" s="98"/>
      <c r="D9911" s="98" t="s">
        <v>266</v>
      </c>
      <c r="E9911" s="276"/>
    </row>
    <row r="9912" spans="1:5" ht="15">
      <c r="A9912" s="129"/>
      <c r="B9912" s="274" t="s">
        <v>25755</v>
      </c>
      <c r="C9912" s="98"/>
      <c r="D9912" s="98" t="s">
        <v>266</v>
      </c>
      <c r="E9912" s="276"/>
    </row>
    <row r="9913" spans="1:5" ht="15">
      <c r="A9913" s="129"/>
      <c r="B9913" s="274" t="s">
        <v>25756</v>
      </c>
      <c r="C9913" s="98"/>
      <c r="D9913" s="98" t="s">
        <v>266</v>
      </c>
      <c r="E9913" s="276"/>
    </row>
    <row r="9914" spans="1:5" ht="15">
      <c r="A9914" s="129"/>
      <c r="B9914" s="274" t="s">
        <v>25757</v>
      </c>
      <c r="C9914" s="98"/>
      <c r="D9914" s="98" t="s">
        <v>266</v>
      </c>
      <c r="E9914" s="276"/>
    </row>
    <row r="9915" spans="1:5" ht="15">
      <c r="A9915" s="129"/>
      <c r="B9915" s="274" t="s">
        <v>25758</v>
      </c>
      <c r="C9915" s="98"/>
      <c r="D9915" s="98" t="s">
        <v>266</v>
      </c>
      <c r="E9915" s="276"/>
    </row>
    <row r="9916" spans="1:5" ht="15">
      <c r="A9916" s="129"/>
      <c r="B9916" s="274" t="s">
        <v>25759</v>
      </c>
      <c r="C9916" s="98"/>
      <c r="D9916" s="98" t="s">
        <v>266</v>
      </c>
      <c r="E9916" s="276"/>
    </row>
    <row r="9917" spans="1:5" ht="15">
      <c r="A9917" s="129"/>
      <c r="B9917" s="274" t="s">
        <v>25760</v>
      </c>
      <c r="C9917" s="98"/>
      <c r="D9917" s="98" t="s">
        <v>266</v>
      </c>
      <c r="E9917" s="276"/>
    </row>
    <row r="9918" spans="1:5" ht="15">
      <c r="A9918" s="129"/>
      <c r="B9918" s="274" t="s">
        <v>25761</v>
      </c>
      <c r="C9918" s="98"/>
      <c r="D9918" s="98" t="s">
        <v>266</v>
      </c>
      <c r="E9918" s="276"/>
    </row>
    <row r="9919" spans="1:5" ht="15">
      <c r="A9919" s="129"/>
      <c r="B9919" s="274" t="s">
        <v>25762</v>
      </c>
      <c r="C9919" s="98"/>
      <c r="D9919" s="98" t="s">
        <v>266</v>
      </c>
      <c r="E9919" s="276"/>
    </row>
    <row r="9920" spans="1:5" ht="15">
      <c r="A9920" s="129"/>
      <c r="B9920" s="274" t="s">
        <v>25763</v>
      </c>
      <c r="C9920" s="98"/>
      <c r="D9920" s="98" t="s">
        <v>266</v>
      </c>
      <c r="E9920" s="276"/>
    </row>
    <row r="9921" spans="1:5" ht="15">
      <c r="A9921" s="129"/>
      <c r="B9921" s="274" t="s">
        <v>25764</v>
      </c>
      <c r="C9921" s="98"/>
      <c r="D9921" s="98" t="s">
        <v>266</v>
      </c>
      <c r="E9921" s="276"/>
    </row>
    <row r="9922" spans="1:5" ht="15">
      <c r="A9922" s="129"/>
      <c r="B9922" s="274" t="s">
        <v>25765</v>
      </c>
      <c r="C9922" s="98"/>
      <c r="D9922" s="98" t="s">
        <v>266</v>
      </c>
      <c r="E9922" s="276"/>
    </row>
    <row r="9923" spans="1:5" ht="15">
      <c r="A9923" s="129"/>
      <c r="B9923" s="274" t="s">
        <v>25766</v>
      </c>
      <c r="C9923" s="98"/>
      <c r="D9923" s="98" t="s">
        <v>266</v>
      </c>
      <c r="E9923" s="276"/>
    </row>
    <row r="9924" spans="1:5" ht="15">
      <c r="A9924" s="129"/>
      <c r="B9924" s="274" t="s">
        <v>25767</v>
      </c>
      <c r="C9924" s="98"/>
      <c r="D9924" s="98" t="s">
        <v>266</v>
      </c>
      <c r="E9924" s="276"/>
    </row>
    <row r="9925" spans="1:5" ht="15">
      <c r="A9925" s="129"/>
      <c r="B9925" s="274" t="s">
        <v>25768</v>
      </c>
      <c r="C9925" s="98"/>
      <c r="D9925" s="98" t="s">
        <v>266</v>
      </c>
      <c r="E9925" s="276"/>
    </row>
    <row r="9926" spans="1:5" ht="15">
      <c r="A9926" s="129"/>
      <c r="B9926" s="274" t="s">
        <v>25769</v>
      </c>
      <c r="C9926" s="98"/>
      <c r="D9926" s="98" t="s">
        <v>266</v>
      </c>
      <c r="E9926" s="276"/>
    </row>
    <row r="9927" spans="1:5" ht="15">
      <c r="A9927" s="129"/>
      <c r="B9927" s="274" t="s">
        <v>25770</v>
      </c>
      <c r="C9927" s="98"/>
      <c r="D9927" s="98" t="s">
        <v>266</v>
      </c>
      <c r="E9927" s="276"/>
    </row>
    <row r="9928" spans="1:5" ht="15">
      <c r="A9928" s="129"/>
      <c r="B9928" s="274" t="s">
        <v>25771</v>
      </c>
      <c r="C9928" s="98"/>
      <c r="D9928" s="98" t="s">
        <v>266</v>
      </c>
      <c r="E9928" s="276"/>
    </row>
    <row r="9929" spans="1:5" ht="15">
      <c r="A9929" s="129"/>
      <c r="B9929" s="274" t="s">
        <v>25772</v>
      </c>
      <c r="C9929" s="98"/>
      <c r="D9929" s="98" t="s">
        <v>266</v>
      </c>
      <c r="E9929" s="276"/>
    </row>
    <row r="9930" spans="1:5" ht="15">
      <c r="A9930" s="129"/>
      <c r="B9930" s="274" t="s">
        <v>25773</v>
      </c>
      <c r="C9930" s="98"/>
      <c r="D9930" s="98" t="s">
        <v>266</v>
      </c>
      <c r="E9930" s="276"/>
    </row>
    <row r="9931" spans="1:5" ht="15">
      <c r="A9931" s="129"/>
      <c r="B9931" s="274" t="s">
        <v>25774</v>
      </c>
      <c r="C9931" s="98"/>
      <c r="D9931" s="98" t="s">
        <v>266</v>
      </c>
      <c r="E9931" s="276"/>
    </row>
    <row r="9932" spans="1:5" ht="15">
      <c r="A9932" s="129"/>
      <c r="B9932" s="274" t="s">
        <v>25775</v>
      </c>
      <c r="C9932" s="98"/>
      <c r="D9932" s="98" t="s">
        <v>266</v>
      </c>
      <c r="E9932" s="276"/>
    </row>
    <row r="9933" spans="1:5" ht="15">
      <c r="A9933" s="129"/>
      <c r="B9933" s="274" t="s">
        <v>25776</v>
      </c>
      <c r="C9933" s="98"/>
      <c r="D9933" s="98" t="s">
        <v>266</v>
      </c>
      <c r="E9933" s="276"/>
    </row>
    <row r="9934" spans="1:5" ht="15">
      <c r="A9934" s="129"/>
      <c r="B9934" s="274" t="s">
        <v>25777</v>
      </c>
      <c r="C9934" s="98"/>
      <c r="D9934" s="98" t="s">
        <v>266</v>
      </c>
      <c r="E9934" s="276"/>
    </row>
    <row r="9935" spans="1:5" ht="15">
      <c r="A9935" s="129"/>
      <c r="B9935" s="274" t="s">
        <v>25778</v>
      </c>
      <c r="C9935" s="98"/>
      <c r="D9935" s="98" t="s">
        <v>266</v>
      </c>
      <c r="E9935" s="276"/>
    </row>
    <row r="9936" spans="1:5" ht="15">
      <c r="A9936" s="129"/>
      <c r="B9936" s="274" t="s">
        <v>25779</v>
      </c>
      <c r="C9936" s="98"/>
      <c r="D9936" s="98" t="s">
        <v>266</v>
      </c>
      <c r="E9936" s="276"/>
    </row>
    <row r="9937" spans="1:5" ht="15">
      <c r="A9937" s="129"/>
      <c r="B9937" s="274" t="s">
        <v>25780</v>
      </c>
      <c r="C9937" s="98"/>
      <c r="D9937" s="98" t="s">
        <v>266</v>
      </c>
      <c r="E9937" s="276"/>
    </row>
    <row r="9938" spans="1:5" ht="15">
      <c r="A9938" s="129"/>
      <c r="B9938" s="274" t="s">
        <v>25781</v>
      </c>
      <c r="C9938" s="98"/>
      <c r="D9938" s="98" t="s">
        <v>266</v>
      </c>
      <c r="E9938" s="276"/>
    </row>
    <row r="9939" spans="1:5" ht="15">
      <c r="A9939" s="129"/>
      <c r="B9939" s="274" t="s">
        <v>25782</v>
      </c>
      <c r="C9939" s="98"/>
      <c r="D9939" s="98" t="s">
        <v>266</v>
      </c>
      <c r="E9939" s="276"/>
    </row>
    <row r="9940" spans="1:5" ht="15">
      <c r="A9940" s="129"/>
      <c r="B9940" s="274" t="s">
        <v>25783</v>
      </c>
      <c r="C9940" s="98"/>
      <c r="D9940" s="98" t="s">
        <v>266</v>
      </c>
      <c r="E9940" s="276"/>
    </row>
    <row r="9941" spans="1:5" ht="15">
      <c r="A9941" s="129"/>
      <c r="B9941" s="274" t="s">
        <v>25784</v>
      </c>
      <c r="C9941" s="98"/>
      <c r="D9941" s="98" t="s">
        <v>266</v>
      </c>
      <c r="E9941" s="276"/>
    </row>
    <row r="9942" spans="1:5" ht="15">
      <c r="A9942" s="129"/>
      <c r="B9942" s="274" t="s">
        <v>25785</v>
      </c>
      <c r="C9942" s="98"/>
      <c r="D9942" s="98" t="s">
        <v>266</v>
      </c>
      <c r="E9942" s="276"/>
    </row>
    <row r="9943" spans="1:5" ht="15">
      <c r="A9943" s="129"/>
      <c r="B9943" s="274" t="s">
        <v>25786</v>
      </c>
      <c r="C9943" s="98"/>
      <c r="D9943" s="98" t="s">
        <v>266</v>
      </c>
      <c r="E9943" s="276"/>
    </row>
    <row r="9944" spans="1:5" ht="15">
      <c r="A9944" s="129"/>
      <c r="B9944" s="274" t="s">
        <v>25787</v>
      </c>
      <c r="C9944" s="98"/>
      <c r="D9944" s="98" t="s">
        <v>266</v>
      </c>
      <c r="E9944" s="276"/>
    </row>
    <row r="9945" spans="1:5" ht="15">
      <c r="A9945" s="129"/>
      <c r="B9945" s="274" t="s">
        <v>25788</v>
      </c>
      <c r="C9945" s="98"/>
      <c r="D9945" s="98" t="s">
        <v>266</v>
      </c>
      <c r="E9945" s="276"/>
    </row>
    <row r="9946" spans="1:5" ht="15">
      <c r="A9946" s="129"/>
      <c r="B9946" s="274" t="s">
        <v>25789</v>
      </c>
      <c r="C9946" s="98"/>
      <c r="D9946" s="98" t="s">
        <v>266</v>
      </c>
      <c r="E9946" s="276"/>
    </row>
    <row r="9947" spans="1:5" ht="15">
      <c r="A9947" s="129"/>
      <c r="B9947" s="274" t="s">
        <v>25790</v>
      </c>
      <c r="C9947" s="98"/>
      <c r="D9947" s="98" t="s">
        <v>266</v>
      </c>
      <c r="E9947" s="276"/>
    </row>
    <row r="9948" spans="1:5" ht="15">
      <c r="A9948" s="129"/>
      <c r="B9948" s="274" t="s">
        <v>25791</v>
      </c>
      <c r="C9948" s="98"/>
      <c r="D9948" s="98" t="s">
        <v>266</v>
      </c>
      <c r="E9948" s="276"/>
    </row>
    <row r="9949" spans="1:5" ht="15">
      <c r="A9949" s="129"/>
      <c r="B9949" s="274" t="s">
        <v>25792</v>
      </c>
      <c r="C9949" s="98"/>
      <c r="D9949" s="98" t="s">
        <v>266</v>
      </c>
      <c r="E9949" s="276"/>
    </row>
    <row r="9950" spans="1:5" ht="15">
      <c r="A9950" s="129"/>
      <c r="B9950" s="274" t="s">
        <v>25793</v>
      </c>
      <c r="C9950" s="98"/>
      <c r="D9950" s="98" t="s">
        <v>266</v>
      </c>
      <c r="E9950" s="276"/>
    </row>
    <row r="9951" spans="1:5" ht="15">
      <c r="A9951" s="129"/>
      <c r="B9951" s="274" t="s">
        <v>25794</v>
      </c>
      <c r="C9951" s="98"/>
      <c r="D9951" s="98" t="s">
        <v>266</v>
      </c>
      <c r="E9951" s="276"/>
    </row>
    <row r="9952" spans="1:5" ht="15">
      <c r="A9952" s="129"/>
      <c r="B9952" s="274" t="s">
        <v>25795</v>
      </c>
      <c r="C9952" s="98"/>
      <c r="D9952" s="98" t="s">
        <v>266</v>
      </c>
      <c r="E9952" s="276"/>
    </row>
    <row r="9953" spans="1:5" ht="15">
      <c r="A9953" s="129"/>
      <c r="B9953" s="274" t="s">
        <v>25796</v>
      </c>
      <c r="C9953" s="98"/>
      <c r="D9953" s="98" t="s">
        <v>266</v>
      </c>
      <c r="E9953" s="276"/>
    </row>
    <row r="9954" spans="1:5" ht="15">
      <c r="A9954" s="129"/>
      <c r="B9954" s="274" t="s">
        <v>25797</v>
      </c>
      <c r="C9954" s="98"/>
      <c r="D9954" s="98" t="s">
        <v>266</v>
      </c>
      <c r="E9954" s="276"/>
    </row>
    <row r="9955" spans="1:5" ht="15">
      <c r="A9955" s="129"/>
      <c r="B9955" s="274" t="s">
        <v>25798</v>
      </c>
      <c r="C9955" s="98"/>
      <c r="D9955" s="98" t="s">
        <v>266</v>
      </c>
      <c r="E9955" s="276"/>
    </row>
    <row r="9956" spans="1:5" ht="15">
      <c r="A9956" s="129"/>
      <c r="B9956" s="274" t="s">
        <v>25799</v>
      </c>
      <c r="C9956" s="98"/>
      <c r="D9956" s="98" t="s">
        <v>266</v>
      </c>
      <c r="E9956" s="276"/>
    </row>
    <row r="9957" spans="1:5" ht="15">
      <c r="A9957" s="129"/>
      <c r="B9957" s="274" t="s">
        <v>25800</v>
      </c>
      <c r="C9957" s="98"/>
      <c r="D9957" s="98" t="s">
        <v>266</v>
      </c>
      <c r="E9957" s="276"/>
    </row>
    <row r="9958" spans="1:5" ht="15">
      <c r="A9958" s="129"/>
      <c r="B9958" s="274" t="s">
        <v>25801</v>
      </c>
      <c r="C9958" s="98"/>
      <c r="D9958" s="98" t="s">
        <v>266</v>
      </c>
      <c r="E9958" s="276"/>
    </row>
    <row r="9959" spans="1:5" ht="15">
      <c r="A9959" s="129"/>
      <c r="B9959" s="274" t="s">
        <v>25802</v>
      </c>
      <c r="C9959" s="98"/>
      <c r="D9959" s="98" t="s">
        <v>266</v>
      </c>
      <c r="E9959" s="276"/>
    </row>
    <row r="9960" spans="1:5" ht="15">
      <c r="A9960" s="129"/>
      <c r="B9960" s="274" t="s">
        <v>25803</v>
      </c>
      <c r="C9960" s="98"/>
      <c r="D9960" s="98" t="s">
        <v>266</v>
      </c>
      <c r="E9960" s="276"/>
    </row>
    <row r="9961" spans="1:5" ht="15">
      <c r="A9961" s="129"/>
      <c r="B9961" s="274" t="s">
        <v>25804</v>
      </c>
      <c r="C9961" s="98"/>
      <c r="D9961" s="98" t="s">
        <v>266</v>
      </c>
      <c r="E9961" s="276"/>
    </row>
    <row r="9962" spans="1:5" ht="15">
      <c r="A9962" s="129"/>
      <c r="B9962" s="274" t="s">
        <v>25805</v>
      </c>
      <c r="C9962" s="98"/>
      <c r="D9962" s="98" t="s">
        <v>266</v>
      </c>
      <c r="E9962" s="276"/>
    </row>
    <row r="9963" spans="1:5" ht="15">
      <c r="A9963" s="129"/>
      <c r="B9963" s="274" t="s">
        <v>25806</v>
      </c>
      <c r="C9963" s="98"/>
      <c r="D9963" s="98" t="s">
        <v>266</v>
      </c>
      <c r="E9963" s="276"/>
    </row>
    <row r="9964" spans="1:5" ht="15">
      <c r="A9964" s="129"/>
      <c r="B9964" s="274" t="s">
        <v>25807</v>
      </c>
      <c r="C9964" s="98"/>
      <c r="D9964" s="98" t="s">
        <v>266</v>
      </c>
      <c r="E9964" s="276"/>
    </row>
    <row r="9965" spans="1:5" ht="15">
      <c r="A9965" s="129"/>
      <c r="B9965" s="274" t="s">
        <v>25808</v>
      </c>
      <c r="C9965" s="98"/>
      <c r="D9965" s="98" t="s">
        <v>266</v>
      </c>
      <c r="E9965" s="276"/>
    </row>
    <row r="9966" spans="1:5" ht="15">
      <c r="A9966" s="129"/>
      <c r="B9966" s="274" t="s">
        <v>25809</v>
      </c>
      <c r="C9966" s="98"/>
      <c r="D9966" s="98" t="s">
        <v>266</v>
      </c>
      <c r="E9966" s="276"/>
    </row>
    <row r="9967" spans="1:5" ht="15">
      <c r="A9967" s="129"/>
      <c r="B9967" s="274" t="s">
        <v>25810</v>
      </c>
      <c r="C9967" s="98"/>
      <c r="D9967" s="98" t="s">
        <v>266</v>
      </c>
      <c r="E9967" s="276"/>
    </row>
    <row r="9968" spans="1:5" ht="15">
      <c r="A9968" s="129"/>
      <c r="B9968" s="274" t="s">
        <v>25811</v>
      </c>
      <c r="C9968" s="98"/>
      <c r="D9968" s="98" t="s">
        <v>266</v>
      </c>
      <c r="E9968" s="276"/>
    </row>
    <row r="9969" spans="1:5" ht="15">
      <c r="A9969" s="129"/>
      <c r="B9969" s="274" t="s">
        <v>25812</v>
      </c>
      <c r="C9969" s="98"/>
      <c r="D9969" s="98" t="s">
        <v>266</v>
      </c>
      <c r="E9969" s="276"/>
    </row>
    <row r="9970" spans="1:5" ht="15">
      <c r="A9970" s="129"/>
      <c r="B9970" s="274" t="s">
        <v>25813</v>
      </c>
      <c r="C9970" s="98"/>
      <c r="D9970" s="98" t="s">
        <v>266</v>
      </c>
      <c r="E9970" s="276"/>
    </row>
    <row r="9971" spans="1:5" ht="15">
      <c r="A9971" s="129"/>
      <c r="B9971" s="274" t="s">
        <v>25814</v>
      </c>
      <c r="C9971" s="98"/>
      <c r="D9971" s="98" t="s">
        <v>266</v>
      </c>
      <c r="E9971" s="276"/>
    </row>
    <row r="9972" spans="1:5" ht="15">
      <c r="A9972" s="129"/>
      <c r="B9972" s="274" t="s">
        <v>25815</v>
      </c>
      <c r="C9972" s="98"/>
      <c r="D9972" s="98" t="s">
        <v>266</v>
      </c>
      <c r="E9972" s="276"/>
    </row>
    <row r="9973" spans="1:5" ht="15">
      <c r="A9973" s="129"/>
      <c r="B9973" s="274" t="s">
        <v>25816</v>
      </c>
      <c r="C9973" s="98"/>
      <c r="D9973" s="98" t="s">
        <v>266</v>
      </c>
      <c r="E9973" s="276"/>
    </row>
    <row r="9974" spans="1:5" ht="15">
      <c r="A9974" s="129"/>
      <c r="B9974" s="274" t="s">
        <v>25817</v>
      </c>
      <c r="C9974" s="98"/>
      <c r="D9974" s="98" t="s">
        <v>266</v>
      </c>
      <c r="E9974" s="276"/>
    </row>
    <row r="9975" spans="1:5" ht="15">
      <c r="A9975" s="129"/>
      <c r="B9975" s="274" t="s">
        <v>25818</v>
      </c>
      <c r="C9975" s="98"/>
      <c r="D9975" s="98" t="s">
        <v>266</v>
      </c>
      <c r="E9975" s="276"/>
    </row>
    <row r="9976" spans="1:5" ht="15">
      <c r="A9976" s="129"/>
      <c r="B9976" s="274" t="s">
        <v>25819</v>
      </c>
      <c r="C9976" s="98"/>
      <c r="D9976" s="98" t="s">
        <v>266</v>
      </c>
      <c r="E9976" s="276"/>
    </row>
    <row r="9977" spans="1:5" ht="15">
      <c r="A9977" s="129"/>
      <c r="B9977" s="274" t="s">
        <v>25820</v>
      </c>
      <c r="C9977" s="98"/>
      <c r="D9977" s="98" t="s">
        <v>266</v>
      </c>
      <c r="E9977" s="276"/>
    </row>
    <row r="9978" spans="1:5" ht="15">
      <c r="A9978" s="129"/>
      <c r="B9978" s="274" t="s">
        <v>25821</v>
      </c>
      <c r="C9978" s="98"/>
      <c r="D9978" s="98" t="s">
        <v>266</v>
      </c>
      <c r="E9978" s="276"/>
    </row>
    <row r="9979" spans="1:5" ht="15">
      <c r="A9979" s="129"/>
      <c r="B9979" s="274" t="s">
        <v>25822</v>
      </c>
      <c r="C9979" s="98"/>
      <c r="D9979" s="98" t="s">
        <v>266</v>
      </c>
      <c r="E9979" s="276"/>
    </row>
    <row r="9980" spans="1:5" ht="15">
      <c r="A9980" s="129"/>
      <c r="B9980" s="274" t="s">
        <v>25823</v>
      </c>
      <c r="C9980" s="98"/>
      <c r="D9980" s="98" t="s">
        <v>266</v>
      </c>
      <c r="E9980" s="276"/>
    </row>
    <row r="9981" spans="1:5" ht="15">
      <c r="A9981" s="129"/>
      <c r="B9981" s="274" t="s">
        <v>25824</v>
      </c>
      <c r="C9981" s="98"/>
      <c r="D9981" s="98" t="s">
        <v>266</v>
      </c>
      <c r="E9981" s="276"/>
    </row>
    <row r="9982" spans="1:5" ht="15">
      <c r="A9982" s="129"/>
      <c r="B9982" s="274" t="s">
        <v>25825</v>
      </c>
      <c r="C9982" s="98"/>
      <c r="D9982" s="98" t="s">
        <v>266</v>
      </c>
      <c r="E9982" s="276"/>
    </row>
    <row r="9983" spans="1:5" ht="15">
      <c r="A9983" s="129"/>
      <c r="B9983" s="274" t="s">
        <v>25826</v>
      </c>
      <c r="C9983" s="98"/>
      <c r="D9983" s="98" t="s">
        <v>266</v>
      </c>
      <c r="E9983" s="276"/>
    </row>
    <row r="9984" spans="1:5" ht="15">
      <c r="A9984" s="129"/>
      <c r="B9984" s="274" t="s">
        <v>25827</v>
      </c>
      <c r="C9984" s="98"/>
      <c r="D9984" s="98" t="s">
        <v>266</v>
      </c>
      <c r="E9984" s="276"/>
    </row>
    <row r="9985" spans="1:5" ht="15">
      <c r="A9985" s="129"/>
      <c r="B9985" s="274" t="s">
        <v>25828</v>
      </c>
      <c r="C9985" s="98"/>
      <c r="D9985" s="98" t="s">
        <v>266</v>
      </c>
      <c r="E9985" s="276"/>
    </row>
    <row r="9986" spans="1:5" ht="15">
      <c r="A9986" s="129"/>
      <c r="B9986" s="274" t="s">
        <v>25829</v>
      </c>
      <c r="C9986" s="98"/>
      <c r="D9986" s="98" t="s">
        <v>266</v>
      </c>
      <c r="E9986" s="276"/>
    </row>
    <row r="9987" spans="1:5" ht="15">
      <c r="A9987" s="129"/>
      <c r="B9987" s="274" t="s">
        <v>25830</v>
      </c>
      <c r="C9987" s="98"/>
      <c r="D9987" s="98" t="s">
        <v>266</v>
      </c>
      <c r="E9987" s="276"/>
    </row>
    <row r="9988" spans="1:5" ht="15">
      <c r="A9988" s="129"/>
      <c r="B9988" s="274" t="s">
        <v>25831</v>
      </c>
      <c r="C9988" s="98"/>
      <c r="D9988" s="98" t="s">
        <v>266</v>
      </c>
      <c r="E9988" s="276"/>
    </row>
    <row r="9989" spans="1:5" ht="15">
      <c r="A9989" s="129"/>
      <c r="B9989" s="274" t="s">
        <v>25832</v>
      </c>
      <c r="C9989" s="98"/>
      <c r="D9989" s="98" t="s">
        <v>266</v>
      </c>
      <c r="E9989" s="276"/>
    </row>
    <row r="9990" spans="1:5" ht="15">
      <c r="A9990" s="129"/>
      <c r="B9990" s="274" t="s">
        <v>25833</v>
      </c>
      <c r="C9990" s="98"/>
      <c r="D9990" s="98" t="s">
        <v>266</v>
      </c>
      <c r="E9990" s="276"/>
    </row>
    <row r="9991" spans="1:5" ht="15">
      <c r="A9991" s="129"/>
      <c r="B9991" s="274" t="s">
        <v>25834</v>
      </c>
      <c r="C9991" s="98"/>
      <c r="D9991" s="98" t="s">
        <v>266</v>
      </c>
      <c r="E9991" s="276"/>
    </row>
    <row r="9992" spans="1:5" ht="15">
      <c r="A9992" s="129"/>
      <c r="B9992" s="274" t="s">
        <v>25835</v>
      </c>
      <c r="C9992" s="98"/>
      <c r="D9992" s="98" t="s">
        <v>266</v>
      </c>
      <c r="E9992" s="276"/>
    </row>
    <row r="9993" spans="1:5" ht="15">
      <c r="A9993" s="129"/>
      <c r="B9993" s="274" t="s">
        <v>25836</v>
      </c>
      <c r="C9993" s="98"/>
      <c r="D9993" s="98" t="s">
        <v>266</v>
      </c>
      <c r="E9993" s="276"/>
    </row>
    <row r="9994" spans="1:5" ht="15">
      <c r="A9994" s="129"/>
      <c r="B9994" s="274" t="s">
        <v>25837</v>
      </c>
      <c r="C9994" s="98"/>
      <c r="D9994" s="98" t="s">
        <v>266</v>
      </c>
      <c r="E9994" s="276"/>
    </row>
    <row r="9995" spans="1:5" ht="15">
      <c r="A9995" s="129"/>
      <c r="B9995" s="274" t="s">
        <v>25838</v>
      </c>
      <c r="C9995" s="98"/>
      <c r="D9995" s="98" t="s">
        <v>266</v>
      </c>
      <c r="E9995" s="276"/>
    </row>
    <row r="9996" spans="1:5" ht="15">
      <c r="A9996" s="129"/>
      <c r="B9996" s="274" t="s">
        <v>25839</v>
      </c>
      <c r="C9996" s="98"/>
      <c r="D9996" s="98" t="s">
        <v>266</v>
      </c>
      <c r="E9996" s="276"/>
    </row>
    <row r="9997" spans="1:5" ht="15">
      <c r="A9997" s="129"/>
      <c r="B9997" s="274" t="s">
        <v>25840</v>
      </c>
      <c r="C9997" s="98"/>
      <c r="D9997" s="98" t="s">
        <v>266</v>
      </c>
      <c r="E9997" s="276"/>
    </row>
    <row r="9998" spans="1:5" ht="15">
      <c r="A9998" s="129"/>
      <c r="B9998" s="274" t="s">
        <v>25841</v>
      </c>
      <c r="C9998" s="98"/>
      <c r="D9998" s="98" t="s">
        <v>266</v>
      </c>
      <c r="E9998" s="276"/>
    </row>
    <row r="9999" spans="1:5" ht="15">
      <c r="A9999" s="129"/>
      <c r="B9999" s="274" t="s">
        <v>25842</v>
      </c>
      <c r="C9999" s="98"/>
      <c r="D9999" s="98" t="s">
        <v>266</v>
      </c>
      <c r="E9999" s="276"/>
    </row>
    <row r="10000" spans="1:5" ht="15">
      <c r="A10000" s="129"/>
      <c r="B10000" s="274" t="s">
        <v>25843</v>
      </c>
      <c r="C10000" s="98"/>
      <c r="D10000" s="98" t="s">
        <v>266</v>
      </c>
      <c r="E10000" s="276"/>
    </row>
    <row r="10001" spans="1:5" ht="15">
      <c r="A10001" s="129"/>
      <c r="B10001" s="274" t="s">
        <v>25844</v>
      </c>
      <c r="C10001" s="98"/>
      <c r="D10001" s="98" t="s">
        <v>266</v>
      </c>
      <c r="E10001" s="276"/>
    </row>
    <row r="10002" spans="1:5" ht="15">
      <c r="A10002" s="129"/>
      <c r="B10002" s="274" t="s">
        <v>25845</v>
      </c>
      <c r="C10002" s="98"/>
      <c r="D10002" s="98" t="s">
        <v>266</v>
      </c>
      <c r="E10002" s="276"/>
    </row>
    <row r="10003" spans="1:5" ht="15">
      <c r="A10003" s="129"/>
      <c r="B10003" s="274" t="s">
        <v>25846</v>
      </c>
      <c r="C10003" s="98"/>
      <c r="D10003" s="98" t="s">
        <v>266</v>
      </c>
      <c r="E10003" s="276"/>
    </row>
    <row r="10004" spans="1:5" ht="15">
      <c r="A10004" s="129"/>
      <c r="B10004" s="274" t="s">
        <v>25847</v>
      </c>
      <c r="C10004" s="98"/>
      <c r="D10004" s="98" t="s">
        <v>266</v>
      </c>
      <c r="E10004" s="276"/>
    </row>
    <row r="10005" spans="1:5" ht="15">
      <c r="A10005" s="129"/>
      <c r="B10005" s="274" t="s">
        <v>25848</v>
      </c>
      <c r="C10005" s="98"/>
      <c r="D10005" s="98" t="s">
        <v>266</v>
      </c>
      <c r="E10005" s="276"/>
    </row>
    <row r="10006" spans="1:5" ht="15">
      <c r="A10006" s="129"/>
      <c r="B10006" s="274" t="s">
        <v>25849</v>
      </c>
      <c r="C10006" s="98"/>
      <c r="D10006" s="98" t="s">
        <v>266</v>
      </c>
      <c r="E10006" s="276"/>
    </row>
    <row r="10007" spans="1:5" ht="15">
      <c r="A10007" s="129"/>
      <c r="B10007" s="274" t="s">
        <v>25850</v>
      </c>
      <c r="C10007" s="98"/>
      <c r="D10007" s="98" t="s">
        <v>266</v>
      </c>
      <c r="E10007" s="276"/>
    </row>
    <row r="10008" spans="1:5" ht="15">
      <c r="A10008" s="129"/>
      <c r="B10008" s="274" t="s">
        <v>25851</v>
      </c>
      <c r="C10008" s="98"/>
      <c r="D10008" s="98" t="s">
        <v>266</v>
      </c>
      <c r="E10008" s="276"/>
    </row>
    <row r="10009" spans="1:5" ht="15">
      <c r="A10009" s="129"/>
      <c r="B10009" s="274" t="s">
        <v>25852</v>
      </c>
      <c r="C10009" s="98"/>
      <c r="D10009" s="98" t="s">
        <v>266</v>
      </c>
      <c r="E10009" s="276"/>
    </row>
    <row r="10010" spans="1:5" ht="15">
      <c r="A10010" s="129"/>
      <c r="B10010" s="274" t="s">
        <v>25853</v>
      </c>
      <c r="C10010" s="98"/>
      <c r="D10010" s="98" t="s">
        <v>266</v>
      </c>
      <c r="E10010" s="276"/>
    </row>
    <row r="10011" spans="1:5" ht="15">
      <c r="A10011" s="129"/>
      <c r="B10011" s="274" t="s">
        <v>25854</v>
      </c>
      <c r="C10011" s="98"/>
      <c r="D10011" s="98" t="s">
        <v>266</v>
      </c>
      <c r="E10011" s="276"/>
    </row>
    <row r="10012" spans="1:5" ht="15">
      <c r="A10012" s="129"/>
      <c r="B10012" s="274" t="s">
        <v>25855</v>
      </c>
      <c r="C10012" s="98"/>
      <c r="D10012" s="98" t="s">
        <v>266</v>
      </c>
      <c r="E10012" s="276"/>
    </row>
    <row r="10013" spans="1:5" ht="15">
      <c r="A10013" s="129"/>
      <c r="B10013" s="274" t="s">
        <v>25856</v>
      </c>
      <c r="C10013" s="98"/>
      <c r="D10013" s="98" t="s">
        <v>266</v>
      </c>
      <c r="E10013" s="276"/>
    </row>
    <row r="10014" spans="1:5" ht="15">
      <c r="A10014" s="129"/>
      <c r="B10014" s="274" t="s">
        <v>25857</v>
      </c>
      <c r="C10014" s="98"/>
      <c r="D10014" s="98" t="s">
        <v>266</v>
      </c>
      <c r="E10014" s="276"/>
    </row>
    <row r="10015" spans="1:5" ht="15">
      <c r="A10015" s="129"/>
      <c r="B10015" s="274" t="s">
        <v>25858</v>
      </c>
      <c r="C10015" s="98"/>
      <c r="D10015" s="98" t="s">
        <v>266</v>
      </c>
      <c r="E10015" s="276"/>
    </row>
    <row r="10016" spans="1:5" ht="15">
      <c r="A10016" s="129"/>
      <c r="B10016" s="274" t="s">
        <v>25859</v>
      </c>
      <c r="C10016" s="98"/>
      <c r="D10016" s="98" t="s">
        <v>266</v>
      </c>
      <c r="E10016" s="276"/>
    </row>
    <row r="10017" spans="1:5" ht="15">
      <c r="A10017" s="129"/>
      <c r="B10017" s="274" t="s">
        <v>25860</v>
      </c>
      <c r="C10017" s="98"/>
      <c r="D10017" s="98" t="s">
        <v>266</v>
      </c>
      <c r="E10017" s="276"/>
    </row>
    <row r="10018" spans="1:5" ht="15">
      <c r="A10018" s="129"/>
      <c r="B10018" s="274" t="s">
        <v>25861</v>
      </c>
      <c r="C10018" s="98"/>
      <c r="D10018" s="98" t="s">
        <v>266</v>
      </c>
      <c r="E10018" s="276"/>
    </row>
    <row r="10019" spans="1:5" ht="15">
      <c r="A10019" s="129"/>
      <c r="B10019" s="274" t="s">
        <v>25862</v>
      </c>
      <c r="C10019" s="98"/>
      <c r="D10019" s="98" t="s">
        <v>266</v>
      </c>
      <c r="E10019" s="276"/>
    </row>
    <row r="10020" spans="1:5" ht="15">
      <c r="A10020" s="129"/>
      <c r="B10020" s="274" t="s">
        <v>25863</v>
      </c>
      <c r="C10020" s="98"/>
      <c r="D10020" s="98" t="s">
        <v>266</v>
      </c>
      <c r="E10020" s="276"/>
    </row>
    <row r="10021" spans="1:5" ht="15">
      <c r="A10021" s="129"/>
      <c r="B10021" s="274" t="s">
        <v>25864</v>
      </c>
      <c r="C10021" s="98"/>
      <c r="D10021" s="98" t="s">
        <v>266</v>
      </c>
      <c r="E10021" s="276"/>
    </row>
    <row r="10022" spans="1:5" ht="15">
      <c r="A10022" s="129"/>
      <c r="B10022" s="274" t="s">
        <v>25865</v>
      </c>
      <c r="C10022" s="98"/>
      <c r="D10022" s="98" t="s">
        <v>266</v>
      </c>
      <c r="E10022" s="276"/>
    </row>
    <row r="10023" spans="1:5" ht="15">
      <c r="A10023" s="129"/>
      <c r="B10023" s="274" t="s">
        <v>25866</v>
      </c>
      <c r="C10023" s="98"/>
      <c r="D10023" s="98" t="s">
        <v>266</v>
      </c>
      <c r="E10023" s="276"/>
    </row>
    <row r="10024" spans="1:5" ht="15">
      <c r="A10024" s="129"/>
      <c r="B10024" s="274" t="s">
        <v>25867</v>
      </c>
      <c r="C10024" s="98"/>
      <c r="D10024" s="98" t="s">
        <v>266</v>
      </c>
      <c r="E10024" s="276"/>
    </row>
    <row r="10025" spans="1:5" ht="15">
      <c r="A10025" s="129"/>
      <c r="B10025" s="274" t="s">
        <v>25868</v>
      </c>
      <c r="C10025" s="98"/>
      <c r="D10025" s="98" t="s">
        <v>266</v>
      </c>
      <c r="E10025" s="276"/>
    </row>
    <row r="10026" spans="1:5" ht="15">
      <c r="A10026" s="129"/>
      <c r="B10026" s="274" t="s">
        <v>25869</v>
      </c>
      <c r="C10026" s="98"/>
      <c r="D10026" s="98" t="s">
        <v>266</v>
      </c>
      <c r="E10026" s="276"/>
    </row>
    <row r="10027" spans="1:5" ht="15">
      <c r="A10027" s="129"/>
      <c r="B10027" s="274" t="s">
        <v>25870</v>
      </c>
      <c r="C10027" s="98"/>
      <c r="D10027" s="98" t="s">
        <v>266</v>
      </c>
      <c r="E10027" s="276"/>
    </row>
    <row r="10028" spans="1:5" ht="15">
      <c r="A10028" s="129"/>
      <c r="B10028" s="274" t="s">
        <v>25871</v>
      </c>
      <c r="C10028" s="98"/>
      <c r="D10028" s="98" t="s">
        <v>266</v>
      </c>
      <c r="E10028" s="276"/>
    </row>
    <row r="10029" spans="1:5" ht="15">
      <c r="A10029" s="129"/>
      <c r="B10029" s="274" t="s">
        <v>25872</v>
      </c>
      <c r="C10029" s="98"/>
      <c r="D10029" s="98" t="s">
        <v>266</v>
      </c>
      <c r="E10029" s="276"/>
    </row>
    <row r="10030" spans="1:5" ht="15">
      <c r="A10030" s="129"/>
      <c r="B10030" s="274" t="s">
        <v>25873</v>
      </c>
      <c r="C10030" s="98"/>
      <c r="D10030" s="98" t="s">
        <v>266</v>
      </c>
      <c r="E10030" s="276"/>
    </row>
    <row r="10031" spans="1:5" ht="15">
      <c r="A10031" s="129"/>
      <c r="B10031" s="274" t="s">
        <v>25874</v>
      </c>
      <c r="C10031" s="98"/>
      <c r="D10031" s="98" t="s">
        <v>266</v>
      </c>
      <c r="E10031" s="276"/>
    </row>
    <row r="10032" spans="1:5" ht="15">
      <c r="A10032" s="129"/>
      <c r="B10032" s="274" t="s">
        <v>25875</v>
      </c>
      <c r="C10032" s="98"/>
      <c r="D10032" s="98" t="s">
        <v>266</v>
      </c>
      <c r="E10032" s="276"/>
    </row>
    <row r="10033" spans="1:5" ht="15">
      <c r="A10033" s="129"/>
      <c r="B10033" s="274" t="s">
        <v>25876</v>
      </c>
      <c r="C10033" s="98"/>
      <c r="D10033" s="98" t="s">
        <v>266</v>
      </c>
      <c r="E10033" s="276"/>
    </row>
    <row r="10034" spans="1:5" ht="15">
      <c r="A10034" s="129"/>
      <c r="B10034" s="274" t="s">
        <v>25877</v>
      </c>
      <c r="C10034" s="98"/>
      <c r="D10034" s="98" t="s">
        <v>266</v>
      </c>
      <c r="E10034" s="276"/>
    </row>
    <row r="10035" spans="1:5" ht="15">
      <c r="A10035" s="129"/>
      <c r="B10035" s="274" t="s">
        <v>25878</v>
      </c>
      <c r="C10035" s="98"/>
      <c r="D10035" s="98" t="s">
        <v>266</v>
      </c>
      <c r="E10035" s="276"/>
    </row>
    <row r="10036" spans="1:5" ht="15">
      <c r="A10036" s="129"/>
      <c r="B10036" s="274" t="s">
        <v>25879</v>
      </c>
      <c r="C10036" s="98"/>
      <c r="D10036" s="98" t="s">
        <v>266</v>
      </c>
      <c r="E10036" s="276"/>
    </row>
    <row r="10037" spans="1:5" ht="15">
      <c r="A10037" s="129"/>
      <c r="B10037" s="274" t="s">
        <v>25880</v>
      </c>
      <c r="C10037" s="98"/>
      <c r="D10037" s="98" t="s">
        <v>266</v>
      </c>
      <c r="E10037" s="276"/>
    </row>
    <row r="10038" spans="1:5" ht="15">
      <c r="A10038" s="129"/>
      <c r="B10038" s="274" t="s">
        <v>25881</v>
      </c>
      <c r="C10038" s="98"/>
      <c r="D10038" s="98" t="s">
        <v>266</v>
      </c>
      <c r="E10038" s="276"/>
    </row>
    <row r="10039" spans="1:5" ht="15">
      <c r="A10039" s="129"/>
      <c r="B10039" s="274" t="s">
        <v>25882</v>
      </c>
      <c r="C10039" s="98"/>
      <c r="D10039" s="98" t="s">
        <v>266</v>
      </c>
      <c r="E10039" s="276"/>
    </row>
    <row r="10040" spans="1:5" ht="15">
      <c r="A10040" s="129"/>
      <c r="B10040" s="274" t="s">
        <v>25883</v>
      </c>
      <c r="C10040" s="98"/>
      <c r="D10040" s="98" t="s">
        <v>266</v>
      </c>
      <c r="E10040" s="276"/>
    </row>
    <row r="10041" spans="1:5" ht="15">
      <c r="A10041" s="129"/>
      <c r="B10041" s="274" t="s">
        <v>25884</v>
      </c>
      <c r="C10041" s="98"/>
      <c r="D10041" s="98" t="s">
        <v>266</v>
      </c>
      <c r="E10041" s="276"/>
    </row>
    <row r="10042" spans="1:5" ht="15">
      <c r="A10042" s="129"/>
      <c r="B10042" s="274" t="s">
        <v>25885</v>
      </c>
      <c r="C10042" s="98"/>
      <c r="D10042" s="98" t="s">
        <v>266</v>
      </c>
      <c r="E10042" s="276"/>
    </row>
    <row r="10043" spans="1:5" ht="15">
      <c r="A10043" s="129"/>
      <c r="B10043" s="274" t="s">
        <v>25886</v>
      </c>
      <c r="C10043" s="98"/>
      <c r="D10043" s="98" t="s">
        <v>266</v>
      </c>
      <c r="E10043" s="276"/>
    </row>
    <row r="10044" spans="1:5" ht="15">
      <c r="A10044" s="129"/>
      <c r="B10044" s="274" t="s">
        <v>25887</v>
      </c>
      <c r="C10044" s="98"/>
      <c r="D10044" s="98" t="s">
        <v>266</v>
      </c>
      <c r="E10044" s="276"/>
    </row>
    <row r="10045" spans="1:5" ht="15">
      <c r="A10045" s="129"/>
      <c r="B10045" s="274" t="s">
        <v>25888</v>
      </c>
      <c r="C10045" s="98"/>
      <c r="D10045" s="98" t="s">
        <v>266</v>
      </c>
      <c r="E10045" s="276"/>
    </row>
    <row r="10046" spans="1:5" ht="15">
      <c r="A10046" s="129"/>
      <c r="B10046" s="274" t="s">
        <v>25889</v>
      </c>
      <c r="C10046" s="98"/>
      <c r="D10046" s="98" t="s">
        <v>266</v>
      </c>
      <c r="E10046" s="276"/>
    </row>
    <row r="10047" spans="1:5" ht="15">
      <c r="A10047" s="129"/>
      <c r="B10047" s="274" t="s">
        <v>25890</v>
      </c>
      <c r="C10047" s="98"/>
      <c r="D10047" s="98" t="s">
        <v>266</v>
      </c>
      <c r="E10047" s="276"/>
    </row>
    <row r="10048" spans="1:5" ht="15">
      <c r="A10048" s="129"/>
      <c r="B10048" s="274" t="s">
        <v>25891</v>
      </c>
      <c r="C10048" s="98"/>
      <c r="D10048" s="98" t="s">
        <v>266</v>
      </c>
      <c r="E10048" s="276"/>
    </row>
    <row r="10049" spans="1:5" ht="15">
      <c r="A10049" s="129"/>
      <c r="B10049" s="274" t="s">
        <v>25892</v>
      </c>
      <c r="C10049" s="98"/>
      <c r="D10049" s="98" t="s">
        <v>266</v>
      </c>
      <c r="E10049" s="276"/>
    </row>
    <row r="10050" spans="1:5" ht="15">
      <c r="A10050" s="129"/>
      <c r="B10050" s="274" t="s">
        <v>25893</v>
      </c>
      <c r="C10050" s="98"/>
      <c r="D10050" s="98" t="s">
        <v>266</v>
      </c>
      <c r="E10050" s="276"/>
    </row>
    <row r="10051" spans="1:5" ht="15">
      <c r="A10051" s="129"/>
      <c r="B10051" s="274" t="s">
        <v>25894</v>
      </c>
      <c r="C10051" s="98"/>
      <c r="D10051" s="98" t="s">
        <v>266</v>
      </c>
      <c r="E10051" s="276"/>
    </row>
    <row r="10052" spans="1:5" ht="15">
      <c r="A10052" s="129"/>
      <c r="B10052" s="274" t="s">
        <v>25895</v>
      </c>
      <c r="C10052" s="98"/>
      <c r="D10052" s="98" t="s">
        <v>266</v>
      </c>
      <c r="E10052" s="276"/>
    </row>
    <row r="10053" spans="1:5" ht="15">
      <c r="A10053" s="129"/>
      <c r="B10053" s="274" t="s">
        <v>25896</v>
      </c>
      <c r="C10053" s="98"/>
      <c r="D10053" s="98" t="s">
        <v>266</v>
      </c>
      <c r="E10053" s="276"/>
    </row>
    <row r="10054" spans="1:5" ht="15">
      <c r="A10054" s="129"/>
      <c r="B10054" s="274" t="s">
        <v>25897</v>
      </c>
      <c r="C10054" s="98"/>
      <c r="D10054" s="98" t="s">
        <v>266</v>
      </c>
      <c r="E10054" s="276"/>
    </row>
    <row r="10055" spans="1:5" ht="15">
      <c r="A10055" s="129"/>
      <c r="B10055" s="274" t="s">
        <v>25898</v>
      </c>
      <c r="C10055" s="98"/>
      <c r="D10055" s="98" t="s">
        <v>266</v>
      </c>
      <c r="E10055" s="276"/>
    </row>
    <row r="10056" spans="1:5" ht="15">
      <c r="A10056" s="129"/>
      <c r="B10056" s="274" t="s">
        <v>25899</v>
      </c>
      <c r="C10056" s="98"/>
      <c r="D10056" s="98" t="s">
        <v>266</v>
      </c>
      <c r="E10056" s="276"/>
    </row>
    <row r="10057" spans="1:5" ht="15">
      <c r="A10057" s="129"/>
      <c r="B10057" s="274" t="s">
        <v>25900</v>
      </c>
      <c r="C10057" s="98"/>
      <c r="D10057" s="98" t="s">
        <v>266</v>
      </c>
      <c r="E10057" s="276"/>
    </row>
    <row r="10058" spans="1:5" ht="15">
      <c r="A10058" s="129"/>
      <c r="B10058" s="274" t="s">
        <v>25901</v>
      </c>
      <c r="C10058" s="98"/>
      <c r="D10058" s="98" t="s">
        <v>266</v>
      </c>
      <c r="E10058" s="276"/>
    </row>
    <row r="10059" spans="1:5" ht="15">
      <c r="A10059" s="129"/>
      <c r="B10059" s="274" t="s">
        <v>25902</v>
      </c>
      <c r="C10059" s="98"/>
      <c r="D10059" s="98" t="s">
        <v>266</v>
      </c>
      <c r="E10059" s="276"/>
    </row>
    <row r="10060" spans="1:5" ht="15">
      <c r="A10060" s="129"/>
      <c r="B10060" s="274" t="s">
        <v>25903</v>
      </c>
      <c r="C10060" s="98"/>
      <c r="D10060" s="98" t="s">
        <v>266</v>
      </c>
      <c r="E10060" s="276"/>
    </row>
    <row r="10061" spans="1:5" ht="15">
      <c r="A10061" s="129"/>
      <c r="B10061" s="274" t="s">
        <v>25904</v>
      </c>
      <c r="C10061" s="98"/>
      <c r="D10061" s="98" t="s">
        <v>266</v>
      </c>
      <c r="E10061" s="276"/>
    </row>
    <row r="10062" spans="1:5" ht="15">
      <c r="A10062" s="129"/>
      <c r="B10062" s="274" t="s">
        <v>25905</v>
      </c>
      <c r="C10062" s="98"/>
      <c r="D10062" s="98" t="s">
        <v>266</v>
      </c>
      <c r="E10062" s="276"/>
    </row>
    <row r="10063" spans="1:5" ht="15">
      <c r="A10063" s="129"/>
      <c r="B10063" s="274" t="s">
        <v>25906</v>
      </c>
      <c r="C10063" s="98"/>
      <c r="D10063" s="98" t="s">
        <v>266</v>
      </c>
      <c r="E10063" s="276"/>
    </row>
    <row r="10064" spans="1:5" ht="15">
      <c r="A10064" s="129"/>
      <c r="B10064" s="274" t="s">
        <v>25907</v>
      </c>
      <c r="C10064" s="98"/>
      <c r="D10064" s="98" t="s">
        <v>266</v>
      </c>
      <c r="E10064" s="276"/>
    </row>
    <row r="10065" spans="1:5" ht="15">
      <c r="A10065" s="129"/>
      <c r="B10065" s="274" t="s">
        <v>25908</v>
      </c>
      <c r="C10065" s="98"/>
      <c r="D10065" s="98" t="s">
        <v>266</v>
      </c>
      <c r="E10065" s="276"/>
    </row>
    <row r="10066" spans="1:5" ht="15">
      <c r="A10066" s="129"/>
      <c r="B10066" s="274" t="s">
        <v>25909</v>
      </c>
      <c r="C10066" s="98"/>
      <c r="D10066" s="98" t="s">
        <v>266</v>
      </c>
      <c r="E10066" s="276"/>
    </row>
    <row r="10067" spans="1:5" ht="15">
      <c r="A10067" s="129"/>
      <c r="B10067" s="274" t="s">
        <v>25910</v>
      </c>
      <c r="C10067" s="98"/>
      <c r="D10067" s="98" t="s">
        <v>266</v>
      </c>
      <c r="E10067" s="276"/>
    </row>
    <row r="10068" spans="1:5" ht="15">
      <c r="A10068" s="129"/>
      <c r="B10068" s="274" t="s">
        <v>25911</v>
      </c>
      <c r="C10068" s="98"/>
      <c r="D10068" s="98" t="s">
        <v>266</v>
      </c>
      <c r="E10068" s="276"/>
    </row>
    <row r="10069" spans="1:5" ht="15">
      <c r="A10069" s="129"/>
      <c r="B10069" s="274" t="s">
        <v>25912</v>
      </c>
      <c r="C10069" s="98"/>
      <c r="D10069" s="98" t="s">
        <v>266</v>
      </c>
      <c r="E10069" s="276"/>
    </row>
    <row r="10070" spans="1:5" ht="15">
      <c r="A10070" s="129"/>
      <c r="B10070" s="274" t="s">
        <v>25913</v>
      </c>
      <c r="C10070" s="98"/>
      <c r="D10070" s="98" t="s">
        <v>266</v>
      </c>
      <c r="E10070" s="276"/>
    </row>
    <row r="10071" spans="1:5" ht="15">
      <c r="A10071" s="129"/>
      <c r="B10071" s="274" t="s">
        <v>25914</v>
      </c>
      <c r="C10071" s="98"/>
      <c r="D10071" s="98" t="s">
        <v>266</v>
      </c>
      <c r="E10071" s="276"/>
    </row>
    <row r="10072" spans="1:5" ht="15">
      <c r="A10072" s="129"/>
      <c r="B10072" s="274" t="s">
        <v>25915</v>
      </c>
      <c r="C10072" s="98"/>
      <c r="D10072" s="98" t="s">
        <v>266</v>
      </c>
      <c r="E10072" s="276"/>
    </row>
    <row r="10073" spans="1:5" ht="15">
      <c r="A10073" s="129"/>
      <c r="B10073" s="274" t="s">
        <v>25916</v>
      </c>
      <c r="C10073" s="98"/>
      <c r="D10073" s="98" t="s">
        <v>266</v>
      </c>
      <c r="E10073" s="276"/>
    </row>
    <row r="10074" spans="1:5" ht="15">
      <c r="A10074" s="129"/>
      <c r="B10074" s="274" t="s">
        <v>25917</v>
      </c>
      <c r="C10074" s="98"/>
      <c r="D10074" s="98" t="s">
        <v>266</v>
      </c>
      <c r="E10074" s="276"/>
    </row>
    <row r="10075" spans="1:5" ht="15">
      <c r="A10075" s="129"/>
      <c r="B10075" s="274" t="s">
        <v>25918</v>
      </c>
      <c r="C10075" s="98"/>
      <c r="D10075" s="98" t="s">
        <v>266</v>
      </c>
      <c r="E10075" s="276"/>
    </row>
    <row r="10076" spans="1:5" ht="15">
      <c r="A10076" s="129"/>
      <c r="B10076" s="274" t="s">
        <v>25919</v>
      </c>
      <c r="C10076" s="98"/>
      <c r="D10076" s="98" t="s">
        <v>266</v>
      </c>
      <c r="E10076" s="276"/>
    </row>
    <row r="10077" spans="1:5" ht="15">
      <c r="A10077" s="129"/>
      <c r="B10077" s="274" t="s">
        <v>25920</v>
      </c>
      <c r="C10077" s="98"/>
      <c r="D10077" s="98" t="s">
        <v>266</v>
      </c>
      <c r="E10077" s="276"/>
    </row>
    <row r="10078" spans="1:5" ht="15">
      <c r="A10078" s="129"/>
      <c r="B10078" s="274" t="s">
        <v>25921</v>
      </c>
      <c r="C10078" s="98"/>
      <c r="D10078" s="98" t="s">
        <v>266</v>
      </c>
      <c r="E10078" s="276"/>
    </row>
    <row r="10079" spans="1:5" ht="15">
      <c r="A10079" s="129"/>
      <c r="B10079" s="274" t="s">
        <v>25922</v>
      </c>
      <c r="C10079" s="98"/>
      <c r="D10079" s="98" t="s">
        <v>266</v>
      </c>
      <c r="E10079" s="276"/>
    </row>
    <row r="10080" spans="1:5" ht="15">
      <c r="A10080" s="129"/>
      <c r="B10080" s="274" t="s">
        <v>25923</v>
      </c>
      <c r="C10080" s="98"/>
      <c r="D10080" s="98" t="s">
        <v>266</v>
      </c>
      <c r="E10080" s="276"/>
    </row>
    <row r="10081" spans="1:5" ht="15">
      <c r="A10081" s="129"/>
      <c r="B10081" s="274" t="s">
        <v>25924</v>
      </c>
      <c r="C10081" s="98"/>
      <c r="D10081" s="98" t="s">
        <v>266</v>
      </c>
      <c r="E10081" s="276"/>
    </row>
    <row r="10082" spans="1:5" ht="15">
      <c r="A10082" s="129"/>
      <c r="B10082" s="274" t="s">
        <v>25925</v>
      </c>
      <c r="C10082" s="98"/>
      <c r="D10082" s="98" t="s">
        <v>266</v>
      </c>
      <c r="E10082" s="276"/>
    </row>
    <row r="10083" spans="1:5" ht="15">
      <c r="A10083" s="129"/>
      <c r="B10083" s="274" t="s">
        <v>25926</v>
      </c>
      <c r="C10083" s="98"/>
      <c r="D10083" s="98" t="s">
        <v>266</v>
      </c>
      <c r="E10083" s="276"/>
    </row>
    <row r="10084" spans="1:5" ht="15">
      <c r="A10084" s="129"/>
      <c r="B10084" s="274" t="s">
        <v>25927</v>
      </c>
      <c r="C10084" s="98"/>
      <c r="D10084" s="98" t="s">
        <v>266</v>
      </c>
      <c r="E10084" s="276"/>
    </row>
    <row r="10085" spans="1:5" ht="15">
      <c r="A10085" s="129"/>
      <c r="B10085" s="274" t="s">
        <v>25928</v>
      </c>
      <c r="C10085" s="98"/>
      <c r="D10085" s="98" t="s">
        <v>266</v>
      </c>
      <c r="E10085" s="276"/>
    </row>
    <row r="10086" spans="1:5" ht="15">
      <c r="A10086" s="129"/>
      <c r="B10086" s="274" t="s">
        <v>25929</v>
      </c>
      <c r="C10086" s="98"/>
      <c r="D10086" s="98" t="s">
        <v>266</v>
      </c>
      <c r="E10086" s="276"/>
    </row>
    <row r="10087" spans="1:5" ht="15">
      <c r="A10087" s="129"/>
      <c r="B10087" s="274" t="s">
        <v>25930</v>
      </c>
      <c r="C10087" s="98"/>
      <c r="D10087" s="98" t="s">
        <v>266</v>
      </c>
      <c r="E10087" s="276"/>
    </row>
    <row r="10088" spans="1:5" ht="15">
      <c r="A10088" s="129"/>
      <c r="B10088" s="274" t="s">
        <v>25931</v>
      </c>
      <c r="C10088" s="98"/>
      <c r="D10088" s="98" t="s">
        <v>266</v>
      </c>
      <c r="E10088" s="276"/>
    </row>
    <row r="10089" spans="1:5" ht="15">
      <c r="A10089" s="129"/>
      <c r="B10089" s="274" t="s">
        <v>25932</v>
      </c>
      <c r="C10089" s="98"/>
      <c r="D10089" s="98" t="s">
        <v>266</v>
      </c>
      <c r="E10089" s="276"/>
    </row>
    <row r="10090" spans="1:5" ht="15">
      <c r="A10090" s="129"/>
      <c r="B10090" s="274" t="s">
        <v>25933</v>
      </c>
      <c r="C10090" s="98"/>
      <c r="D10090" s="98" t="s">
        <v>266</v>
      </c>
      <c r="E10090" s="276"/>
    </row>
    <row r="10091" spans="1:5" ht="15">
      <c r="A10091" s="129"/>
      <c r="B10091" s="274" t="s">
        <v>25934</v>
      </c>
      <c r="C10091" s="98"/>
      <c r="D10091" s="98" t="s">
        <v>266</v>
      </c>
      <c r="E10091" s="276"/>
    </row>
    <row r="10092" spans="1:5" ht="15">
      <c r="A10092" s="129"/>
      <c r="B10092" s="274" t="s">
        <v>25935</v>
      </c>
      <c r="C10092" s="98"/>
      <c r="D10092" s="98" t="s">
        <v>266</v>
      </c>
      <c r="E10092" s="276"/>
    </row>
    <row r="10093" spans="1:5" ht="15">
      <c r="A10093" s="129"/>
      <c r="B10093" s="274" t="s">
        <v>25936</v>
      </c>
      <c r="C10093" s="98"/>
      <c r="D10093" s="98" t="s">
        <v>266</v>
      </c>
      <c r="E10093" s="276"/>
    </row>
    <row r="10094" spans="1:5" ht="15">
      <c r="A10094" s="129"/>
      <c r="B10094" s="274" t="s">
        <v>25937</v>
      </c>
      <c r="C10094" s="98"/>
      <c r="D10094" s="98" t="s">
        <v>266</v>
      </c>
      <c r="E10094" s="276"/>
    </row>
    <row r="10095" spans="1:5" ht="15">
      <c r="A10095" s="129"/>
      <c r="B10095" s="274" t="s">
        <v>25938</v>
      </c>
      <c r="C10095" s="98"/>
      <c r="D10095" s="98" t="s">
        <v>266</v>
      </c>
      <c r="E10095" s="276"/>
    </row>
    <row r="10096" spans="1:5" ht="15">
      <c r="A10096" s="129"/>
      <c r="B10096" s="274" t="s">
        <v>25939</v>
      </c>
      <c r="C10096" s="98"/>
      <c r="D10096" s="98" t="s">
        <v>266</v>
      </c>
      <c r="E10096" s="276"/>
    </row>
    <row r="10097" spans="1:5" ht="15">
      <c r="A10097" s="129"/>
      <c r="B10097" s="274" t="s">
        <v>25940</v>
      </c>
      <c r="C10097" s="98"/>
      <c r="D10097" s="98" t="s">
        <v>266</v>
      </c>
      <c r="E10097" s="276"/>
    </row>
    <row r="10098" spans="1:5" ht="15">
      <c r="A10098" s="129"/>
      <c r="B10098" s="274" t="s">
        <v>25941</v>
      </c>
      <c r="C10098" s="98"/>
      <c r="D10098" s="98" t="s">
        <v>266</v>
      </c>
      <c r="E10098" s="276"/>
    </row>
    <row r="10099" spans="1:5" ht="15">
      <c r="A10099" s="129"/>
      <c r="B10099" s="274" t="s">
        <v>25942</v>
      </c>
      <c r="C10099" s="98"/>
      <c r="D10099" s="98" t="s">
        <v>266</v>
      </c>
      <c r="E10099" s="276"/>
    </row>
    <row r="10100" spans="1:5" ht="15">
      <c r="A10100" s="129"/>
      <c r="B10100" s="274" t="s">
        <v>25943</v>
      </c>
      <c r="C10100" s="98"/>
      <c r="D10100" s="98" t="s">
        <v>266</v>
      </c>
      <c r="E10100" s="276"/>
    </row>
    <row r="10101" spans="1:5" ht="15">
      <c r="A10101" s="129"/>
      <c r="B10101" s="274" t="s">
        <v>25944</v>
      </c>
      <c r="C10101" s="98"/>
      <c r="D10101" s="98" t="s">
        <v>266</v>
      </c>
      <c r="E10101" s="276"/>
    </row>
    <row r="10102" spans="1:5" ht="15">
      <c r="A10102" s="129"/>
      <c r="B10102" s="274" t="s">
        <v>25945</v>
      </c>
      <c r="C10102" s="98"/>
      <c r="D10102" s="98" t="s">
        <v>266</v>
      </c>
      <c r="E10102" s="276"/>
    </row>
    <row r="10103" spans="1:5" ht="15">
      <c r="A10103" s="129"/>
      <c r="B10103" s="274" t="s">
        <v>25946</v>
      </c>
      <c r="C10103" s="98"/>
      <c r="D10103" s="98" t="s">
        <v>266</v>
      </c>
      <c r="E10103" s="276"/>
    </row>
    <row r="10104" spans="1:5" ht="15">
      <c r="A10104" s="129"/>
      <c r="B10104" s="274" t="s">
        <v>25947</v>
      </c>
      <c r="C10104" s="98"/>
      <c r="D10104" s="98" t="s">
        <v>266</v>
      </c>
      <c r="E10104" s="276"/>
    </row>
    <row r="10105" spans="1:5" ht="15">
      <c r="A10105" s="129"/>
      <c r="B10105" s="274" t="s">
        <v>25948</v>
      </c>
      <c r="C10105" s="98"/>
      <c r="D10105" s="98" t="s">
        <v>266</v>
      </c>
      <c r="E10105" s="276"/>
    </row>
    <row r="10106" spans="1:5" ht="15">
      <c r="A10106" s="129"/>
      <c r="B10106" s="274" t="s">
        <v>25949</v>
      </c>
      <c r="C10106" s="98"/>
      <c r="D10106" s="98" t="s">
        <v>266</v>
      </c>
      <c r="E10106" s="276"/>
    </row>
    <row r="10107" spans="1:5" ht="15">
      <c r="A10107" s="129"/>
      <c r="B10107" s="274" t="s">
        <v>25950</v>
      </c>
      <c r="C10107" s="98"/>
      <c r="D10107" s="98" t="s">
        <v>266</v>
      </c>
      <c r="E10107" s="276"/>
    </row>
    <row r="10108" spans="1:5" ht="15">
      <c r="A10108" s="129"/>
      <c r="B10108" s="274" t="s">
        <v>25951</v>
      </c>
      <c r="C10108" s="98"/>
      <c r="D10108" s="98" t="s">
        <v>266</v>
      </c>
      <c r="E10108" s="276"/>
    </row>
    <row r="10109" spans="1:5" ht="15">
      <c r="A10109" s="129"/>
      <c r="B10109" s="274" t="s">
        <v>25952</v>
      </c>
      <c r="C10109" s="98"/>
      <c r="D10109" s="98" t="s">
        <v>266</v>
      </c>
      <c r="E10109" s="276"/>
    </row>
    <row r="10110" spans="1:5" ht="15">
      <c r="A10110" s="129"/>
      <c r="B10110" s="274" t="s">
        <v>25953</v>
      </c>
      <c r="C10110" s="98"/>
      <c r="D10110" s="98" t="s">
        <v>266</v>
      </c>
      <c r="E10110" s="276"/>
    </row>
    <row r="10111" spans="1:5" ht="15">
      <c r="A10111" s="129"/>
      <c r="B10111" s="274" t="s">
        <v>25954</v>
      </c>
      <c r="C10111" s="98"/>
      <c r="D10111" s="98" t="s">
        <v>266</v>
      </c>
      <c r="E10111" s="276"/>
    </row>
    <row r="10112" spans="1:5" ht="15">
      <c r="A10112" s="129"/>
      <c r="B10112" s="274" t="s">
        <v>25955</v>
      </c>
      <c r="C10112" s="98"/>
      <c r="D10112" s="98" t="s">
        <v>266</v>
      </c>
      <c r="E10112" s="276"/>
    </row>
    <row r="10113" spans="1:5" ht="15">
      <c r="A10113" s="129"/>
      <c r="B10113" s="274" t="s">
        <v>25956</v>
      </c>
      <c r="C10113" s="98"/>
      <c r="D10113" s="98" t="s">
        <v>266</v>
      </c>
      <c r="E10113" s="276"/>
    </row>
    <row r="10114" spans="1:5" ht="15">
      <c r="A10114" s="129"/>
      <c r="B10114" s="274" t="s">
        <v>25957</v>
      </c>
      <c r="C10114" s="98"/>
      <c r="D10114" s="98" t="s">
        <v>266</v>
      </c>
      <c r="E10114" s="276"/>
    </row>
    <row r="10115" spans="1:5" ht="15">
      <c r="A10115" s="129"/>
      <c r="B10115" s="274" t="s">
        <v>25958</v>
      </c>
      <c r="C10115" s="98"/>
      <c r="D10115" s="98" t="s">
        <v>266</v>
      </c>
      <c r="E10115" s="276"/>
    </row>
    <row r="10116" spans="1:5" ht="15">
      <c r="A10116" s="129"/>
      <c r="B10116" s="274" t="s">
        <v>25959</v>
      </c>
      <c r="C10116" s="98"/>
      <c r="D10116" s="98" t="s">
        <v>266</v>
      </c>
      <c r="E10116" s="276"/>
    </row>
    <row r="10117" spans="1:5" ht="15">
      <c r="A10117" s="129"/>
      <c r="B10117" s="274" t="s">
        <v>25960</v>
      </c>
      <c r="C10117" s="98"/>
      <c r="D10117" s="98" t="s">
        <v>266</v>
      </c>
      <c r="E10117" s="276"/>
    </row>
    <row r="10118" spans="1:5" ht="15">
      <c r="A10118" s="129"/>
      <c r="B10118" s="274" t="s">
        <v>25961</v>
      </c>
      <c r="C10118" s="98"/>
      <c r="D10118" s="98" t="s">
        <v>266</v>
      </c>
      <c r="E10118" s="276"/>
    </row>
    <row r="10119" spans="1:5" ht="15">
      <c r="A10119" s="129"/>
      <c r="B10119" s="274" t="s">
        <v>25962</v>
      </c>
      <c r="C10119" s="98"/>
      <c r="D10119" s="98" t="s">
        <v>266</v>
      </c>
      <c r="E10119" s="276"/>
    </row>
    <row r="10120" spans="1:5" ht="15">
      <c r="A10120" s="129"/>
      <c r="B10120" s="274" t="s">
        <v>25963</v>
      </c>
      <c r="C10120" s="98"/>
      <c r="D10120" s="98" t="s">
        <v>266</v>
      </c>
      <c r="E10120" s="276"/>
    </row>
    <row r="10121" spans="1:5" ht="15">
      <c r="A10121" s="129"/>
      <c r="B10121" s="274" t="s">
        <v>25964</v>
      </c>
      <c r="C10121" s="98"/>
      <c r="D10121" s="98" t="s">
        <v>266</v>
      </c>
      <c r="E10121" s="276"/>
    </row>
    <row r="10122" spans="1:5" ht="15">
      <c r="A10122" s="129"/>
      <c r="B10122" s="274" t="s">
        <v>25965</v>
      </c>
      <c r="C10122" s="98"/>
      <c r="D10122" s="98" t="s">
        <v>266</v>
      </c>
      <c r="E10122" s="276"/>
    </row>
    <row r="10123" spans="1:5" ht="15">
      <c r="A10123" s="129"/>
      <c r="B10123" s="274" t="s">
        <v>25966</v>
      </c>
      <c r="C10123" s="98"/>
      <c r="D10123" s="98" t="s">
        <v>266</v>
      </c>
      <c r="E10123" s="276"/>
    </row>
    <row r="10124" spans="1:5" ht="15">
      <c r="A10124" s="129"/>
      <c r="B10124" s="274" t="s">
        <v>25967</v>
      </c>
      <c r="C10124" s="98"/>
      <c r="D10124" s="98" t="s">
        <v>266</v>
      </c>
      <c r="E10124" s="276"/>
    </row>
    <row r="10125" spans="1:5" ht="15">
      <c r="A10125" s="129"/>
      <c r="B10125" s="274" t="s">
        <v>25968</v>
      </c>
      <c r="C10125" s="98"/>
      <c r="D10125" s="98" t="s">
        <v>266</v>
      </c>
      <c r="E10125" s="276"/>
    </row>
    <row r="10126" spans="1:5" ht="15">
      <c r="A10126" s="129"/>
      <c r="B10126" s="274" t="s">
        <v>25969</v>
      </c>
      <c r="C10126" s="98"/>
      <c r="D10126" s="98" t="s">
        <v>266</v>
      </c>
      <c r="E10126" s="276"/>
    </row>
    <row r="10127" spans="1:5" ht="15">
      <c r="A10127" s="129"/>
      <c r="B10127" s="274" t="s">
        <v>25970</v>
      </c>
      <c r="C10127" s="98"/>
      <c r="D10127" s="98" t="s">
        <v>266</v>
      </c>
      <c r="E10127" s="276"/>
    </row>
    <row r="10128" spans="1:5" ht="15">
      <c r="A10128" s="129"/>
      <c r="B10128" s="274" t="s">
        <v>25971</v>
      </c>
      <c r="C10128" s="98"/>
      <c r="D10128" s="98" t="s">
        <v>266</v>
      </c>
      <c r="E10128" s="276"/>
    </row>
    <row r="10129" spans="1:5" ht="15">
      <c r="A10129" s="129"/>
      <c r="B10129" s="274" t="s">
        <v>25972</v>
      </c>
      <c r="C10129" s="98"/>
      <c r="D10129" s="98" t="s">
        <v>266</v>
      </c>
      <c r="E10129" s="276"/>
    </row>
    <row r="10130" spans="1:5" ht="15">
      <c r="A10130" s="129"/>
      <c r="B10130" s="274" t="s">
        <v>25973</v>
      </c>
      <c r="C10130" s="98"/>
      <c r="D10130" s="98" t="s">
        <v>266</v>
      </c>
      <c r="E10130" s="276"/>
    </row>
    <row r="10131" spans="1:5" ht="15">
      <c r="A10131" s="129"/>
      <c r="B10131" s="274" t="s">
        <v>25974</v>
      </c>
      <c r="C10131" s="98"/>
      <c r="D10131" s="98" t="s">
        <v>266</v>
      </c>
      <c r="E10131" s="276"/>
    </row>
    <row r="10132" spans="1:5" ht="15">
      <c r="A10132" s="129"/>
      <c r="B10132" s="274" t="s">
        <v>25975</v>
      </c>
      <c r="C10132" s="98"/>
      <c r="D10132" s="98" t="s">
        <v>266</v>
      </c>
      <c r="E10132" s="276"/>
    </row>
    <row r="10133" spans="1:5" ht="15">
      <c r="A10133" s="129"/>
      <c r="B10133" s="274" t="s">
        <v>25976</v>
      </c>
      <c r="C10133" s="98"/>
      <c r="D10133" s="98" t="s">
        <v>266</v>
      </c>
      <c r="E10133" s="276"/>
    </row>
    <row r="10134" spans="1:5" ht="15">
      <c r="A10134" s="129"/>
      <c r="B10134" s="274" t="s">
        <v>25977</v>
      </c>
      <c r="C10134" s="98"/>
      <c r="D10134" s="98" t="s">
        <v>266</v>
      </c>
      <c r="E10134" s="276"/>
    </row>
    <row r="10135" spans="1:5" ht="15">
      <c r="A10135" s="129"/>
      <c r="B10135" s="274" t="s">
        <v>25978</v>
      </c>
      <c r="C10135" s="98"/>
      <c r="D10135" s="98" t="s">
        <v>266</v>
      </c>
      <c r="E10135" s="276"/>
    </row>
    <row r="10136" spans="1:5" ht="15">
      <c r="A10136" s="129"/>
      <c r="B10136" s="274" t="s">
        <v>25979</v>
      </c>
      <c r="C10136" s="98"/>
      <c r="D10136" s="98" t="s">
        <v>266</v>
      </c>
      <c r="E10136" s="276"/>
    </row>
    <row r="10137" spans="1:5" ht="15">
      <c r="A10137" s="129"/>
      <c r="B10137" s="274" t="s">
        <v>25980</v>
      </c>
      <c r="C10137" s="98"/>
      <c r="D10137" s="98" t="s">
        <v>266</v>
      </c>
      <c r="E10137" s="276"/>
    </row>
    <row r="10138" spans="1:5" ht="15">
      <c r="A10138" s="129"/>
      <c r="B10138" s="274" t="s">
        <v>25981</v>
      </c>
      <c r="C10138" s="98"/>
      <c r="D10138" s="98" t="s">
        <v>266</v>
      </c>
      <c r="E10138" s="276"/>
    </row>
    <row r="10139" spans="1:5" ht="15">
      <c r="A10139" s="129"/>
      <c r="B10139" s="274" t="s">
        <v>25982</v>
      </c>
      <c r="C10139" s="98"/>
      <c r="D10139" s="98" t="s">
        <v>266</v>
      </c>
      <c r="E10139" s="276"/>
    </row>
    <row r="10140" spans="1:5" ht="15">
      <c r="A10140" s="129"/>
      <c r="B10140" s="274" t="s">
        <v>25983</v>
      </c>
      <c r="C10140" s="98"/>
      <c r="D10140" s="98" t="s">
        <v>266</v>
      </c>
      <c r="E10140" s="276"/>
    </row>
    <row r="10141" spans="1:5" ht="15">
      <c r="A10141" s="129"/>
      <c r="B10141" s="274" t="s">
        <v>25984</v>
      </c>
      <c r="C10141" s="98"/>
      <c r="D10141" s="98" t="s">
        <v>266</v>
      </c>
      <c r="E10141" s="276"/>
    </row>
    <row r="10142" spans="1:5" ht="15">
      <c r="A10142" s="129"/>
      <c r="B10142" s="274" t="s">
        <v>25985</v>
      </c>
      <c r="C10142" s="98"/>
      <c r="D10142" s="98" t="s">
        <v>266</v>
      </c>
      <c r="E10142" s="276"/>
    </row>
    <row r="10143" spans="1:5" ht="15">
      <c r="A10143" s="129"/>
      <c r="B10143" s="274" t="s">
        <v>25986</v>
      </c>
      <c r="C10143" s="98"/>
      <c r="D10143" s="98" t="s">
        <v>266</v>
      </c>
      <c r="E10143" s="276"/>
    </row>
    <row r="10144" spans="1:5" ht="15">
      <c r="A10144" s="129"/>
      <c r="B10144" s="274" t="s">
        <v>25987</v>
      </c>
      <c r="C10144" s="98"/>
      <c r="D10144" s="98" t="s">
        <v>266</v>
      </c>
      <c r="E10144" s="276"/>
    </row>
    <row r="10145" spans="1:5" ht="15">
      <c r="A10145" s="129"/>
      <c r="B10145" s="274" t="s">
        <v>25988</v>
      </c>
      <c r="C10145" s="98"/>
      <c r="D10145" s="98" t="s">
        <v>266</v>
      </c>
      <c r="E10145" s="276"/>
    </row>
    <row r="10146" spans="1:5" ht="15">
      <c r="A10146" s="129"/>
      <c r="B10146" s="274" t="s">
        <v>25989</v>
      </c>
      <c r="C10146" s="98"/>
      <c r="D10146" s="98" t="s">
        <v>266</v>
      </c>
      <c r="E10146" s="276"/>
    </row>
    <row r="10147" spans="1:5" ht="15">
      <c r="A10147" s="129"/>
      <c r="B10147" s="274" t="s">
        <v>25990</v>
      </c>
      <c r="C10147" s="98"/>
      <c r="D10147" s="98" t="s">
        <v>266</v>
      </c>
      <c r="E10147" s="276"/>
    </row>
    <row r="10148" spans="1:5" ht="15">
      <c r="A10148" s="129"/>
      <c r="B10148" s="274" t="s">
        <v>25991</v>
      </c>
      <c r="C10148" s="98"/>
      <c r="D10148" s="98" t="s">
        <v>266</v>
      </c>
      <c r="E10148" s="276"/>
    </row>
    <row r="10149" spans="1:5" ht="15">
      <c r="A10149" s="129"/>
      <c r="B10149" s="274" t="s">
        <v>25992</v>
      </c>
      <c r="C10149" s="98"/>
      <c r="D10149" s="98" t="s">
        <v>266</v>
      </c>
      <c r="E10149" s="276"/>
    </row>
    <row r="10150" spans="1:5" ht="15">
      <c r="A10150" s="129"/>
      <c r="B10150" s="274" t="s">
        <v>25993</v>
      </c>
      <c r="C10150" s="98"/>
      <c r="D10150" s="98" t="s">
        <v>266</v>
      </c>
      <c r="E10150" s="276"/>
    </row>
    <row r="10151" spans="1:5" ht="15">
      <c r="A10151" s="129"/>
      <c r="B10151" s="274" t="s">
        <v>25994</v>
      </c>
      <c r="C10151" s="98"/>
      <c r="D10151" s="98" t="s">
        <v>266</v>
      </c>
      <c r="E10151" s="276"/>
    </row>
    <row r="10152" spans="1:5" ht="15">
      <c r="A10152" s="129"/>
      <c r="B10152" s="274" t="s">
        <v>25995</v>
      </c>
      <c r="C10152" s="98"/>
      <c r="D10152" s="98" t="s">
        <v>266</v>
      </c>
      <c r="E10152" s="276"/>
    </row>
    <row r="10153" spans="1:5" ht="15">
      <c r="A10153" s="129"/>
      <c r="B10153" s="274" t="s">
        <v>25996</v>
      </c>
      <c r="C10153" s="98"/>
      <c r="D10153" s="98" t="s">
        <v>266</v>
      </c>
      <c r="E10153" s="276"/>
    </row>
    <row r="10154" spans="1:5" ht="15">
      <c r="A10154" s="129"/>
      <c r="B10154" s="274" t="s">
        <v>25997</v>
      </c>
      <c r="C10154" s="98"/>
      <c r="D10154" s="98" t="s">
        <v>266</v>
      </c>
      <c r="E10154" s="276"/>
    </row>
    <row r="10155" spans="1:5" ht="15">
      <c r="A10155" s="129"/>
      <c r="B10155" s="274" t="s">
        <v>25998</v>
      </c>
      <c r="C10155" s="98"/>
      <c r="D10155" s="98" t="s">
        <v>266</v>
      </c>
      <c r="E10155" s="276"/>
    </row>
    <row r="10156" spans="1:5" ht="15">
      <c r="A10156" s="129"/>
      <c r="B10156" s="274" t="s">
        <v>25999</v>
      </c>
      <c r="C10156" s="98"/>
      <c r="D10156" s="98" t="s">
        <v>266</v>
      </c>
      <c r="E10156" s="276"/>
    </row>
    <row r="10157" spans="1:5" ht="15">
      <c r="A10157" s="129"/>
      <c r="B10157" s="274" t="s">
        <v>26000</v>
      </c>
      <c r="C10157" s="98"/>
      <c r="D10157" s="98" t="s">
        <v>266</v>
      </c>
      <c r="E10157" s="276"/>
    </row>
    <row r="10158" spans="1:5" ht="15">
      <c r="A10158" s="129"/>
      <c r="B10158" s="274" t="s">
        <v>26001</v>
      </c>
      <c r="C10158" s="98"/>
      <c r="D10158" s="98" t="s">
        <v>266</v>
      </c>
      <c r="E10158" s="276"/>
    </row>
    <row r="10159" spans="1:5" ht="15">
      <c r="A10159" s="129"/>
      <c r="B10159" s="274" t="s">
        <v>26002</v>
      </c>
      <c r="C10159" s="98"/>
      <c r="D10159" s="98" t="s">
        <v>266</v>
      </c>
      <c r="E10159" s="276"/>
    </row>
    <row r="10160" spans="1:5" ht="15">
      <c r="A10160" s="129"/>
      <c r="B10160" s="274" t="s">
        <v>26003</v>
      </c>
      <c r="C10160" s="98"/>
      <c r="D10160" s="98" t="s">
        <v>266</v>
      </c>
      <c r="E10160" s="276"/>
    </row>
    <row r="10161" spans="1:5" ht="15">
      <c r="A10161" s="129"/>
      <c r="B10161" s="274" t="s">
        <v>26004</v>
      </c>
      <c r="C10161" s="98"/>
      <c r="D10161" s="98" t="s">
        <v>266</v>
      </c>
      <c r="E10161" s="276"/>
    </row>
    <row r="10162" spans="1:5" ht="15">
      <c r="A10162" s="129"/>
      <c r="B10162" s="274" t="s">
        <v>26005</v>
      </c>
      <c r="C10162" s="98"/>
      <c r="D10162" s="98" t="s">
        <v>266</v>
      </c>
      <c r="E10162" s="276"/>
    </row>
    <row r="10163" spans="1:5" ht="15">
      <c r="A10163" s="129"/>
      <c r="B10163" s="274" t="s">
        <v>26006</v>
      </c>
      <c r="C10163" s="98"/>
      <c r="D10163" s="98" t="s">
        <v>266</v>
      </c>
      <c r="E10163" s="276"/>
    </row>
    <row r="10164" spans="1:5" ht="15">
      <c r="A10164" s="129"/>
      <c r="B10164" s="274" t="s">
        <v>26007</v>
      </c>
      <c r="C10164" s="98"/>
      <c r="D10164" s="98" t="s">
        <v>266</v>
      </c>
      <c r="E10164" s="276"/>
    </row>
    <row r="10165" spans="1:5" ht="15">
      <c r="A10165" s="129"/>
      <c r="B10165" s="274" t="s">
        <v>26008</v>
      </c>
      <c r="C10165" s="98"/>
      <c r="D10165" s="98" t="s">
        <v>266</v>
      </c>
      <c r="E10165" s="276"/>
    </row>
    <row r="10166" spans="1:5" ht="15">
      <c r="A10166" s="129"/>
      <c r="B10166" s="274" t="s">
        <v>26009</v>
      </c>
      <c r="C10166" s="98"/>
      <c r="D10166" s="98" t="s">
        <v>266</v>
      </c>
      <c r="E10166" s="276"/>
    </row>
    <row r="10167" spans="1:5" ht="15">
      <c r="A10167" s="129"/>
      <c r="B10167" s="274" t="s">
        <v>26010</v>
      </c>
      <c r="C10167" s="98"/>
      <c r="D10167" s="98" t="s">
        <v>266</v>
      </c>
      <c r="E10167" s="276"/>
    </row>
    <row r="10168" spans="1:5" ht="15">
      <c r="A10168" s="129"/>
      <c r="B10168" s="274" t="s">
        <v>26011</v>
      </c>
      <c r="C10168" s="98"/>
      <c r="D10168" s="98" t="s">
        <v>266</v>
      </c>
      <c r="E10168" s="276"/>
    </row>
    <row r="10169" spans="1:5" ht="15">
      <c r="A10169" s="129"/>
      <c r="B10169" s="274" t="s">
        <v>26012</v>
      </c>
      <c r="C10169" s="98"/>
      <c r="D10169" s="98" t="s">
        <v>266</v>
      </c>
      <c r="E10169" s="276"/>
    </row>
    <row r="10170" spans="1:5" ht="15">
      <c r="A10170" s="129"/>
      <c r="B10170" s="274" t="s">
        <v>26013</v>
      </c>
      <c r="C10170" s="98"/>
      <c r="D10170" s="98" t="s">
        <v>266</v>
      </c>
      <c r="E10170" s="276"/>
    </row>
    <row r="10171" spans="1:5" ht="15">
      <c r="A10171" s="129"/>
      <c r="B10171" s="274" t="s">
        <v>26014</v>
      </c>
      <c r="C10171" s="98"/>
      <c r="D10171" s="98" t="s">
        <v>266</v>
      </c>
      <c r="E10171" s="276"/>
    </row>
    <row r="10172" spans="1:5" ht="15">
      <c r="A10172" s="129"/>
      <c r="B10172" s="274" t="s">
        <v>26015</v>
      </c>
      <c r="C10172" s="98"/>
      <c r="D10172" s="98" t="s">
        <v>266</v>
      </c>
      <c r="E10172" s="276"/>
    </row>
    <row r="10173" spans="1:5" ht="15">
      <c r="A10173" s="129"/>
      <c r="B10173" s="274" t="s">
        <v>26016</v>
      </c>
      <c r="C10173" s="98"/>
      <c r="D10173" s="98" t="s">
        <v>266</v>
      </c>
      <c r="E10173" s="276"/>
    </row>
    <row r="10174" spans="1:5" ht="15">
      <c r="A10174" s="129"/>
      <c r="B10174" s="274" t="s">
        <v>26017</v>
      </c>
      <c r="C10174" s="98"/>
      <c r="D10174" s="98" t="s">
        <v>266</v>
      </c>
      <c r="E10174" s="276"/>
    </row>
    <row r="10175" spans="1:5" ht="15">
      <c r="A10175" s="129"/>
      <c r="B10175" s="274" t="s">
        <v>26018</v>
      </c>
      <c r="C10175" s="98"/>
      <c r="D10175" s="98" t="s">
        <v>266</v>
      </c>
      <c r="E10175" s="276"/>
    </row>
    <row r="10176" spans="1:5" ht="15">
      <c r="A10176" s="129"/>
      <c r="B10176" s="274" t="s">
        <v>26019</v>
      </c>
      <c r="C10176" s="98"/>
      <c r="D10176" s="98" t="s">
        <v>266</v>
      </c>
      <c r="E10176" s="276"/>
    </row>
    <row r="10177" spans="1:5" ht="15">
      <c r="A10177" s="129"/>
      <c r="B10177" s="274" t="s">
        <v>26020</v>
      </c>
      <c r="C10177" s="98"/>
      <c r="D10177" s="98" t="s">
        <v>266</v>
      </c>
      <c r="E10177" s="276"/>
    </row>
    <row r="10178" spans="1:5" ht="15">
      <c r="A10178" s="129"/>
      <c r="B10178" s="274" t="s">
        <v>26021</v>
      </c>
      <c r="C10178" s="98"/>
      <c r="D10178" s="98" t="s">
        <v>266</v>
      </c>
      <c r="E10178" s="276"/>
    </row>
    <row r="10179" spans="1:5" ht="15">
      <c r="A10179" s="129"/>
      <c r="B10179" s="274" t="s">
        <v>26022</v>
      </c>
      <c r="C10179" s="98"/>
      <c r="D10179" s="98" t="s">
        <v>266</v>
      </c>
      <c r="E10179" s="276"/>
    </row>
    <row r="10180" spans="1:5" ht="15">
      <c r="A10180" s="129"/>
      <c r="B10180" s="274" t="s">
        <v>26023</v>
      </c>
      <c r="C10180" s="98"/>
      <c r="D10180" s="98" t="s">
        <v>266</v>
      </c>
      <c r="E10180" s="276"/>
    </row>
    <row r="10181" spans="1:5" ht="15">
      <c r="A10181" s="129"/>
      <c r="B10181" s="274" t="s">
        <v>26024</v>
      </c>
      <c r="C10181" s="98"/>
      <c r="D10181" s="98" t="s">
        <v>266</v>
      </c>
      <c r="E10181" s="276"/>
    </row>
    <row r="10182" spans="1:5" ht="15">
      <c r="A10182" s="129"/>
      <c r="B10182" s="274" t="s">
        <v>26025</v>
      </c>
      <c r="C10182" s="98"/>
      <c r="D10182" s="98" t="s">
        <v>266</v>
      </c>
      <c r="E10182" s="276"/>
    </row>
    <row r="10183" spans="1:5" ht="15">
      <c r="A10183" s="129"/>
      <c r="B10183" s="274" t="s">
        <v>26026</v>
      </c>
      <c r="C10183" s="98"/>
      <c r="D10183" s="98" t="s">
        <v>266</v>
      </c>
      <c r="E10183" s="276"/>
    </row>
    <row r="10184" spans="1:5" ht="15">
      <c r="A10184" s="129"/>
      <c r="B10184" s="274" t="s">
        <v>26027</v>
      </c>
      <c r="C10184" s="98"/>
      <c r="D10184" s="98" t="s">
        <v>266</v>
      </c>
      <c r="E10184" s="276"/>
    </row>
    <row r="10185" spans="1:5" ht="15">
      <c r="A10185" s="129"/>
      <c r="B10185" s="274" t="s">
        <v>26028</v>
      </c>
      <c r="C10185" s="98"/>
      <c r="D10185" s="98" t="s">
        <v>266</v>
      </c>
      <c r="E10185" s="276"/>
    </row>
    <row r="10186" spans="1:5" ht="15">
      <c r="A10186" s="129"/>
      <c r="B10186" s="274" t="s">
        <v>26029</v>
      </c>
      <c r="C10186" s="98"/>
      <c r="D10186" s="98" t="s">
        <v>266</v>
      </c>
      <c r="E10186" s="276"/>
    </row>
    <row r="10187" spans="1:5" ht="15">
      <c r="A10187" s="129"/>
      <c r="B10187" s="274" t="s">
        <v>26030</v>
      </c>
      <c r="C10187" s="98"/>
      <c r="D10187" s="98" t="s">
        <v>266</v>
      </c>
      <c r="E10187" s="276"/>
    </row>
    <row r="10188" spans="1:5" ht="15">
      <c r="A10188" s="129"/>
      <c r="B10188" s="274" t="s">
        <v>26031</v>
      </c>
      <c r="C10188" s="98"/>
      <c r="D10188" s="98" t="s">
        <v>266</v>
      </c>
      <c r="E10188" s="276"/>
    </row>
    <row r="10189" spans="1:5" ht="15">
      <c r="A10189" s="129"/>
      <c r="B10189" s="274" t="s">
        <v>26032</v>
      </c>
      <c r="C10189" s="98"/>
      <c r="D10189" s="98" t="s">
        <v>266</v>
      </c>
      <c r="E10189" s="276"/>
    </row>
    <row r="10190" spans="1:5" ht="15">
      <c r="A10190" s="129"/>
      <c r="B10190" s="274" t="s">
        <v>26033</v>
      </c>
      <c r="C10190" s="98"/>
      <c r="D10190" s="98" t="s">
        <v>266</v>
      </c>
      <c r="E10190" s="276"/>
    </row>
    <row r="10191" spans="1:5" ht="15">
      <c r="A10191" s="129"/>
      <c r="B10191" s="274" t="s">
        <v>26034</v>
      </c>
      <c r="C10191" s="98"/>
      <c r="D10191" s="98" t="s">
        <v>266</v>
      </c>
      <c r="E10191" s="276"/>
    </row>
    <row r="10192" spans="1:5" ht="15">
      <c r="A10192" s="129"/>
      <c r="B10192" s="274" t="s">
        <v>26035</v>
      </c>
      <c r="C10192" s="98"/>
      <c r="D10192" s="98" t="s">
        <v>266</v>
      </c>
      <c r="E10192" s="276"/>
    </row>
    <row r="10193" spans="1:5" ht="15">
      <c r="A10193" s="129"/>
      <c r="B10193" s="274" t="s">
        <v>26036</v>
      </c>
      <c r="C10193" s="98"/>
      <c r="D10193" s="98" t="s">
        <v>266</v>
      </c>
      <c r="E10193" s="276"/>
    </row>
    <row r="10194" spans="1:5" ht="15">
      <c r="A10194" s="129"/>
      <c r="B10194" s="274" t="s">
        <v>26037</v>
      </c>
      <c r="C10194" s="98"/>
      <c r="D10194" s="98" t="s">
        <v>266</v>
      </c>
      <c r="E10194" s="276"/>
    </row>
    <row r="10195" spans="1:5" ht="15">
      <c r="A10195" s="129"/>
      <c r="B10195" s="274" t="s">
        <v>26038</v>
      </c>
      <c r="C10195" s="98"/>
      <c r="D10195" s="98" t="s">
        <v>266</v>
      </c>
      <c r="E10195" s="276"/>
    </row>
    <row r="10196" spans="1:5" ht="15">
      <c r="A10196" s="129"/>
      <c r="B10196" s="274" t="s">
        <v>26039</v>
      </c>
      <c r="C10196" s="98"/>
      <c r="D10196" s="98" t="s">
        <v>266</v>
      </c>
      <c r="E10196" s="276"/>
    </row>
    <row r="10197" spans="1:5" ht="15">
      <c r="A10197" s="129"/>
      <c r="B10197" s="274" t="s">
        <v>26040</v>
      </c>
      <c r="C10197" s="98"/>
      <c r="D10197" s="98" t="s">
        <v>266</v>
      </c>
      <c r="E10197" s="276"/>
    </row>
    <row r="10198" spans="1:5" ht="15">
      <c r="A10198" s="129"/>
      <c r="B10198" s="274" t="s">
        <v>26041</v>
      </c>
      <c r="C10198" s="98"/>
      <c r="D10198" s="98" t="s">
        <v>266</v>
      </c>
      <c r="E10198" s="276"/>
    </row>
    <row r="10199" spans="1:5" ht="15">
      <c r="A10199" s="129"/>
      <c r="B10199" s="274" t="s">
        <v>26042</v>
      </c>
      <c r="C10199" s="98"/>
      <c r="D10199" s="98" t="s">
        <v>266</v>
      </c>
      <c r="E10199" s="276"/>
    </row>
    <row r="10200" spans="1:5" ht="15">
      <c r="A10200" s="129"/>
      <c r="B10200" s="274" t="s">
        <v>26043</v>
      </c>
      <c r="C10200" s="98"/>
      <c r="D10200" s="98" t="s">
        <v>266</v>
      </c>
      <c r="E10200" s="276"/>
    </row>
    <row r="10201" spans="1:5" ht="15">
      <c r="A10201" s="129"/>
      <c r="B10201" s="274" t="s">
        <v>26044</v>
      </c>
      <c r="C10201" s="98"/>
      <c r="D10201" s="98" t="s">
        <v>266</v>
      </c>
      <c r="E10201" s="276"/>
    </row>
    <row r="10202" spans="1:5" ht="15">
      <c r="A10202" s="129"/>
      <c r="B10202" s="274" t="s">
        <v>26045</v>
      </c>
      <c r="C10202" s="98"/>
      <c r="D10202" s="98" t="s">
        <v>266</v>
      </c>
      <c r="E10202" s="276"/>
    </row>
    <row r="10203" spans="1:5" ht="15">
      <c r="A10203" s="129"/>
      <c r="B10203" s="274" t="s">
        <v>26046</v>
      </c>
      <c r="C10203" s="98"/>
      <c r="D10203" s="98" t="s">
        <v>266</v>
      </c>
      <c r="E10203" s="276"/>
    </row>
    <row r="10204" spans="1:5" ht="15">
      <c r="A10204" s="129"/>
      <c r="B10204" s="274" t="s">
        <v>26047</v>
      </c>
      <c r="C10204" s="98"/>
      <c r="D10204" s="98" t="s">
        <v>266</v>
      </c>
      <c r="E10204" s="276"/>
    </row>
    <row r="10205" spans="1:5" ht="15">
      <c r="A10205" s="129"/>
      <c r="B10205" s="274" t="s">
        <v>26048</v>
      </c>
      <c r="C10205" s="98"/>
      <c r="D10205" s="98" t="s">
        <v>266</v>
      </c>
      <c r="E10205" s="276"/>
    </row>
    <row r="10206" spans="1:5" ht="15">
      <c r="A10206" s="129"/>
      <c r="B10206" s="274" t="s">
        <v>26049</v>
      </c>
      <c r="C10206" s="98"/>
      <c r="D10206" s="98" t="s">
        <v>266</v>
      </c>
      <c r="E10206" s="276"/>
    </row>
    <row r="10207" spans="1:5" ht="15">
      <c r="A10207" s="129"/>
      <c r="B10207" s="274" t="s">
        <v>26050</v>
      </c>
      <c r="C10207" s="98"/>
      <c r="D10207" s="98" t="s">
        <v>266</v>
      </c>
      <c r="E10207" s="276"/>
    </row>
    <row r="10208" spans="1:5" ht="15">
      <c r="A10208" s="129"/>
      <c r="B10208" s="274" t="s">
        <v>26051</v>
      </c>
      <c r="C10208" s="98"/>
      <c r="D10208" s="98" t="s">
        <v>266</v>
      </c>
      <c r="E10208" s="276"/>
    </row>
    <row r="10209" spans="1:5" ht="15">
      <c r="A10209" s="129"/>
      <c r="B10209" s="274" t="s">
        <v>26052</v>
      </c>
      <c r="C10209" s="98"/>
      <c r="D10209" s="98" t="s">
        <v>266</v>
      </c>
      <c r="E10209" s="276"/>
    </row>
    <row r="10210" spans="1:5" ht="15">
      <c r="A10210" s="129"/>
      <c r="B10210" s="274" t="s">
        <v>26053</v>
      </c>
      <c r="C10210" s="98"/>
      <c r="D10210" s="98" t="s">
        <v>266</v>
      </c>
      <c r="E10210" s="276"/>
    </row>
    <row r="10211" spans="1:5" ht="15">
      <c r="A10211" s="129"/>
      <c r="B10211" s="274" t="s">
        <v>26054</v>
      </c>
      <c r="C10211" s="98"/>
      <c r="D10211" s="98" t="s">
        <v>266</v>
      </c>
      <c r="E10211" s="276"/>
    </row>
    <row r="10212" spans="1:5" ht="15">
      <c r="A10212" s="129"/>
      <c r="B10212" s="274" t="s">
        <v>26055</v>
      </c>
      <c r="C10212" s="98"/>
      <c r="D10212" s="98" t="s">
        <v>266</v>
      </c>
      <c r="E10212" s="276"/>
    </row>
    <row r="10213" spans="1:5" ht="15">
      <c r="A10213" s="129"/>
      <c r="B10213" s="274" t="s">
        <v>26056</v>
      </c>
      <c r="C10213" s="98"/>
      <c r="D10213" s="98" t="s">
        <v>266</v>
      </c>
      <c r="E10213" s="276"/>
    </row>
    <row r="10214" spans="1:5" ht="15">
      <c r="A10214" s="129"/>
      <c r="B10214" s="274" t="s">
        <v>26057</v>
      </c>
      <c r="C10214" s="98"/>
      <c r="D10214" s="98" t="s">
        <v>266</v>
      </c>
      <c r="E10214" s="276"/>
    </row>
    <row r="10215" spans="1:5" ht="15">
      <c r="A10215" s="129"/>
      <c r="B10215" s="274" t="s">
        <v>26058</v>
      </c>
      <c r="C10215" s="98"/>
      <c r="D10215" s="98" t="s">
        <v>266</v>
      </c>
      <c r="E10215" s="276"/>
    </row>
    <row r="10216" spans="1:5" ht="15">
      <c r="A10216" s="129"/>
      <c r="B10216" s="274" t="s">
        <v>26059</v>
      </c>
      <c r="C10216" s="98"/>
      <c r="D10216" s="98" t="s">
        <v>266</v>
      </c>
      <c r="E10216" s="276"/>
    </row>
    <row r="10217" spans="1:5" ht="15">
      <c r="A10217" s="129"/>
      <c r="B10217" s="274" t="s">
        <v>26060</v>
      </c>
      <c r="C10217" s="98"/>
      <c r="D10217" s="98" t="s">
        <v>266</v>
      </c>
      <c r="E10217" s="276"/>
    </row>
    <row r="10218" spans="1:5" ht="15">
      <c r="A10218" s="129"/>
      <c r="B10218" s="274" t="s">
        <v>26061</v>
      </c>
      <c r="C10218" s="98"/>
      <c r="D10218" s="98" t="s">
        <v>266</v>
      </c>
      <c r="E10218" s="276"/>
    </row>
    <row r="10219" spans="1:5" ht="15">
      <c r="A10219" s="129"/>
      <c r="B10219" s="274" t="s">
        <v>26062</v>
      </c>
      <c r="C10219" s="98"/>
      <c r="D10219" s="98" t="s">
        <v>266</v>
      </c>
      <c r="E10219" s="276"/>
    </row>
    <row r="10220" spans="1:5" ht="15">
      <c r="A10220" s="129"/>
      <c r="B10220" s="274" t="s">
        <v>26063</v>
      </c>
      <c r="C10220" s="98"/>
      <c r="D10220" s="98" t="s">
        <v>266</v>
      </c>
      <c r="E10220" s="276"/>
    </row>
    <row r="10221" spans="1:5" ht="15">
      <c r="A10221" s="129"/>
      <c r="B10221" s="274" t="s">
        <v>26064</v>
      </c>
      <c r="C10221" s="98"/>
      <c r="D10221" s="98" t="s">
        <v>266</v>
      </c>
      <c r="E10221" s="276"/>
    </row>
    <row r="10222" spans="1:5" ht="15">
      <c r="A10222" s="129"/>
      <c r="B10222" s="274" t="s">
        <v>26065</v>
      </c>
      <c r="C10222" s="98"/>
      <c r="D10222" s="98" t="s">
        <v>266</v>
      </c>
      <c r="E10222" s="276"/>
    </row>
    <row r="10223" spans="1:5" ht="15">
      <c r="A10223" s="129"/>
      <c r="B10223" s="274" t="s">
        <v>26066</v>
      </c>
      <c r="C10223" s="98"/>
      <c r="D10223" s="98" t="s">
        <v>266</v>
      </c>
      <c r="E10223" s="276"/>
    </row>
    <row r="10224" spans="1:5" ht="15">
      <c r="A10224" s="129"/>
      <c r="B10224" s="274" t="s">
        <v>26067</v>
      </c>
      <c r="C10224" s="98"/>
      <c r="D10224" s="98" t="s">
        <v>266</v>
      </c>
      <c r="E10224" s="276"/>
    </row>
    <row r="10225" spans="1:5" ht="15">
      <c r="A10225" s="129"/>
      <c r="B10225" s="274" t="s">
        <v>26068</v>
      </c>
      <c r="C10225" s="98"/>
      <c r="D10225" s="98" t="s">
        <v>266</v>
      </c>
      <c r="E10225" s="276"/>
    </row>
    <row r="10226" spans="1:5" ht="15">
      <c r="A10226" s="129"/>
      <c r="B10226" s="274" t="s">
        <v>26069</v>
      </c>
      <c r="C10226" s="98"/>
      <c r="D10226" s="98" t="s">
        <v>266</v>
      </c>
      <c r="E10226" s="276"/>
    </row>
    <row r="10227" spans="1:5" ht="15">
      <c r="A10227" s="129"/>
      <c r="B10227" s="274" t="s">
        <v>26070</v>
      </c>
      <c r="C10227" s="98"/>
      <c r="D10227" s="98" t="s">
        <v>266</v>
      </c>
      <c r="E10227" s="276"/>
    </row>
    <row r="10228" spans="1:5" ht="15">
      <c r="A10228" s="129"/>
      <c r="B10228" s="274" t="s">
        <v>26071</v>
      </c>
      <c r="C10228" s="98"/>
      <c r="D10228" s="98" t="s">
        <v>266</v>
      </c>
      <c r="E10228" s="276"/>
    </row>
    <row r="10229" spans="1:5" ht="15">
      <c r="A10229" s="129"/>
      <c r="B10229" s="274" t="s">
        <v>26072</v>
      </c>
      <c r="C10229" s="98"/>
      <c r="D10229" s="98" t="s">
        <v>266</v>
      </c>
      <c r="E10229" s="276"/>
    </row>
    <row r="10230" spans="1:5" ht="15">
      <c r="A10230" s="129"/>
      <c r="B10230" s="274" t="s">
        <v>26073</v>
      </c>
      <c r="C10230" s="98"/>
      <c r="D10230" s="98" t="s">
        <v>266</v>
      </c>
      <c r="E10230" s="276"/>
    </row>
    <row r="10231" spans="1:5" ht="15">
      <c r="A10231" s="129"/>
      <c r="B10231" s="274" t="s">
        <v>26074</v>
      </c>
      <c r="C10231" s="98"/>
      <c r="D10231" s="98" t="s">
        <v>266</v>
      </c>
      <c r="E10231" s="276"/>
    </row>
    <row r="10232" spans="1:5" ht="15">
      <c r="A10232" s="129"/>
      <c r="B10232" s="274" t="s">
        <v>26075</v>
      </c>
      <c r="C10232" s="98"/>
      <c r="D10232" s="98" t="s">
        <v>266</v>
      </c>
      <c r="E10232" s="276"/>
    </row>
    <row r="10233" spans="1:5" ht="15">
      <c r="A10233" s="129"/>
      <c r="B10233" s="274" t="s">
        <v>26076</v>
      </c>
      <c r="C10233" s="98"/>
      <c r="D10233" s="98" t="s">
        <v>266</v>
      </c>
      <c r="E10233" s="276"/>
    </row>
    <row r="10234" spans="1:5" ht="15">
      <c r="A10234" s="129"/>
      <c r="B10234" s="274" t="s">
        <v>26077</v>
      </c>
      <c r="C10234" s="98"/>
      <c r="D10234" s="98" t="s">
        <v>266</v>
      </c>
      <c r="E10234" s="276"/>
    </row>
    <row r="10235" spans="1:5" ht="15">
      <c r="A10235" s="129"/>
      <c r="B10235" s="274" t="s">
        <v>26078</v>
      </c>
      <c r="C10235" s="98"/>
      <c r="D10235" s="98" t="s">
        <v>266</v>
      </c>
      <c r="E10235" s="276"/>
    </row>
    <row r="10236" spans="1:5" ht="15">
      <c r="A10236" s="129"/>
      <c r="B10236" s="274" t="s">
        <v>26079</v>
      </c>
      <c r="C10236" s="98"/>
      <c r="D10236" s="98" t="s">
        <v>266</v>
      </c>
      <c r="E10236" s="276"/>
    </row>
    <row r="10237" spans="1:5" ht="15">
      <c r="A10237" s="129"/>
      <c r="B10237" s="274" t="s">
        <v>26080</v>
      </c>
      <c r="C10237" s="98"/>
      <c r="D10237" s="98" t="s">
        <v>266</v>
      </c>
      <c r="E10237" s="276"/>
    </row>
    <row r="10238" spans="1:5" ht="15">
      <c r="A10238" s="129"/>
      <c r="B10238" s="274" t="s">
        <v>26081</v>
      </c>
      <c r="C10238" s="98"/>
      <c r="D10238" s="98" t="s">
        <v>266</v>
      </c>
      <c r="E10238" s="276"/>
    </row>
    <row r="10239" spans="1:5" ht="15">
      <c r="A10239" s="129"/>
      <c r="B10239" s="274" t="s">
        <v>26082</v>
      </c>
      <c r="C10239" s="98"/>
      <c r="D10239" s="98" t="s">
        <v>266</v>
      </c>
      <c r="E10239" s="276"/>
    </row>
    <row r="10240" spans="1:5" ht="15">
      <c r="A10240" s="129"/>
      <c r="B10240" s="274" t="s">
        <v>26083</v>
      </c>
      <c r="C10240" s="98"/>
      <c r="D10240" s="98" t="s">
        <v>266</v>
      </c>
      <c r="E10240" s="276"/>
    </row>
    <row r="10241" spans="1:5" ht="15">
      <c r="A10241" s="129"/>
      <c r="B10241" s="274" t="s">
        <v>26084</v>
      </c>
      <c r="C10241" s="98"/>
      <c r="D10241" s="98" t="s">
        <v>266</v>
      </c>
      <c r="E10241" s="276"/>
    </row>
    <row r="10242" spans="1:5" ht="15">
      <c r="A10242" s="129"/>
      <c r="B10242" s="274" t="s">
        <v>26085</v>
      </c>
      <c r="C10242" s="98"/>
      <c r="D10242" s="98" t="s">
        <v>266</v>
      </c>
      <c r="E10242" s="276"/>
    </row>
    <row r="10243" spans="1:5" ht="15">
      <c r="A10243" s="129"/>
      <c r="B10243" s="274" t="s">
        <v>26086</v>
      </c>
      <c r="C10243" s="98"/>
      <c r="D10243" s="98" t="s">
        <v>266</v>
      </c>
      <c r="E10243" s="276"/>
    </row>
    <row r="10244" spans="1:5" ht="15">
      <c r="A10244" s="129"/>
      <c r="B10244" s="274" t="s">
        <v>26087</v>
      </c>
      <c r="C10244" s="98"/>
      <c r="D10244" s="98" t="s">
        <v>266</v>
      </c>
      <c r="E10244" s="276"/>
    </row>
    <row r="10245" spans="1:5" ht="15">
      <c r="A10245" s="129"/>
      <c r="B10245" s="274" t="s">
        <v>26088</v>
      </c>
      <c r="C10245" s="98"/>
      <c r="D10245" s="98" t="s">
        <v>266</v>
      </c>
      <c r="E10245" s="276"/>
    </row>
    <row r="10246" spans="1:5" ht="15">
      <c r="A10246" s="129"/>
      <c r="B10246" s="274" t="s">
        <v>26089</v>
      </c>
      <c r="C10246" s="98"/>
      <c r="D10246" s="98" t="s">
        <v>266</v>
      </c>
      <c r="E10246" s="276"/>
    </row>
    <row r="10247" spans="1:5" ht="15">
      <c r="A10247" s="129"/>
      <c r="B10247" s="274" t="s">
        <v>26090</v>
      </c>
      <c r="C10247" s="98"/>
      <c r="D10247" s="98" t="s">
        <v>266</v>
      </c>
      <c r="E10247" s="276"/>
    </row>
    <row r="10248" spans="1:5" ht="15">
      <c r="A10248" s="129"/>
      <c r="B10248" s="274" t="s">
        <v>26091</v>
      </c>
      <c r="C10248" s="98"/>
      <c r="D10248" s="98" t="s">
        <v>266</v>
      </c>
      <c r="E10248" s="276"/>
    </row>
    <row r="10249" spans="1:5" ht="15">
      <c r="A10249" s="129"/>
      <c r="B10249" s="274" t="s">
        <v>26092</v>
      </c>
      <c r="C10249" s="98"/>
      <c r="D10249" s="98" t="s">
        <v>266</v>
      </c>
      <c r="E10249" s="276"/>
    </row>
    <row r="10250" spans="1:5" ht="15">
      <c r="A10250" s="129"/>
      <c r="B10250" s="274" t="s">
        <v>26093</v>
      </c>
      <c r="C10250" s="98"/>
      <c r="D10250" s="98" t="s">
        <v>266</v>
      </c>
      <c r="E10250" s="276"/>
    </row>
    <row r="10251" spans="1:5" ht="15">
      <c r="A10251" s="129"/>
      <c r="B10251" s="274" t="s">
        <v>26094</v>
      </c>
      <c r="C10251" s="98"/>
      <c r="D10251" s="98" t="s">
        <v>266</v>
      </c>
      <c r="E10251" s="276"/>
    </row>
    <row r="10252" spans="1:5" ht="15">
      <c r="A10252" s="129"/>
      <c r="B10252" s="274" t="s">
        <v>26095</v>
      </c>
      <c r="C10252" s="98"/>
      <c r="D10252" s="98" t="s">
        <v>266</v>
      </c>
      <c r="E10252" s="276"/>
    </row>
    <row r="10253" spans="1:5" ht="15">
      <c r="A10253" s="129"/>
      <c r="B10253" s="274" t="s">
        <v>26096</v>
      </c>
      <c r="C10253" s="98"/>
      <c r="D10253" s="98" t="s">
        <v>266</v>
      </c>
      <c r="E10253" s="276"/>
    </row>
    <row r="10254" spans="1:5" ht="15">
      <c r="A10254" s="129"/>
      <c r="B10254" s="274" t="s">
        <v>26097</v>
      </c>
      <c r="C10254" s="98"/>
      <c r="D10254" s="98" t="s">
        <v>266</v>
      </c>
      <c r="E10254" s="276"/>
    </row>
    <row r="10255" spans="1:5" ht="15">
      <c r="A10255" s="129"/>
      <c r="B10255" s="274" t="s">
        <v>26098</v>
      </c>
      <c r="C10255" s="98"/>
      <c r="D10255" s="98" t="s">
        <v>266</v>
      </c>
      <c r="E10255" s="276"/>
    </row>
    <row r="10256" spans="1:5" ht="15">
      <c r="A10256" s="129"/>
      <c r="B10256" s="274" t="s">
        <v>26099</v>
      </c>
      <c r="C10256" s="98"/>
      <c r="D10256" s="98" t="s">
        <v>266</v>
      </c>
      <c r="E10256" s="276"/>
    </row>
    <row r="10257" spans="1:5" ht="15">
      <c r="A10257" s="129"/>
      <c r="B10257" s="274" t="s">
        <v>26100</v>
      </c>
      <c r="C10257" s="98"/>
      <c r="D10257" s="98" t="s">
        <v>266</v>
      </c>
      <c r="E10257" s="276"/>
    </row>
    <row r="10258" spans="1:5" ht="15">
      <c r="A10258" s="129"/>
      <c r="B10258" s="274" t="s">
        <v>26101</v>
      </c>
      <c r="C10258" s="98"/>
      <c r="D10258" s="98" t="s">
        <v>266</v>
      </c>
      <c r="E10258" s="276"/>
    </row>
    <row r="10259" spans="1:5" ht="15">
      <c r="A10259" s="129"/>
      <c r="B10259" s="274" t="s">
        <v>26102</v>
      </c>
      <c r="C10259" s="98"/>
      <c r="D10259" s="98" t="s">
        <v>266</v>
      </c>
      <c r="E10259" s="276"/>
    </row>
    <row r="10260" spans="1:5" ht="15">
      <c r="A10260" s="129"/>
      <c r="B10260" s="274" t="s">
        <v>26103</v>
      </c>
      <c r="C10260" s="98"/>
      <c r="D10260" s="98" t="s">
        <v>266</v>
      </c>
      <c r="E10260" s="276"/>
    </row>
    <row r="10261" spans="1:5" ht="15">
      <c r="A10261" s="129"/>
      <c r="B10261" s="274" t="s">
        <v>26104</v>
      </c>
      <c r="C10261" s="98"/>
      <c r="D10261" s="98" t="s">
        <v>266</v>
      </c>
      <c r="E10261" s="276"/>
    </row>
    <row r="10262" spans="1:5" ht="15">
      <c r="A10262" s="129"/>
      <c r="B10262" s="274" t="s">
        <v>26105</v>
      </c>
      <c r="C10262" s="98"/>
      <c r="D10262" s="98" t="s">
        <v>266</v>
      </c>
      <c r="E10262" s="276"/>
    </row>
    <row r="10263" spans="1:5" ht="15">
      <c r="A10263" s="129"/>
      <c r="B10263" s="274" t="s">
        <v>26106</v>
      </c>
      <c r="C10263" s="98"/>
      <c r="D10263" s="98" t="s">
        <v>266</v>
      </c>
      <c r="E10263" s="276"/>
    </row>
    <row r="10264" spans="1:5" ht="15">
      <c r="A10264" s="129"/>
      <c r="B10264" s="274" t="s">
        <v>26107</v>
      </c>
      <c r="C10264" s="98"/>
      <c r="D10264" s="98" t="s">
        <v>266</v>
      </c>
      <c r="E10264" s="276"/>
    </row>
    <row r="10265" spans="1:5" ht="15">
      <c r="A10265" s="129"/>
      <c r="B10265" s="274" t="s">
        <v>26108</v>
      </c>
      <c r="C10265" s="98"/>
      <c r="D10265" s="98" t="s">
        <v>266</v>
      </c>
      <c r="E10265" s="276"/>
    </row>
    <row r="10266" spans="1:5" ht="15">
      <c r="A10266" s="129"/>
      <c r="B10266" s="274" t="s">
        <v>26109</v>
      </c>
      <c r="C10266" s="98"/>
      <c r="D10266" s="98" t="s">
        <v>266</v>
      </c>
      <c r="E10266" s="276"/>
    </row>
    <row r="10267" spans="1:5" ht="15">
      <c r="A10267" s="129"/>
      <c r="B10267" s="274" t="s">
        <v>26110</v>
      </c>
      <c r="C10267" s="98"/>
      <c r="D10267" s="98" t="s">
        <v>266</v>
      </c>
      <c r="E10267" s="276"/>
    </row>
    <row r="10268" spans="1:5" ht="15">
      <c r="A10268" s="129"/>
      <c r="B10268" s="274" t="s">
        <v>26111</v>
      </c>
      <c r="C10268" s="98"/>
      <c r="D10268" s="98" t="s">
        <v>266</v>
      </c>
      <c r="E10268" s="276"/>
    </row>
    <row r="10269" spans="1:5" ht="15">
      <c r="A10269" s="129"/>
      <c r="B10269" s="274" t="s">
        <v>26112</v>
      </c>
      <c r="C10269" s="98"/>
      <c r="D10269" s="98" t="s">
        <v>266</v>
      </c>
      <c r="E10269" s="276"/>
    </row>
    <row r="10270" spans="1:5" ht="15">
      <c r="A10270" s="129"/>
      <c r="B10270" s="274" t="s">
        <v>26113</v>
      </c>
      <c r="C10270" s="98"/>
      <c r="D10270" s="98" t="s">
        <v>266</v>
      </c>
      <c r="E10270" s="276"/>
    </row>
    <row r="10271" spans="1:5" ht="15">
      <c r="A10271" s="129"/>
      <c r="B10271" s="274" t="s">
        <v>26114</v>
      </c>
      <c r="C10271" s="98"/>
      <c r="D10271" s="98" t="s">
        <v>266</v>
      </c>
      <c r="E10271" s="276"/>
    </row>
    <row r="10272" spans="1:5" ht="15">
      <c r="A10272" s="129"/>
      <c r="B10272" s="274" t="s">
        <v>26115</v>
      </c>
      <c r="C10272" s="98"/>
      <c r="D10272" s="98" t="s">
        <v>266</v>
      </c>
      <c r="E10272" s="276"/>
    </row>
    <row r="10273" spans="1:5" ht="15">
      <c r="A10273" s="129"/>
      <c r="B10273" s="274" t="s">
        <v>26116</v>
      </c>
      <c r="C10273" s="98"/>
      <c r="D10273" s="98" t="s">
        <v>266</v>
      </c>
      <c r="E10273" s="276"/>
    </row>
    <row r="10274" spans="1:5" ht="15">
      <c r="A10274" s="129"/>
      <c r="B10274" s="274" t="s">
        <v>26117</v>
      </c>
      <c r="C10274" s="98"/>
      <c r="D10274" s="98" t="s">
        <v>266</v>
      </c>
      <c r="E10274" s="276"/>
    </row>
    <row r="10275" spans="1:5" ht="15">
      <c r="A10275" s="129"/>
      <c r="B10275" s="274" t="s">
        <v>26118</v>
      </c>
      <c r="C10275" s="98"/>
      <c r="D10275" s="98" t="s">
        <v>266</v>
      </c>
      <c r="E10275" s="276"/>
    </row>
    <row r="10276" spans="1:5" ht="15">
      <c r="A10276" s="129"/>
      <c r="B10276" s="274" t="s">
        <v>26119</v>
      </c>
      <c r="C10276" s="98"/>
      <c r="D10276" s="98" t="s">
        <v>266</v>
      </c>
      <c r="E10276" s="276"/>
    </row>
    <row r="10277" spans="1:5" ht="15">
      <c r="A10277" s="129"/>
      <c r="B10277" s="274" t="s">
        <v>26120</v>
      </c>
      <c r="C10277" s="98"/>
      <c r="D10277" s="98" t="s">
        <v>266</v>
      </c>
      <c r="E10277" s="276"/>
    </row>
    <row r="10278" spans="1:5" ht="15">
      <c r="A10278" s="129"/>
      <c r="B10278" s="274" t="s">
        <v>26121</v>
      </c>
      <c r="C10278" s="98"/>
      <c r="D10278" s="98" t="s">
        <v>266</v>
      </c>
      <c r="E10278" s="276"/>
    </row>
    <row r="10279" spans="1:5" ht="15">
      <c r="A10279" s="129"/>
      <c r="B10279" s="274" t="s">
        <v>26122</v>
      </c>
      <c r="C10279" s="98"/>
      <c r="D10279" s="98" t="s">
        <v>266</v>
      </c>
      <c r="E10279" s="276"/>
    </row>
    <row r="10280" spans="1:5" ht="15">
      <c r="A10280" s="129"/>
      <c r="B10280" s="274" t="s">
        <v>26123</v>
      </c>
      <c r="C10280" s="98"/>
      <c r="D10280" s="98" t="s">
        <v>266</v>
      </c>
      <c r="E10280" s="276"/>
    </row>
    <row r="10281" spans="1:5" ht="15">
      <c r="A10281" s="129"/>
      <c r="B10281" s="274" t="s">
        <v>26124</v>
      </c>
      <c r="C10281" s="98"/>
      <c r="D10281" s="98" t="s">
        <v>266</v>
      </c>
      <c r="E10281" s="276"/>
    </row>
    <row r="10282" spans="1:5" ht="15">
      <c r="A10282" s="129"/>
      <c r="B10282" s="274" t="s">
        <v>26125</v>
      </c>
      <c r="C10282" s="98"/>
      <c r="D10282" s="98" t="s">
        <v>266</v>
      </c>
      <c r="E10282" s="276"/>
    </row>
    <row r="10283" spans="1:5" ht="15">
      <c r="A10283" s="129"/>
      <c r="B10283" s="274" t="s">
        <v>26126</v>
      </c>
      <c r="C10283" s="98"/>
      <c r="D10283" s="98" t="s">
        <v>266</v>
      </c>
      <c r="E10283" s="276"/>
    </row>
    <row r="10284" spans="1:5" ht="15">
      <c r="A10284" s="129"/>
      <c r="B10284" s="274" t="s">
        <v>26127</v>
      </c>
      <c r="C10284" s="98"/>
      <c r="D10284" s="98" t="s">
        <v>266</v>
      </c>
      <c r="E10284" s="276"/>
    </row>
    <row r="10285" spans="1:5" ht="15">
      <c r="A10285" s="129"/>
      <c r="B10285" s="274" t="s">
        <v>26128</v>
      </c>
      <c r="C10285" s="98"/>
      <c r="D10285" s="98" t="s">
        <v>266</v>
      </c>
      <c r="E10285" s="276"/>
    </row>
    <row r="10286" spans="1:5" ht="15">
      <c r="A10286" s="129"/>
      <c r="B10286" s="274" t="s">
        <v>26129</v>
      </c>
      <c r="C10286" s="98"/>
      <c r="D10286" s="98" t="s">
        <v>266</v>
      </c>
      <c r="E10286" s="276"/>
    </row>
    <row r="10287" spans="1:5" ht="15">
      <c r="A10287" s="129"/>
      <c r="B10287" s="274" t="s">
        <v>26130</v>
      </c>
      <c r="C10287" s="98"/>
      <c r="D10287" s="98" t="s">
        <v>266</v>
      </c>
      <c r="E10287" s="276"/>
    </row>
    <row r="10288" spans="1:5" ht="15">
      <c r="A10288" s="129"/>
      <c r="B10288" s="274" t="s">
        <v>26131</v>
      </c>
      <c r="C10288" s="98"/>
      <c r="D10288" s="98" t="s">
        <v>266</v>
      </c>
      <c r="E10288" s="276"/>
    </row>
    <row r="10289" spans="1:5" ht="15">
      <c r="A10289" s="129"/>
      <c r="B10289" s="274" t="s">
        <v>26132</v>
      </c>
      <c r="C10289" s="98"/>
      <c r="D10289" s="98" t="s">
        <v>266</v>
      </c>
      <c r="E10289" s="276"/>
    </row>
    <row r="10290" spans="1:5" ht="15">
      <c r="A10290" s="129"/>
      <c r="B10290" s="274" t="s">
        <v>26133</v>
      </c>
      <c r="C10290" s="98"/>
      <c r="D10290" s="98" t="s">
        <v>266</v>
      </c>
      <c r="E10290" s="276"/>
    </row>
    <row r="10291" spans="1:5" ht="15">
      <c r="A10291" s="129"/>
      <c r="B10291" s="274" t="s">
        <v>26134</v>
      </c>
      <c r="C10291" s="98"/>
      <c r="D10291" s="98" t="s">
        <v>266</v>
      </c>
      <c r="E10291" s="276"/>
    </row>
    <row r="10292" spans="1:5" ht="15">
      <c r="A10292" s="129"/>
      <c r="B10292" s="274" t="s">
        <v>26135</v>
      </c>
      <c r="C10292" s="98"/>
      <c r="D10292" s="98" t="s">
        <v>266</v>
      </c>
      <c r="E10292" s="276"/>
    </row>
    <row r="10293" spans="1:5" ht="15">
      <c r="A10293" s="129"/>
      <c r="B10293" s="274" t="s">
        <v>26136</v>
      </c>
      <c r="C10293" s="98"/>
      <c r="D10293" s="98" t="s">
        <v>266</v>
      </c>
      <c r="E10293" s="276"/>
    </row>
    <row r="10294" spans="1:5" ht="15">
      <c r="A10294" s="129"/>
      <c r="B10294" s="274" t="s">
        <v>26137</v>
      </c>
      <c r="C10294" s="98"/>
      <c r="D10294" s="98" t="s">
        <v>266</v>
      </c>
      <c r="E10294" s="276"/>
    </row>
    <row r="10295" spans="1:5" ht="15">
      <c r="A10295" s="129"/>
      <c r="B10295" s="274" t="s">
        <v>26138</v>
      </c>
      <c r="C10295" s="98"/>
      <c r="D10295" s="98" t="s">
        <v>266</v>
      </c>
      <c r="E10295" s="276"/>
    </row>
    <row r="10296" spans="1:5" ht="15">
      <c r="A10296" s="129"/>
      <c r="B10296" s="274" t="s">
        <v>26139</v>
      </c>
      <c r="C10296" s="98"/>
      <c r="D10296" s="98" t="s">
        <v>266</v>
      </c>
      <c r="E10296" s="276"/>
    </row>
    <row r="10297" spans="1:5" ht="15">
      <c r="A10297" s="129"/>
      <c r="B10297" s="274" t="s">
        <v>26140</v>
      </c>
      <c r="C10297" s="98"/>
      <c r="D10297" s="98" t="s">
        <v>266</v>
      </c>
      <c r="E10297" s="276"/>
    </row>
    <row r="10298" spans="1:5" ht="15">
      <c r="A10298" s="129"/>
      <c r="B10298" s="274" t="s">
        <v>26141</v>
      </c>
      <c r="C10298" s="98"/>
      <c r="D10298" s="98" t="s">
        <v>266</v>
      </c>
      <c r="E10298" s="276"/>
    </row>
    <row r="10299" spans="1:5" ht="15">
      <c r="A10299" s="129"/>
      <c r="B10299" s="274" t="s">
        <v>26142</v>
      </c>
      <c r="C10299" s="98"/>
      <c r="D10299" s="98" t="s">
        <v>266</v>
      </c>
      <c r="E10299" s="276"/>
    </row>
    <row r="10300" spans="1:5" ht="15">
      <c r="A10300" s="129"/>
      <c r="B10300" s="274" t="s">
        <v>26143</v>
      </c>
      <c r="C10300" s="98"/>
      <c r="D10300" s="98" t="s">
        <v>266</v>
      </c>
      <c r="E10300" s="276"/>
    </row>
    <row r="10301" spans="1:5" ht="15">
      <c r="A10301" s="129"/>
      <c r="B10301" s="274" t="s">
        <v>26144</v>
      </c>
      <c r="C10301" s="98"/>
      <c r="D10301" s="98" t="s">
        <v>266</v>
      </c>
      <c r="E10301" s="276"/>
    </row>
    <row r="10302" spans="1:5" ht="15">
      <c r="A10302" s="129"/>
      <c r="B10302" s="274" t="s">
        <v>26145</v>
      </c>
      <c r="C10302" s="98"/>
      <c r="D10302" s="98" t="s">
        <v>266</v>
      </c>
      <c r="E10302" s="276"/>
    </row>
    <row r="10303" spans="1:5" ht="15">
      <c r="A10303" s="129"/>
      <c r="B10303" s="274" t="s">
        <v>26146</v>
      </c>
      <c r="C10303" s="98"/>
      <c r="D10303" s="98" t="s">
        <v>266</v>
      </c>
      <c r="E10303" s="276"/>
    </row>
    <row r="10304" spans="1:5" ht="15">
      <c r="A10304" s="129"/>
      <c r="B10304" s="274" t="s">
        <v>26147</v>
      </c>
      <c r="C10304" s="98"/>
      <c r="D10304" s="98" t="s">
        <v>266</v>
      </c>
      <c r="E10304" s="276"/>
    </row>
    <row r="10305" spans="1:5" ht="15">
      <c r="A10305" s="129"/>
      <c r="B10305" s="274" t="s">
        <v>26148</v>
      </c>
      <c r="C10305" s="98"/>
      <c r="D10305" s="98" t="s">
        <v>266</v>
      </c>
      <c r="E10305" s="276"/>
    </row>
    <row r="10306" spans="1:5" ht="15">
      <c r="A10306" s="129"/>
      <c r="B10306" s="274" t="s">
        <v>26149</v>
      </c>
      <c r="C10306" s="98"/>
      <c r="D10306" s="98" t="s">
        <v>266</v>
      </c>
      <c r="E10306" s="276"/>
    </row>
    <row r="10307" spans="1:5" ht="15">
      <c r="A10307" s="129"/>
      <c r="B10307" s="274" t="s">
        <v>26150</v>
      </c>
      <c r="C10307" s="98"/>
      <c r="D10307" s="98" t="s">
        <v>266</v>
      </c>
      <c r="E10307" s="276"/>
    </row>
    <row r="10308" spans="1:5" ht="15">
      <c r="A10308" s="129"/>
      <c r="B10308" s="274" t="s">
        <v>26151</v>
      </c>
      <c r="C10308" s="98"/>
      <c r="D10308" s="98" t="s">
        <v>266</v>
      </c>
      <c r="E10308" s="276"/>
    </row>
    <row r="10309" spans="1:5" ht="15">
      <c r="A10309" s="129"/>
      <c r="B10309" s="274" t="s">
        <v>26152</v>
      </c>
      <c r="C10309" s="98"/>
      <c r="D10309" s="98" t="s">
        <v>266</v>
      </c>
      <c r="E10309" s="276"/>
    </row>
    <row r="10310" spans="1:5" ht="15">
      <c r="A10310" s="129"/>
      <c r="B10310" s="274" t="s">
        <v>26153</v>
      </c>
      <c r="C10310" s="98"/>
      <c r="D10310" s="98" t="s">
        <v>266</v>
      </c>
      <c r="E10310" s="276"/>
    </row>
    <row r="10311" spans="1:5" ht="15">
      <c r="A10311" s="129"/>
      <c r="B10311" s="274" t="s">
        <v>26154</v>
      </c>
      <c r="C10311" s="98"/>
      <c r="D10311" s="98" t="s">
        <v>266</v>
      </c>
      <c r="E10311" s="276"/>
    </row>
    <row r="10312" spans="1:5" ht="15">
      <c r="A10312" s="129"/>
      <c r="B10312" s="274" t="s">
        <v>26155</v>
      </c>
      <c r="C10312" s="98"/>
      <c r="D10312" s="98" t="s">
        <v>266</v>
      </c>
      <c r="E10312" s="276"/>
    </row>
    <row r="10313" spans="1:5" ht="15">
      <c r="A10313" s="129"/>
      <c r="B10313" s="274" t="s">
        <v>26156</v>
      </c>
      <c r="C10313" s="98"/>
      <c r="D10313" s="98" t="s">
        <v>266</v>
      </c>
      <c r="E10313" s="276"/>
    </row>
    <row r="10314" spans="1:5" ht="15">
      <c r="A10314" s="129"/>
      <c r="B10314" s="274" t="s">
        <v>26157</v>
      </c>
      <c r="C10314" s="98"/>
      <c r="D10314" s="98" t="s">
        <v>266</v>
      </c>
      <c r="E10314" s="276"/>
    </row>
    <row r="10315" spans="1:5" ht="15">
      <c r="A10315" s="129"/>
      <c r="B10315" s="274" t="s">
        <v>26158</v>
      </c>
      <c r="C10315" s="98"/>
      <c r="D10315" s="98" t="s">
        <v>266</v>
      </c>
      <c r="E10315" s="276"/>
    </row>
    <row r="10316" spans="1:5" ht="15">
      <c r="A10316" s="129"/>
      <c r="B10316" s="274" t="s">
        <v>26159</v>
      </c>
      <c r="C10316" s="98"/>
      <c r="D10316" s="98" t="s">
        <v>266</v>
      </c>
      <c r="E10316" s="276"/>
    </row>
    <row r="10317" spans="1:5" ht="15">
      <c r="A10317" s="129"/>
      <c r="B10317" s="274" t="s">
        <v>26160</v>
      </c>
      <c r="C10317" s="98"/>
      <c r="D10317" s="98" t="s">
        <v>266</v>
      </c>
      <c r="E10317" s="276"/>
    </row>
    <row r="10318" spans="1:5" ht="15">
      <c r="A10318" s="129"/>
      <c r="B10318" s="274" t="s">
        <v>26161</v>
      </c>
      <c r="C10318" s="98"/>
      <c r="D10318" s="98" t="s">
        <v>266</v>
      </c>
      <c r="E10318" s="276"/>
    </row>
    <row r="10319" spans="1:5" ht="15">
      <c r="A10319" s="129"/>
      <c r="B10319" s="274" t="s">
        <v>26162</v>
      </c>
      <c r="C10319" s="98"/>
      <c r="D10319" s="98" t="s">
        <v>266</v>
      </c>
      <c r="E10319" s="276"/>
    </row>
    <row r="10320" spans="1:5" ht="15">
      <c r="A10320" s="129"/>
      <c r="B10320" s="274" t="s">
        <v>26163</v>
      </c>
      <c r="C10320" s="98"/>
      <c r="D10320" s="98" t="s">
        <v>266</v>
      </c>
      <c r="E10320" s="276"/>
    </row>
    <row r="10321" spans="1:5" ht="15">
      <c r="A10321" s="129"/>
      <c r="B10321" s="274" t="s">
        <v>26164</v>
      </c>
      <c r="C10321" s="98"/>
      <c r="D10321" s="98" t="s">
        <v>266</v>
      </c>
      <c r="E10321" s="276"/>
    </row>
    <row r="10322" spans="1:5" ht="15">
      <c r="A10322" s="129"/>
      <c r="B10322" s="274" t="s">
        <v>26165</v>
      </c>
      <c r="C10322" s="98"/>
      <c r="D10322" s="98" t="s">
        <v>266</v>
      </c>
      <c r="E10322" s="276"/>
    </row>
    <row r="10323" spans="1:5" ht="15">
      <c r="A10323" s="129"/>
      <c r="B10323" s="274" t="s">
        <v>26166</v>
      </c>
      <c r="C10323" s="98"/>
      <c r="D10323" s="98" t="s">
        <v>266</v>
      </c>
      <c r="E10323" s="276"/>
    </row>
    <row r="10324" spans="1:5" ht="15">
      <c r="A10324" s="129"/>
      <c r="B10324" s="274" t="s">
        <v>26167</v>
      </c>
      <c r="C10324" s="98"/>
      <c r="D10324" s="98" t="s">
        <v>266</v>
      </c>
      <c r="E10324" s="276"/>
    </row>
    <row r="10325" spans="1:5" ht="15">
      <c r="A10325" s="129"/>
      <c r="B10325" s="274" t="s">
        <v>26168</v>
      </c>
      <c r="C10325" s="98"/>
      <c r="D10325" s="98" t="s">
        <v>266</v>
      </c>
      <c r="E10325" s="276"/>
    </row>
    <row r="10326" spans="1:5" ht="15">
      <c r="A10326" s="129"/>
      <c r="B10326" s="274" t="s">
        <v>26169</v>
      </c>
      <c r="C10326" s="98"/>
      <c r="D10326" s="98" t="s">
        <v>266</v>
      </c>
      <c r="E10326" s="276"/>
    </row>
    <row r="10327" spans="1:5" ht="15">
      <c r="A10327" s="129"/>
      <c r="B10327" s="274" t="s">
        <v>26170</v>
      </c>
      <c r="C10327" s="98"/>
      <c r="D10327" s="98" t="s">
        <v>266</v>
      </c>
      <c r="E10327" s="276"/>
    </row>
    <row r="10328" spans="1:5" ht="15">
      <c r="A10328" s="129"/>
      <c r="B10328" s="274" t="s">
        <v>26171</v>
      </c>
      <c r="C10328" s="98"/>
      <c r="D10328" s="98" t="s">
        <v>266</v>
      </c>
      <c r="E10328" s="276"/>
    </row>
    <row r="10329" spans="1:5" ht="15">
      <c r="A10329" s="129"/>
      <c r="B10329" s="274" t="s">
        <v>26172</v>
      </c>
      <c r="C10329" s="98"/>
      <c r="D10329" s="98" t="s">
        <v>266</v>
      </c>
      <c r="E10329" s="276"/>
    </row>
    <row r="10330" spans="1:5" ht="15">
      <c r="A10330" s="129"/>
      <c r="B10330" s="274" t="s">
        <v>26173</v>
      </c>
      <c r="C10330" s="98"/>
      <c r="D10330" s="98" t="s">
        <v>266</v>
      </c>
      <c r="E10330" s="276"/>
    </row>
    <row r="10331" spans="1:5" ht="15">
      <c r="A10331" s="129"/>
      <c r="B10331" s="274" t="s">
        <v>26174</v>
      </c>
      <c r="C10331" s="98"/>
      <c r="D10331" s="98" t="s">
        <v>266</v>
      </c>
      <c r="E10331" s="276"/>
    </row>
    <row r="10332" spans="1:5" ht="15">
      <c r="A10332" s="129"/>
      <c r="B10332" s="274" t="s">
        <v>26175</v>
      </c>
      <c r="C10332" s="98"/>
      <c r="D10332" s="98" t="s">
        <v>266</v>
      </c>
      <c r="E10332" s="276"/>
    </row>
    <row r="10333" spans="1:5" ht="15">
      <c r="A10333" s="129"/>
      <c r="B10333" s="274" t="s">
        <v>26176</v>
      </c>
      <c r="C10333" s="98"/>
      <c r="D10333" s="98" t="s">
        <v>266</v>
      </c>
      <c r="E10333" s="276"/>
    </row>
    <row r="10334" spans="1:5" ht="15">
      <c r="A10334" s="129"/>
      <c r="B10334" s="274" t="s">
        <v>26177</v>
      </c>
      <c r="C10334" s="98"/>
      <c r="D10334" s="98" t="s">
        <v>266</v>
      </c>
      <c r="E10334" s="276"/>
    </row>
    <row r="10335" spans="1:5" ht="15">
      <c r="A10335" s="129"/>
      <c r="B10335" s="274" t="s">
        <v>26178</v>
      </c>
      <c r="C10335" s="98"/>
      <c r="D10335" s="98" t="s">
        <v>266</v>
      </c>
      <c r="E10335" s="276"/>
    </row>
    <row r="10336" spans="1:5" ht="15">
      <c r="A10336" s="129"/>
      <c r="B10336" s="274" t="s">
        <v>26179</v>
      </c>
      <c r="C10336" s="98"/>
      <c r="D10336" s="98" t="s">
        <v>266</v>
      </c>
      <c r="E10336" s="276"/>
    </row>
    <row r="10337" spans="1:5" ht="15">
      <c r="A10337" s="129"/>
      <c r="B10337" s="274" t="s">
        <v>26180</v>
      </c>
      <c r="C10337" s="98"/>
      <c r="D10337" s="98" t="s">
        <v>266</v>
      </c>
      <c r="E10337" s="276"/>
    </row>
    <row r="10338" spans="1:5" ht="15">
      <c r="A10338" s="129"/>
      <c r="B10338" s="274" t="s">
        <v>26181</v>
      </c>
      <c r="C10338" s="98"/>
      <c r="D10338" s="98" t="s">
        <v>266</v>
      </c>
      <c r="E10338" s="276"/>
    </row>
    <row r="10339" spans="1:5" ht="15">
      <c r="A10339" s="129"/>
      <c r="B10339" s="274" t="s">
        <v>26182</v>
      </c>
      <c r="C10339" s="98"/>
      <c r="D10339" s="98" t="s">
        <v>266</v>
      </c>
      <c r="E10339" s="276"/>
    </row>
    <row r="10340" spans="1:5" ht="15">
      <c r="A10340" s="129"/>
      <c r="B10340" s="274" t="s">
        <v>26183</v>
      </c>
      <c r="C10340" s="98"/>
      <c r="D10340" s="98" t="s">
        <v>266</v>
      </c>
      <c r="E10340" s="276"/>
    </row>
    <row r="10341" spans="1:5" ht="15">
      <c r="A10341" s="129"/>
      <c r="B10341" s="274" t="s">
        <v>26184</v>
      </c>
      <c r="C10341" s="98"/>
      <c r="D10341" s="98" t="s">
        <v>266</v>
      </c>
      <c r="E10341" s="276"/>
    </row>
    <row r="10342" spans="1:5" ht="15">
      <c r="A10342" s="129"/>
      <c r="B10342" s="274" t="s">
        <v>26185</v>
      </c>
      <c r="C10342" s="98"/>
      <c r="D10342" s="98" t="s">
        <v>266</v>
      </c>
      <c r="E10342" s="276"/>
    </row>
    <row r="10343" spans="1:5" ht="15">
      <c r="A10343" s="129"/>
      <c r="B10343" s="274" t="s">
        <v>26186</v>
      </c>
      <c r="C10343" s="98"/>
      <c r="D10343" s="98" t="s">
        <v>266</v>
      </c>
      <c r="E10343" s="276"/>
    </row>
    <row r="10344" spans="1:5" ht="15">
      <c r="A10344" s="129"/>
      <c r="B10344" s="274" t="s">
        <v>26187</v>
      </c>
      <c r="C10344" s="98"/>
      <c r="D10344" s="98" t="s">
        <v>266</v>
      </c>
      <c r="E10344" s="276"/>
    </row>
    <row r="10345" spans="1:5" ht="15">
      <c r="A10345" s="129"/>
      <c r="B10345" s="274" t="s">
        <v>26188</v>
      </c>
      <c r="C10345" s="98"/>
      <c r="D10345" s="98" t="s">
        <v>266</v>
      </c>
      <c r="E10345" s="276"/>
    </row>
    <row r="10346" spans="1:5" ht="15">
      <c r="A10346" s="129"/>
      <c r="B10346" s="274" t="s">
        <v>26189</v>
      </c>
      <c r="C10346" s="98"/>
      <c r="D10346" s="98" t="s">
        <v>266</v>
      </c>
      <c r="E10346" s="276"/>
    </row>
    <row r="10347" spans="1:5" ht="15">
      <c r="A10347" s="129"/>
      <c r="B10347" s="274" t="s">
        <v>26190</v>
      </c>
      <c r="C10347" s="98"/>
      <c r="D10347" s="98" t="s">
        <v>266</v>
      </c>
      <c r="E10347" s="276"/>
    </row>
    <row r="10348" spans="1:5" ht="15">
      <c r="A10348" s="129"/>
      <c r="B10348" s="274" t="s">
        <v>26191</v>
      </c>
      <c r="C10348" s="98"/>
      <c r="D10348" s="98" t="s">
        <v>266</v>
      </c>
      <c r="E10348" s="276"/>
    </row>
    <row r="10349" spans="1:5" ht="15">
      <c r="A10349" s="129"/>
      <c r="B10349" s="274" t="s">
        <v>26192</v>
      </c>
      <c r="C10349" s="98"/>
      <c r="D10349" s="98" t="s">
        <v>266</v>
      </c>
      <c r="E10349" s="276"/>
    </row>
    <row r="10350" spans="1:5" ht="15">
      <c r="A10350" s="129"/>
      <c r="B10350" s="274" t="s">
        <v>26193</v>
      </c>
      <c r="C10350" s="98"/>
      <c r="D10350" s="98" t="s">
        <v>266</v>
      </c>
      <c r="E10350" s="276"/>
    </row>
    <row r="10351" spans="1:5" ht="15">
      <c r="A10351" s="129"/>
      <c r="B10351" s="274" t="s">
        <v>26194</v>
      </c>
      <c r="C10351" s="98"/>
      <c r="D10351" s="98" t="s">
        <v>266</v>
      </c>
      <c r="E10351" s="276"/>
    </row>
    <row r="10352" spans="1:5" ht="15">
      <c r="A10352" s="129"/>
      <c r="B10352" s="274" t="s">
        <v>26195</v>
      </c>
      <c r="C10352" s="98"/>
      <c r="D10352" s="98" t="s">
        <v>266</v>
      </c>
      <c r="E10352" s="276"/>
    </row>
    <row r="10353" spans="1:5" ht="15">
      <c r="A10353" s="129"/>
      <c r="B10353" s="274" t="s">
        <v>26196</v>
      </c>
      <c r="C10353" s="98"/>
      <c r="D10353" s="98" t="s">
        <v>266</v>
      </c>
      <c r="E10353" s="276"/>
    </row>
    <row r="10354" spans="1:5" ht="15">
      <c r="A10354" s="129"/>
      <c r="B10354" s="274" t="s">
        <v>26197</v>
      </c>
      <c r="C10354" s="98"/>
      <c r="D10354" s="98" t="s">
        <v>266</v>
      </c>
      <c r="E10354" s="276"/>
    </row>
    <row r="10355" spans="1:5" ht="15">
      <c r="A10355" s="129"/>
      <c r="B10355" s="274" t="s">
        <v>26198</v>
      </c>
      <c r="C10355" s="98"/>
      <c r="D10355" s="98" t="s">
        <v>266</v>
      </c>
      <c r="E10355" s="276"/>
    </row>
    <row r="10356" spans="1:5" ht="15">
      <c r="A10356" s="129"/>
      <c r="B10356" s="274" t="s">
        <v>26199</v>
      </c>
      <c r="C10356" s="98"/>
      <c r="D10356" s="98" t="s">
        <v>266</v>
      </c>
      <c r="E10356" s="276"/>
    </row>
    <row r="10357" spans="1:5" ht="15">
      <c r="A10357" s="129"/>
      <c r="B10357" s="274" t="s">
        <v>26200</v>
      </c>
      <c r="C10357" s="98"/>
      <c r="D10357" s="98" t="s">
        <v>266</v>
      </c>
      <c r="E10357" s="276"/>
    </row>
    <row r="10358" spans="1:5" ht="15">
      <c r="A10358" s="129"/>
      <c r="B10358" s="274" t="s">
        <v>26201</v>
      </c>
      <c r="C10358" s="98"/>
      <c r="D10358" s="98" t="s">
        <v>266</v>
      </c>
      <c r="E10358" s="276"/>
    </row>
    <row r="10359" spans="1:5" ht="15">
      <c r="A10359" s="129"/>
      <c r="B10359" s="274" t="s">
        <v>26202</v>
      </c>
      <c r="C10359" s="98"/>
      <c r="D10359" s="98" t="s">
        <v>266</v>
      </c>
      <c r="E10359" s="276"/>
    </row>
    <row r="10360" spans="1:5" ht="15">
      <c r="A10360" s="129"/>
      <c r="B10360" s="274" t="s">
        <v>26203</v>
      </c>
      <c r="C10360" s="98"/>
      <c r="D10360" s="98" t="s">
        <v>266</v>
      </c>
      <c r="E10360" s="276"/>
    </row>
    <row r="10361" spans="1:5" ht="15">
      <c r="A10361" s="129"/>
      <c r="B10361" s="274" t="s">
        <v>26204</v>
      </c>
      <c r="C10361" s="98"/>
      <c r="D10361" s="98" t="s">
        <v>266</v>
      </c>
      <c r="E10361" s="276"/>
    </row>
    <row r="10362" spans="1:5" ht="15">
      <c r="A10362" s="129"/>
      <c r="B10362" s="274" t="s">
        <v>26205</v>
      </c>
      <c r="C10362" s="98"/>
      <c r="D10362" s="98" t="s">
        <v>266</v>
      </c>
      <c r="E10362" s="276"/>
    </row>
    <row r="10363" spans="1:5" ht="15">
      <c r="A10363" s="129"/>
      <c r="B10363" s="274" t="s">
        <v>26206</v>
      </c>
      <c r="C10363" s="98"/>
      <c r="D10363" s="98" t="s">
        <v>266</v>
      </c>
      <c r="E10363" s="276"/>
    </row>
    <row r="10364" spans="1:5" ht="15">
      <c r="A10364" s="129"/>
      <c r="B10364" s="274" t="s">
        <v>26207</v>
      </c>
      <c r="C10364" s="98"/>
      <c r="D10364" s="98" t="s">
        <v>266</v>
      </c>
      <c r="E10364" s="276"/>
    </row>
    <row r="10365" spans="1:5" ht="15">
      <c r="A10365" s="129"/>
      <c r="B10365" s="274" t="s">
        <v>26208</v>
      </c>
      <c r="C10365" s="98"/>
      <c r="D10365" s="98" t="s">
        <v>266</v>
      </c>
      <c r="E10365" s="276"/>
    </row>
    <row r="10366" spans="1:5" ht="15">
      <c r="A10366" s="129"/>
      <c r="B10366" s="274" t="s">
        <v>26209</v>
      </c>
      <c r="C10366" s="98"/>
      <c r="D10366" s="98" t="s">
        <v>266</v>
      </c>
      <c r="E10366" s="276"/>
    </row>
    <row r="10367" spans="1:5" ht="15">
      <c r="A10367" s="129"/>
      <c r="B10367" s="274" t="s">
        <v>26210</v>
      </c>
      <c r="C10367" s="98"/>
      <c r="D10367" s="98" t="s">
        <v>266</v>
      </c>
      <c r="E10367" s="276"/>
    </row>
    <row r="10368" spans="1:5" ht="15">
      <c r="A10368" s="129"/>
      <c r="B10368" s="274" t="s">
        <v>26211</v>
      </c>
      <c r="C10368" s="98"/>
      <c r="D10368" s="98" t="s">
        <v>266</v>
      </c>
      <c r="E10368" s="276"/>
    </row>
    <row r="10369" spans="1:5" ht="15">
      <c r="A10369" s="129"/>
      <c r="B10369" s="274" t="s">
        <v>26212</v>
      </c>
      <c r="C10369" s="98"/>
      <c r="D10369" s="98" t="s">
        <v>266</v>
      </c>
      <c r="E10369" s="276"/>
    </row>
    <row r="10370" spans="1:5" ht="15">
      <c r="A10370" s="129"/>
      <c r="B10370" s="274" t="s">
        <v>26213</v>
      </c>
      <c r="C10370" s="98"/>
      <c r="D10370" s="98" t="s">
        <v>266</v>
      </c>
      <c r="E10370" s="276"/>
    </row>
    <row r="10371" spans="1:5" ht="15">
      <c r="A10371" s="129"/>
      <c r="B10371" s="274" t="s">
        <v>26214</v>
      </c>
      <c r="C10371" s="98"/>
      <c r="D10371" s="98" t="s">
        <v>266</v>
      </c>
      <c r="E10371" s="276"/>
    </row>
    <row r="10372" spans="1:5" ht="15">
      <c r="A10372" s="129"/>
      <c r="B10372" s="274" t="s">
        <v>26215</v>
      </c>
      <c r="C10372" s="98"/>
      <c r="D10372" s="98" t="s">
        <v>266</v>
      </c>
      <c r="E10372" s="276"/>
    </row>
    <row r="10373" spans="1:5" ht="15">
      <c r="A10373" s="129"/>
      <c r="B10373" s="274" t="s">
        <v>26216</v>
      </c>
      <c r="C10373" s="98"/>
      <c r="D10373" s="98" t="s">
        <v>266</v>
      </c>
      <c r="E10373" s="276"/>
    </row>
    <row r="10374" spans="1:5" ht="15">
      <c r="A10374" s="129"/>
      <c r="B10374" s="274" t="s">
        <v>26217</v>
      </c>
      <c r="C10374" s="98"/>
      <c r="D10374" s="98" t="s">
        <v>266</v>
      </c>
      <c r="E10374" s="276"/>
    </row>
    <row r="10375" spans="1:5" ht="15">
      <c r="A10375" s="129"/>
      <c r="B10375" s="274" t="s">
        <v>26218</v>
      </c>
      <c r="C10375" s="98"/>
      <c r="D10375" s="98" t="s">
        <v>266</v>
      </c>
      <c r="E10375" s="276"/>
    </row>
    <row r="10376" spans="1:5" ht="15">
      <c r="A10376" s="129"/>
      <c r="B10376" s="274" t="s">
        <v>26219</v>
      </c>
      <c r="C10376" s="98"/>
      <c r="D10376" s="98" t="s">
        <v>266</v>
      </c>
      <c r="E10376" s="276"/>
    </row>
    <row r="10377" spans="1:5" ht="15">
      <c r="A10377" s="129"/>
      <c r="B10377" s="274" t="s">
        <v>26220</v>
      </c>
      <c r="C10377" s="98"/>
      <c r="D10377" s="98" t="s">
        <v>266</v>
      </c>
      <c r="E10377" s="276"/>
    </row>
    <row r="10378" spans="1:5" ht="15">
      <c r="A10378" s="129"/>
      <c r="B10378" s="274" t="s">
        <v>26221</v>
      </c>
      <c r="C10378" s="98"/>
      <c r="D10378" s="98" t="s">
        <v>266</v>
      </c>
      <c r="E10378" s="276"/>
    </row>
    <row r="10379" spans="1:5" ht="15">
      <c r="A10379" s="129"/>
      <c r="B10379" s="274" t="s">
        <v>26222</v>
      </c>
      <c r="C10379" s="98"/>
      <c r="D10379" s="98" t="s">
        <v>266</v>
      </c>
      <c r="E10379" s="276"/>
    </row>
    <row r="10380" spans="1:5" ht="15">
      <c r="A10380" s="129"/>
      <c r="B10380" s="274" t="s">
        <v>26223</v>
      </c>
      <c r="C10380" s="98"/>
      <c r="D10380" s="98" t="s">
        <v>266</v>
      </c>
      <c r="E10380" s="276"/>
    </row>
    <row r="10381" spans="1:5" ht="15">
      <c r="A10381" s="129"/>
      <c r="B10381" s="274" t="s">
        <v>26224</v>
      </c>
      <c r="C10381" s="98"/>
      <c r="D10381" s="98" t="s">
        <v>266</v>
      </c>
      <c r="E10381" s="276"/>
    </row>
    <row r="10382" spans="1:5" ht="15">
      <c r="A10382" s="129"/>
      <c r="B10382" s="274" t="s">
        <v>26225</v>
      </c>
      <c r="C10382" s="98"/>
      <c r="D10382" s="98" t="s">
        <v>266</v>
      </c>
      <c r="E10382" s="276"/>
    </row>
    <row r="10383" spans="1:5" ht="15">
      <c r="A10383" s="129"/>
      <c r="B10383" s="274" t="s">
        <v>26226</v>
      </c>
      <c r="C10383" s="98"/>
      <c r="D10383" s="98" t="s">
        <v>266</v>
      </c>
      <c r="E10383" s="276"/>
    </row>
    <row r="10384" spans="1:5" ht="15">
      <c r="A10384" s="129"/>
      <c r="B10384" s="274" t="s">
        <v>26227</v>
      </c>
      <c r="C10384" s="98"/>
      <c r="D10384" s="98" t="s">
        <v>266</v>
      </c>
      <c r="E10384" s="276"/>
    </row>
    <row r="10385" spans="1:5" ht="15">
      <c r="A10385" s="129"/>
      <c r="B10385" s="274" t="s">
        <v>26228</v>
      </c>
      <c r="C10385" s="98"/>
      <c r="D10385" s="98" t="s">
        <v>266</v>
      </c>
      <c r="E10385" s="276"/>
    </row>
    <row r="10386" spans="1:5" ht="15">
      <c r="A10386" s="129"/>
      <c r="B10386" s="274" t="s">
        <v>26229</v>
      </c>
      <c r="C10386" s="98"/>
      <c r="D10386" s="98" t="s">
        <v>266</v>
      </c>
      <c r="E10386" s="276"/>
    </row>
    <row r="10387" spans="1:5" ht="15">
      <c r="A10387" s="129"/>
      <c r="B10387" s="274" t="s">
        <v>26230</v>
      </c>
      <c r="C10387" s="98"/>
      <c r="D10387" s="98" t="s">
        <v>266</v>
      </c>
      <c r="E10387" s="276"/>
    </row>
    <row r="10388" spans="1:5" ht="15">
      <c r="A10388" s="129"/>
      <c r="B10388" s="274" t="s">
        <v>26231</v>
      </c>
      <c r="C10388" s="98"/>
      <c r="D10388" s="98" t="s">
        <v>266</v>
      </c>
      <c r="E10388" s="276"/>
    </row>
    <row r="10389" spans="1:5" ht="15">
      <c r="A10389" s="129"/>
      <c r="B10389" s="274" t="s">
        <v>26232</v>
      </c>
      <c r="C10389" s="98"/>
      <c r="D10389" s="98" t="s">
        <v>266</v>
      </c>
      <c r="E10389" s="276"/>
    </row>
    <row r="10390" spans="1:5" ht="15">
      <c r="A10390" s="129"/>
      <c r="B10390" s="274" t="s">
        <v>26233</v>
      </c>
      <c r="C10390" s="98"/>
      <c r="D10390" s="98" t="s">
        <v>266</v>
      </c>
      <c r="E10390" s="276"/>
    </row>
    <row r="10391" spans="1:5" ht="15">
      <c r="A10391" s="129"/>
      <c r="B10391" s="274" t="s">
        <v>26234</v>
      </c>
      <c r="C10391" s="98"/>
      <c r="D10391" s="98" t="s">
        <v>266</v>
      </c>
      <c r="E10391" s="276"/>
    </row>
    <row r="10392" spans="1:5" ht="15">
      <c r="A10392" s="129"/>
      <c r="B10392" s="274" t="s">
        <v>26235</v>
      </c>
      <c r="C10392" s="98"/>
      <c r="D10392" s="98" t="s">
        <v>266</v>
      </c>
      <c r="E10392" s="276"/>
    </row>
    <row r="10393" spans="1:5" ht="15">
      <c r="A10393" s="129"/>
      <c r="B10393" s="274" t="s">
        <v>26236</v>
      </c>
      <c r="C10393" s="98"/>
      <c r="D10393" s="98" t="s">
        <v>266</v>
      </c>
      <c r="E10393" s="276"/>
    </row>
    <row r="10394" spans="1:5" ht="15">
      <c r="A10394" s="129"/>
      <c r="B10394" s="274" t="s">
        <v>26237</v>
      </c>
      <c r="C10394" s="98"/>
      <c r="D10394" s="98" t="s">
        <v>266</v>
      </c>
      <c r="E10394" s="276"/>
    </row>
    <row r="10395" spans="1:5" ht="15">
      <c r="A10395" s="129"/>
      <c r="B10395" s="274" t="s">
        <v>26238</v>
      </c>
      <c r="C10395" s="98"/>
      <c r="D10395" s="98" t="s">
        <v>266</v>
      </c>
      <c r="E10395" s="276"/>
    </row>
    <row r="10396" spans="1:5" ht="15">
      <c r="A10396" s="129"/>
      <c r="B10396" s="274" t="s">
        <v>26239</v>
      </c>
      <c r="C10396" s="98"/>
      <c r="D10396" s="98" t="s">
        <v>266</v>
      </c>
      <c r="E10396" s="276"/>
    </row>
    <row r="10397" spans="1:5" ht="15">
      <c r="A10397" s="129"/>
      <c r="B10397" s="274" t="s">
        <v>26240</v>
      </c>
      <c r="C10397" s="98"/>
      <c r="D10397" s="98" t="s">
        <v>266</v>
      </c>
      <c r="E10397" s="276"/>
    </row>
    <row r="10398" spans="1:5" ht="15">
      <c r="A10398" s="129"/>
      <c r="B10398" s="274" t="s">
        <v>26241</v>
      </c>
      <c r="C10398" s="98"/>
      <c r="D10398" s="98" t="s">
        <v>266</v>
      </c>
      <c r="E10398" s="276"/>
    </row>
    <row r="10399" spans="1:5" ht="15">
      <c r="A10399" s="129"/>
      <c r="B10399" s="274" t="s">
        <v>26242</v>
      </c>
      <c r="C10399" s="98"/>
      <c r="D10399" s="98" t="s">
        <v>266</v>
      </c>
      <c r="E10399" s="276"/>
    </row>
    <row r="10400" spans="1:5" ht="15">
      <c r="A10400" s="129"/>
      <c r="B10400" s="274" t="s">
        <v>26243</v>
      </c>
      <c r="C10400" s="98"/>
      <c r="D10400" s="98" t="s">
        <v>266</v>
      </c>
      <c r="E10400" s="276"/>
    </row>
    <row r="10401" spans="1:5" ht="15">
      <c r="A10401" s="129"/>
      <c r="B10401" s="274" t="s">
        <v>26244</v>
      </c>
      <c r="C10401" s="98"/>
      <c r="D10401" s="98" t="s">
        <v>266</v>
      </c>
      <c r="E10401" s="276"/>
    </row>
    <row r="10402" spans="1:5" ht="15">
      <c r="A10402" s="129"/>
      <c r="B10402" s="274" t="s">
        <v>26245</v>
      </c>
      <c r="C10402" s="98"/>
      <c r="D10402" s="98" t="s">
        <v>266</v>
      </c>
      <c r="E10402" s="276"/>
    </row>
    <row r="10403" spans="1:5" ht="15">
      <c r="A10403" s="129"/>
      <c r="B10403" s="274" t="s">
        <v>26246</v>
      </c>
      <c r="C10403" s="98"/>
      <c r="D10403" s="98" t="s">
        <v>266</v>
      </c>
      <c r="E10403" s="276"/>
    </row>
    <row r="10404" spans="1:5" ht="15">
      <c r="A10404" s="129"/>
      <c r="B10404" s="274" t="s">
        <v>26247</v>
      </c>
      <c r="C10404" s="98"/>
      <c r="D10404" s="98" t="s">
        <v>266</v>
      </c>
      <c r="E10404" s="276"/>
    </row>
    <row r="10405" spans="1:5" ht="15">
      <c r="A10405" s="129"/>
      <c r="B10405" s="274" t="s">
        <v>26248</v>
      </c>
      <c r="C10405" s="98"/>
      <c r="D10405" s="98" t="s">
        <v>266</v>
      </c>
      <c r="E10405" s="276"/>
    </row>
    <row r="10406" spans="1:5" ht="15">
      <c r="A10406" s="129"/>
      <c r="B10406" s="274" t="s">
        <v>26249</v>
      </c>
      <c r="C10406" s="98"/>
      <c r="D10406" s="98" t="s">
        <v>266</v>
      </c>
      <c r="E10406" s="276"/>
    </row>
    <row r="10407" spans="1:5" ht="15">
      <c r="A10407" s="129"/>
      <c r="B10407" s="274" t="s">
        <v>26250</v>
      </c>
      <c r="C10407" s="98"/>
      <c r="D10407" s="98" t="s">
        <v>266</v>
      </c>
      <c r="E10407" s="276"/>
    </row>
    <row r="10408" spans="1:5" ht="15">
      <c r="A10408" s="129"/>
      <c r="B10408" s="274" t="s">
        <v>26251</v>
      </c>
      <c r="C10408" s="98"/>
      <c r="D10408" s="98" t="s">
        <v>266</v>
      </c>
      <c r="E10408" s="276"/>
    </row>
    <row r="10409" spans="1:5" ht="15">
      <c r="A10409" s="129"/>
      <c r="B10409" s="274" t="s">
        <v>26252</v>
      </c>
      <c r="C10409" s="98"/>
      <c r="D10409" s="98" t="s">
        <v>266</v>
      </c>
      <c r="E10409" s="276"/>
    </row>
    <row r="10410" spans="1:5" ht="15">
      <c r="A10410" s="129"/>
      <c r="B10410" s="274" t="s">
        <v>26253</v>
      </c>
      <c r="C10410" s="98"/>
      <c r="D10410" s="98" t="s">
        <v>266</v>
      </c>
      <c r="E10410" s="276"/>
    </row>
    <row r="10411" spans="1:5" ht="15">
      <c r="A10411" s="129"/>
      <c r="B10411" s="274" t="s">
        <v>26254</v>
      </c>
      <c r="C10411" s="98"/>
      <c r="D10411" s="98" t="s">
        <v>266</v>
      </c>
      <c r="E10411" s="276"/>
    </row>
    <row r="10412" spans="1:5" ht="15">
      <c r="A10412" s="129"/>
      <c r="B10412" s="274" t="s">
        <v>26255</v>
      </c>
      <c r="C10412" s="98"/>
      <c r="D10412" s="98" t="s">
        <v>266</v>
      </c>
      <c r="E10412" s="276"/>
    </row>
    <row r="10413" spans="1:5" ht="15">
      <c r="A10413" s="129"/>
      <c r="B10413" s="274" t="s">
        <v>26256</v>
      </c>
      <c r="C10413" s="98"/>
      <c r="D10413" s="98" t="s">
        <v>266</v>
      </c>
      <c r="E10413" s="276"/>
    </row>
    <row r="10414" spans="1:5" ht="15">
      <c r="A10414" s="129"/>
      <c r="B10414" s="274" t="s">
        <v>26257</v>
      </c>
      <c r="C10414" s="98"/>
      <c r="D10414" s="98" t="s">
        <v>266</v>
      </c>
      <c r="E10414" s="276"/>
    </row>
    <row r="10415" spans="1:5" ht="15">
      <c r="A10415" s="129"/>
      <c r="B10415" s="274" t="s">
        <v>26258</v>
      </c>
      <c r="C10415" s="98"/>
      <c r="D10415" s="98" t="s">
        <v>266</v>
      </c>
      <c r="E10415" s="276"/>
    </row>
    <row r="10416" spans="1:5" ht="15">
      <c r="A10416" s="129"/>
      <c r="B10416" s="274" t="s">
        <v>26259</v>
      </c>
      <c r="C10416" s="98"/>
      <c r="D10416" s="98" t="s">
        <v>266</v>
      </c>
      <c r="E10416" s="276"/>
    </row>
    <row r="10417" spans="1:5" ht="15">
      <c r="A10417" s="129"/>
      <c r="B10417" s="274" t="s">
        <v>26260</v>
      </c>
      <c r="C10417" s="98"/>
      <c r="D10417" s="98" t="s">
        <v>266</v>
      </c>
      <c r="E10417" s="276"/>
    </row>
    <row r="10418" spans="1:5" ht="15">
      <c r="A10418" s="129"/>
      <c r="B10418" s="274" t="s">
        <v>26261</v>
      </c>
      <c r="C10418" s="98"/>
      <c r="D10418" s="98" t="s">
        <v>266</v>
      </c>
      <c r="E10418" s="276"/>
    </row>
    <row r="10419" spans="1:5" ht="15">
      <c r="A10419" s="129"/>
      <c r="B10419" s="274" t="s">
        <v>26262</v>
      </c>
      <c r="C10419" s="98"/>
      <c r="D10419" s="98" t="s">
        <v>266</v>
      </c>
      <c r="E10419" s="276"/>
    </row>
    <row r="10420" spans="1:5" ht="15">
      <c r="A10420" s="129"/>
      <c r="B10420" s="274" t="s">
        <v>26263</v>
      </c>
      <c r="C10420" s="98"/>
      <c r="D10420" s="98" t="s">
        <v>266</v>
      </c>
      <c r="E10420" s="276"/>
    </row>
    <row r="10421" spans="1:5" ht="15">
      <c r="A10421" s="129"/>
      <c r="B10421" s="274" t="s">
        <v>26264</v>
      </c>
      <c r="C10421" s="98"/>
      <c r="D10421" s="98" t="s">
        <v>266</v>
      </c>
      <c r="E10421" s="276"/>
    </row>
    <row r="10422" spans="1:5" ht="15">
      <c r="A10422" s="129"/>
      <c r="B10422" s="274" t="s">
        <v>26265</v>
      </c>
      <c r="C10422" s="98"/>
      <c r="D10422" s="98" t="s">
        <v>266</v>
      </c>
      <c r="E10422" s="276"/>
    </row>
    <row r="10423" spans="1:5" ht="15">
      <c r="A10423" s="129"/>
      <c r="B10423" s="274" t="s">
        <v>26266</v>
      </c>
      <c r="C10423" s="98"/>
      <c r="D10423" s="98" t="s">
        <v>266</v>
      </c>
      <c r="E10423" s="276"/>
    </row>
    <row r="10424" spans="1:5" ht="15">
      <c r="A10424" s="129"/>
      <c r="B10424" s="274" t="s">
        <v>26267</v>
      </c>
      <c r="C10424" s="98"/>
      <c r="D10424" s="98" t="s">
        <v>266</v>
      </c>
      <c r="E10424" s="276"/>
    </row>
    <row r="10425" spans="1:5" ht="15">
      <c r="A10425" s="129"/>
      <c r="B10425" s="274" t="s">
        <v>26268</v>
      </c>
      <c r="C10425" s="98"/>
      <c r="D10425" s="98" t="s">
        <v>266</v>
      </c>
      <c r="E10425" s="276"/>
    </row>
    <row r="10426" spans="1:5" ht="15">
      <c r="A10426" s="129"/>
      <c r="B10426" s="274" t="s">
        <v>26269</v>
      </c>
      <c r="C10426" s="98"/>
      <c r="D10426" s="98" t="s">
        <v>266</v>
      </c>
      <c r="E10426" s="276"/>
    </row>
    <row r="10427" spans="1:5" ht="15">
      <c r="A10427" s="129"/>
      <c r="B10427" s="274" t="s">
        <v>26270</v>
      </c>
      <c r="C10427" s="98"/>
      <c r="D10427" s="98" t="s">
        <v>266</v>
      </c>
      <c r="E10427" s="276"/>
    </row>
    <row r="10428" spans="1:5" ht="15">
      <c r="A10428" s="129"/>
      <c r="B10428" s="274" t="s">
        <v>26271</v>
      </c>
      <c r="C10428" s="98"/>
      <c r="D10428" s="98" t="s">
        <v>266</v>
      </c>
      <c r="E10428" s="276"/>
    </row>
    <row r="10429" spans="1:5" ht="15">
      <c r="A10429" s="129"/>
      <c r="B10429" s="274" t="s">
        <v>26272</v>
      </c>
      <c r="C10429" s="98"/>
      <c r="D10429" s="98" t="s">
        <v>266</v>
      </c>
      <c r="E10429" s="276"/>
    </row>
    <row r="10430" spans="1:5" ht="15">
      <c r="A10430" s="129"/>
      <c r="B10430" s="274" t="s">
        <v>26273</v>
      </c>
      <c r="C10430" s="98"/>
      <c r="D10430" s="98" t="s">
        <v>266</v>
      </c>
      <c r="E10430" s="276"/>
    </row>
    <row r="10431" spans="1:5" ht="15">
      <c r="A10431" s="129"/>
      <c r="B10431" s="274" t="s">
        <v>26274</v>
      </c>
      <c r="C10431" s="98"/>
      <c r="D10431" s="98" t="s">
        <v>266</v>
      </c>
      <c r="E10431" s="276"/>
    </row>
    <row r="10432" spans="1:5" ht="15">
      <c r="A10432" s="129"/>
      <c r="B10432" s="274" t="s">
        <v>26275</v>
      </c>
      <c r="C10432" s="98"/>
      <c r="D10432" s="98" t="s">
        <v>266</v>
      </c>
      <c r="E10432" s="276"/>
    </row>
    <row r="10433" spans="1:5" ht="15">
      <c r="A10433" s="129"/>
      <c r="B10433" s="274" t="s">
        <v>26276</v>
      </c>
      <c r="C10433" s="98"/>
      <c r="D10433" s="98" t="s">
        <v>266</v>
      </c>
      <c r="E10433" s="276"/>
    </row>
    <row r="10434" spans="1:5" ht="15">
      <c r="A10434" s="129"/>
      <c r="B10434" s="274" t="s">
        <v>26277</v>
      </c>
      <c r="C10434" s="98"/>
      <c r="D10434" s="98" t="s">
        <v>266</v>
      </c>
      <c r="E10434" s="276"/>
    </row>
    <row r="10435" spans="1:5" ht="15">
      <c r="A10435" s="129"/>
      <c r="B10435" s="274" t="s">
        <v>26278</v>
      </c>
      <c r="C10435" s="98"/>
      <c r="D10435" s="98" t="s">
        <v>266</v>
      </c>
      <c r="E10435" s="276"/>
    </row>
    <row r="10436" spans="1:5" ht="15">
      <c r="A10436" s="129"/>
      <c r="B10436" s="274" t="s">
        <v>26279</v>
      </c>
      <c r="C10436" s="98"/>
      <c r="D10436" s="98" t="s">
        <v>266</v>
      </c>
      <c r="E10436" s="276"/>
    </row>
    <row r="10437" spans="1:5" ht="15">
      <c r="A10437" s="129"/>
      <c r="B10437" s="274" t="s">
        <v>26280</v>
      </c>
      <c r="C10437" s="98"/>
      <c r="D10437" s="98" t="s">
        <v>266</v>
      </c>
      <c r="E10437" s="276"/>
    </row>
    <row r="10438" spans="1:5" ht="15">
      <c r="A10438" s="129"/>
      <c r="B10438" s="274" t="s">
        <v>26281</v>
      </c>
      <c r="C10438" s="98"/>
      <c r="D10438" s="98" t="s">
        <v>266</v>
      </c>
      <c r="E10438" s="276"/>
    </row>
    <row r="10439" spans="1:5" ht="15">
      <c r="A10439" s="129"/>
      <c r="B10439" s="274" t="s">
        <v>26282</v>
      </c>
      <c r="C10439" s="98"/>
      <c r="D10439" s="98" t="s">
        <v>266</v>
      </c>
      <c r="E10439" s="276"/>
    </row>
    <row r="10440" spans="1:5" ht="15">
      <c r="A10440" s="129"/>
      <c r="B10440" s="274" t="s">
        <v>26283</v>
      </c>
      <c r="C10440" s="98"/>
      <c r="D10440" s="98" t="s">
        <v>266</v>
      </c>
      <c r="E10440" s="276"/>
    </row>
    <row r="10441" spans="1:5" ht="15">
      <c r="A10441" s="129"/>
      <c r="B10441" s="274" t="s">
        <v>26284</v>
      </c>
      <c r="C10441" s="98"/>
      <c r="D10441" s="98" t="s">
        <v>266</v>
      </c>
      <c r="E10441" s="276"/>
    </row>
    <row r="10442" spans="1:5" ht="15">
      <c r="A10442" s="129"/>
      <c r="B10442" s="274" t="s">
        <v>26285</v>
      </c>
      <c r="C10442" s="98"/>
      <c r="D10442" s="98" t="s">
        <v>266</v>
      </c>
      <c r="E10442" s="276"/>
    </row>
    <row r="10443" spans="1:5" ht="15">
      <c r="A10443" s="129"/>
      <c r="B10443" s="274" t="s">
        <v>26286</v>
      </c>
      <c r="C10443" s="98"/>
      <c r="D10443" s="98" t="s">
        <v>266</v>
      </c>
      <c r="E10443" s="276"/>
    </row>
    <row r="10444" spans="1:5" ht="15">
      <c r="A10444" s="129"/>
      <c r="B10444" s="274" t="s">
        <v>26287</v>
      </c>
      <c r="C10444" s="98"/>
      <c r="D10444" s="98" t="s">
        <v>266</v>
      </c>
      <c r="E10444" s="276"/>
    </row>
    <row r="10445" spans="1:5" ht="15">
      <c r="A10445" s="129"/>
      <c r="B10445" s="274" t="s">
        <v>26288</v>
      </c>
      <c r="C10445" s="98"/>
      <c r="D10445" s="98" t="s">
        <v>266</v>
      </c>
      <c r="E10445" s="276"/>
    </row>
    <row r="10446" spans="1:5" ht="15">
      <c r="A10446" s="129"/>
      <c r="B10446" s="274" t="s">
        <v>26289</v>
      </c>
      <c r="C10446" s="98"/>
      <c r="D10446" s="98" t="s">
        <v>266</v>
      </c>
      <c r="E10446" s="276"/>
    </row>
    <row r="10447" spans="1:5" ht="15">
      <c r="A10447" s="129"/>
      <c r="B10447" s="274" t="s">
        <v>26290</v>
      </c>
      <c r="C10447" s="98"/>
      <c r="D10447" s="98" t="s">
        <v>266</v>
      </c>
      <c r="E10447" s="276"/>
    </row>
    <row r="10448" spans="1:5" ht="15">
      <c r="A10448" s="129"/>
      <c r="B10448" s="274" t="s">
        <v>26291</v>
      </c>
      <c r="C10448" s="98"/>
      <c r="D10448" s="98" t="s">
        <v>266</v>
      </c>
      <c r="E10448" s="276"/>
    </row>
    <row r="10449" spans="1:5" ht="15">
      <c r="A10449" s="129"/>
      <c r="B10449" s="274" t="s">
        <v>26292</v>
      </c>
      <c r="C10449" s="98"/>
      <c r="D10449" s="98" t="s">
        <v>266</v>
      </c>
      <c r="E10449" s="276"/>
    </row>
    <row r="10450" spans="1:5" ht="15">
      <c r="A10450" s="129"/>
      <c r="B10450" s="274" t="s">
        <v>26293</v>
      </c>
      <c r="C10450" s="98"/>
      <c r="D10450" s="98" t="s">
        <v>266</v>
      </c>
      <c r="E10450" s="276"/>
    </row>
    <row r="10451" spans="1:5" ht="15">
      <c r="A10451" s="129"/>
      <c r="B10451" s="274" t="s">
        <v>26294</v>
      </c>
      <c r="C10451" s="98"/>
      <c r="D10451" s="98" t="s">
        <v>266</v>
      </c>
      <c r="E10451" s="276"/>
    </row>
    <row r="10452" spans="1:5" ht="15">
      <c r="A10452" s="129"/>
      <c r="B10452" s="274" t="s">
        <v>26295</v>
      </c>
      <c r="C10452" s="98"/>
      <c r="D10452" s="98" t="s">
        <v>266</v>
      </c>
      <c r="E10452" s="276"/>
    </row>
    <row r="10453" spans="1:5" ht="15">
      <c r="A10453" s="129"/>
      <c r="B10453" s="274" t="s">
        <v>26296</v>
      </c>
      <c r="C10453" s="98"/>
      <c r="D10453" s="98" t="s">
        <v>266</v>
      </c>
      <c r="E10453" s="276"/>
    </row>
    <row r="10454" spans="1:5" ht="15">
      <c r="A10454" s="129"/>
      <c r="B10454" s="274" t="s">
        <v>26297</v>
      </c>
      <c r="C10454" s="98"/>
      <c r="D10454" s="98" t="s">
        <v>266</v>
      </c>
      <c r="E10454" s="276"/>
    </row>
    <row r="10455" spans="1:5" ht="15">
      <c r="A10455" s="129"/>
      <c r="B10455" s="274" t="s">
        <v>26298</v>
      </c>
      <c r="C10455" s="98"/>
      <c r="D10455" s="98" t="s">
        <v>266</v>
      </c>
      <c r="E10455" s="276"/>
    </row>
    <row r="10456" spans="1:5" ht="15">
      <c r="A10456" s="129"/>
      <c r="B10456" s="274" t="s">
        <v>26299</v>
      </c>
      <c r="C10456" s="98"/>
      <c r="D10456" s="98" t="s">
        <v>266</v>
      </c>
      <c r="E10456" s="276"/>
    </row>
    <row r="10457" spans="1:5" ht="15">
      <c r="A10457" s="129"/>
      <c r="B10457" s="274" t="s">
        <v>26300</v>
      </c>
      <c r="C10457" s="98"/>
      <c r="D10457" s="98" t="s">
        <v>266</v>
      </c>
      <c r="E10457" s="276"/>
    </row>
    <row r="10458" spans="1:5" ht="15">
      <c r="A10458" s="129"/>
      <c r="B10458" s="274" t="s">
        <v>26301</v>
      </c>
      <c r="C10458" s="98"/>
      <c r="D10458" s="98" t="s">
        <v>266</v>
      </c>
      <c r="E10458" s="276"/>
    </row>
    <row r="10459" spans="1:5" ht="15">
      <c r="A10459" s="129"/>
      <c r="B10459" s="274" t="s">
        <v>26302</v>
      </c>
      <c r="C10459" s="98"/>
      <c r="D10459" s="98" t="s">
        <v>266</v>
      </c>
      <c r="E10459" s="276"/>
    </row>
    <row r="10460" spans="1:5" ht="15">
      <c r="A10460" s="129"/>
      <c r="B10460" s="274" t="s">
        <v>26303</v>
      </c>
      <c r="C10460" s="98"/>
      <c r="D10460" s="98" t="s">
        <v>266</v>
      </c>
      <c r="E10460" s="276"/>
    </row>
    <row r="10461" spans="1:5" ht="15">
      <c r="A10461" s="129"/>
      <c r="B10461" s="274" t="s">
        <v>26304</v>
      </c>
      <c r="C10461" s="98"/>
      <c r="D10461" s="98" t="s">
        <v>266</v>
      </c>
      <c r="E10461" s="276"/>
    </row>
    <row r="10462" spans="1:5" ht="15">
      <c r="A10462" s="129"/>
      <c r="B10462" s="274" t="s">
        <v>26305</v>
      </c>
      <c r="C10462" s="98"/>
      <c r="D10462" s="98" t="s">
        <v>266</v>
      </c>
      <c r="E10462" s="276"/>
    </row>
    <row r="10463" spans="1:5" ht="15">
      <c r="A10463" s="129"/>
      <c r="B10463" s="274" t="s">
        <v>26306</v>
      </c>
      <c r="C10463" s="98"/>
      <c r="D10463" s="98" t="s">
        <v>266</v>
      </c>
      <c r="E10463" s="276"/>
    </row>
    <row r="10464" spans="1:5" ht="15">
      <c r="A10464" s="129"/>
      <c r="B10464" s="274" t="s">
        <v>26307</v>
      </c>
      <c r="C10464" s="98"/>
      <c r="D10464" s="98" t="s">
        <v>266</v>
      </c>
      <c r="E10464" s="276"/>
    </row>
    <row r="10465" spans="1:5" ht="15">
      <c r="A10465" s="129"/>
      <c r="B10465" s="274" t="s">
        <v>26308</v>
      </c>
      <c r="C10465" s="98"/>
      <c r="D10465" s="98" t="s">
        <v>266</v>
      </c>
      <c r="E10465" s="276"/>
    </row>
    <row r="10466" spans="1:5" ht="15">
      <c r="A10466" s="129"/>
      <c r="B10466" s="274" t="s">
        <v>26309</v>
      </c>
      <c r="C10466" s="98"/>
      <c r="D10466" s="98" t="s">
        <v>266</v>
      </c>
      <c r="E10466" s="276"/>
    </row>
    <row r="10467" spans="1:5" ht="15">
      <c r="A10467" s="129"/>
      <c r="B10467" s="274" t="s">
        <v>26310</v>
      </c>
      <c r="C10467" s="98"/>
      <c r="D10467" s="98" t="s">
        <v>266</v>
      </c>
      <c r="E10467" s="276"/>
    </row>
    <row r="10468" spans="1:5" ht="15">
      <c r="A10468" s="129"/>
      <c r="B10468" s="274" t="s">
        <v>26311</v>
      </c>
      <c r="C10468" s="98"/>
      <c r="D10468" s="98" t="s">
        <v>266</v>
      </c>
      <c r="E10468" s="276"/>
    </row>
    <row r="10469" spans="1:5" ht="15">
      <c r="A10469" s="129"/>
      <c r="B10469" s="274" t="s">
        <v>26312</v>
      </c>
      <c r="C10469" s="98"/>
      <c r="D10469" s="98" t="s">
        <v>266</v>
      </c>
      <c r="E10469" s="276"/>
    </row>
    <row r="10470" spans="1:5" ht="15">
      <c r="A10470" s="129"/>
      <c r="B10470" s="274" t="s">
        <v>26313</v>
      </c>
      <c r="C10470" s="98"/>
      <c r="D10470" s="98" t="s">
        <v>266</v>
      </c>
      <c r="E10470" s="276"/>
    </row>
    <row r="10471" spans="1:5" ht="15">
      <c r="A10471" s="129"/>
      <c r="B10471" s="274" t="s">
        <v>26314</v>
      </c>
      <c r="C10471" s="98"/>
      <c r="D10471" s="98" t="s">
        <v>266</v>
      </c>
      <c r="E10471" s="276"/>
    </row>
    <row r="10472" spans="1:5" ht="15">
      <c r="A10472" s="129"/>
      <c r="B10472" s="274" t="s">
        <v>26315</v>
      </c>
      <c r="C10472" s="98"/>
      <c r="D10472" s="98" t="s">
        <v>266</v>
      </c>
      <c r="E10472" s="276"/>
    </row>
    <row r="10473" spans="1:5" ht="15">
      <c r="A10473" s="129"/>
      <c r="B10473" s="274" t="s">
        <v>26316</v>
      </c>
      <c r="C10473" s="98"/>
      <c r="D10473" s="98" t="s">
        <v>266</v>
      </c>
      <c r="E10473" s="276"/>
    </row>
    <row r="10474" spans="1:5" ht="15">
      <c r="A10474" s="129"/>
      <c r="B10474" s="274" t="s">
        <v>26317</v>
      </c>
      <c r="C10474" s="98"/>
      <c r="D10474" s="98" t="s">
        <v>266</v>
      </c>
      <c r="E10474" s="276"/>
    </row>
    <row r="10475" spans="1:5" ht="15">
      <c r="A10475" s="129"/>
      <c r="B10475" s="274" t="s">
        <v>26318</v>
      </c>
      <c r="C10475" s="98"/>
      <c r="D10475" s="98" t="s">
        <v>266</v>
      </c>
      <c r="E10475" s="276"/>
    </row>
    <row r="10476" spans="1:5" ht="15">
      <c r="A10476" s="129"/>
      <c r="B10476" s="274" t="s">
        <v>26319</v>
      </c>
      <c r="C10476" s="98"/>
      <c r="D10476" s="98" t="s">
        <v>266</v>
      </c>
      <c r="E10476" s="276"/>
    </row>
    <row r="10477" spans="1:5" ht="15">
      <c r="A10477" s="129"/>
      <c r="B10477" s="274" t="s">
        <v>26320</v>
      </c>
      <c r="C10477" s="98"/>
      <c r="D10477" s="98" t="s">
        <v>266</v>
      </c>
      <c r="E10477" s="276"/>
    </row>
    <row r="10478" spans="1:5" ht="15">
      <c r="A10478" s="129"/>
      <c r="B10478" s="274" t="s">
        <v>26321</v>
      </c>
      <c r="C10478" s="98"/>
      <c r="D10478" s="98" t="s">
        <v>266</v>
      </c>
      <c r="E10478" s="276"/>
    </row>
    <row r="10479" spans="1:5" ht="15">
      <c r="A10479" s="129"/>
      <c r="B10479" s="274" t="s">
        <v>26322</v>
      </c>
      <c r="C10479" s="98"/>
      <c r="D10479" s="98" t="s">
        <v>266</v>
      </c>
      <c r="E10479" s="276"/>
    </row>
    <row r="10480" spans="1:5" ht="15">
      <c r="A10480" s="129"/>
      <c r="B10480" s="274" t="s">
        <v>26323</v>
      </c>
      <c r="C10480" s="98"/>
      <c r="D10480" s="98" t="s">
        <v>266</v>
      </c>
      <c r="E10480" s="276"/>
    </row>
    <row r="10481" spans="1:5" ht="15">
      <c r="A10481" s="129"/>
      <c r="B10481" s="274" t="s">
        <v>26324</v>
      </c>
      <c r="C10481" s="98"/>
      <c r="D10481" s="98" t="s">
        <v>266</v>
      </c>
      <c r="E10481" s="276"/>
    </row>
    <row r="10482" spans="1:5" ht="15">
      <c r="A10482" s="129"/>
      <c r="B10482" s="274" t="s">
        <v>26325</v>
      </c>
      <c r="C10482" s="98"/>
      <c r="D10482" s="98" t="s">
        <v>266</v>
      </c>
      <c r="E10482" s="276"/>
    </row>
    <row r="10483" spans="1:5" ht="15">
      <c r="A10483" s="129"/>
      <c r="B10483" s="274" t="s">
        <v>26326</v>
      </c>
      <c r="C10483" s="98"/>
      <c r="D10483" s="98" t="s">
        <v>266</v>
      </c>
      <c r="E10483" s="276"/>
    </row>
    <row r="10484" spans="1:5" ht="15">
      <c r="A10484" s="129"/>
      <c r="B10484" s="274" t="s">
        <v>26327</v>
      </c>
      <c r="C10484" s="98"/>
      <c r="D10484" s="98" t="s">
        <v>266</v>
      </c>
      <c r="E10484" s="276"/>
    </row>
    <row r="10485" spans="1:5" ht="15">
      <c r="A10485" s="129"/>
      <c r="B10485" s="274" t="s">
        <v>26328</v>
      </c>
      <c r="C10485" s="98"/>
      <c r="D10485" s="98" t="s">
        <v>266</v>
      </c>
      <c r="E10485" s="276"/>
    </row>
    <row r="10486" spans="1:5" ht="15">
      <c r="A10486" s="129"/>
      <c r="B10486" s="274" t="s">
        <v>26329</v>
      </c>
      <c r="C10486" s="98"/>
      <c r="D10486" s="98" t="s">
        <v>266</v>
      </c>
      <c r="E10486" s="276"/>
    </row>
    <row r="10487" spans="1:5" ht="15">
      <c r="A10487" s="129"/>
      <c r="B10487" s="274" t="s">
        <v>26330</v>
      </c>
      <c r="C10487" s="98"/>
      <c r="D10487" s="98" t="s">
        <v>266</v>
      </c>
      <c r="E10487" s="276"/>
    </row>
    <row r="10488" spans="1:5" ht="15">
      <c r="A10488" s="129"/>
      <c r="B10488" s="274" t="s">
        <v>26331</v>
      </c>
      <c r="C10488" s="98"/>
      <c r="D10488" s="98" t="s">
        <v>266</v>
      </c>
      <c r="E10488" s="276"/>
    </row>
    <row r="10489" spans="1:5" ht="15">
      <c r="A10489" s="129"/>
      <c r="B10489" s="274" t="s">
        <v>26332</v>
      </c>
      <c r="C10489" s="98"/>
      <c r="D10489" s="98" t="s">
        <v>266</v>
      </c>
      <c r="E10489" s="276"/>
    </row>
    <row r="10490" spans="1:5" ht="15">
      <c r="A10490" s="129"/>
      <c r="B10490" s="274" t="s">
        <v>26333</v>
      </c>
      <c r="C10490" s="98"/>
      <c r="D10490" s="98" t="s">
        <v>266</v>
      </c>
      <c r="E10490" s="276"/>
    </row>
    <row r="10491" spans="1:5" ht="15">
      <c r="A10491" s="129"/>
      <c r="B10491" s="274" t="s">
        <v>26334</v>
      </c>
      <c r="C10491" s="98"/>
      <c r="D10491" s="98" t="s">
        <v>266</v>
      </c>
      <c r="E10491" s="276"/>
    </row>
    <row r="10492" spans="1:5" ht="15">
      <c r="A10492" s="129"/>
      <c r="B10492" s="274" t="s">
        <v>26335</v>
      </c>
      <c r="C10492" s="98"/>
      <c r="D10492" s="98" t="s">
        <v>266</v>
      </c>
      <c r="E10492" s="276"/>
    </row>
    <row r="10493" spans="1:5" ht="15">
      <c r="A10493" s="129"/>
      <c r="B10493" s="274" t="s">
        <v>26336</v>
      </c>
      <c r="C10493" s="98"/>
      <c r="D10493" s="98" t="s">
        <v>266</v>
      </c>
      <c r="E10493" s="276"/>
    </row>
    <row r="10494" spans="1:5" ht="15">
      <c r="A10494" s="129"/>
      <c r="B10494" s="274" t="s">
        <v>26337</v>
      </c>
      <c r="C10494" s="98"/>
      <c r="D10494" s="98" t="s">
        <v>266</v>
      </c>
      <c r="E10494" s="276"/>
    </row>
    <row r="10495" spans="1:5" ht="15">
      <c r="A10495" s="129"/>
      <c r="B10495" s="274" t="s">
        <v>26338</v>
      </c>
      <c r="C10495" s="98"/>
      <c r="D10495" s="98" t="s">
        <v>266</v>
      </c>
      <c r="E10495" s="276"/>
    </row>
    <row r="10496" spans="1:5" ht="15">
      <c r="A10496" s="129"/>
      <c r="B10496" s="274" t="s">
        <v>26339</v>
      </c>
      <c r="C10496" s="98"/>
      <c r="D10496" s="98" t="s">
        <v>266</v>
      </c>
      <c r="E10496" s="276"/>
    </row>
    <row r="10497" spans="1:5" ht="15">
      <c r="A10497" s="129"/>
      <c r="B10497" s="274" t="s">
        <v>26340</v>
      </c>
      <c r="C10497" s="98"/>
      <c r="D10497" s="98" t="s">
        <v>266</v>
      </c>
      <c r="E10497" s="276"/>
    </row>
    <row r="10498" spans="1:5" ht="15">
      <c r="A10498" s="129"/>
      <c r="B10498" s="274" t="s">
        <v>26341</v>
      </c>
      <c r="C10498" s="98"/>
      <c r="D10498" s="98" t="s">
        <v>266</v>
      </c>
      <c r="E10498" s="276"/>
    </row>
    <row r="10499" spans="1:5" ht="15">
      <c r="A10499" s="129"/>
      <c r="B10499" s="274" t="s">
        <v>26342</v>
      </c>
      <c r="C10499" s="98"/>
      <c r="D10499" s="98" t="s">
        <v>266</v>
      </c>
      <c r="E10499" s="276"/>
    </row>
    <row r="10500" spans="1:5" ht="15">
      <c r="A10500" s="129"/>
      <c r="B10500" s="274" t="s">
        <v>26343</v>
      </c>
      <c r="C10500" s="98"/>
      <c r="D10500" s="98" t="s">
        <v>266</v>
      </c>
      <c r="E10500" s="276"/>
    </row>
    <row r="10501" spans="1:5" ht="15">
      <c r="A10501" s="129"/>
      <c r="B10501" s="274" t="s">
        <v>26344</v>
      </c>
      <c r="C10501" s="98"/>
      <c r="D10501" s="98" t="s">
        <v>266</v>
      </c>
      <c r="E10501" s="276"/>
    </row>
    <row r="10502" spans="1:5" ht="15">
      <c r="A10502" s="129"/>
      <c r="B10502" s="274" t="s">
        <v>26345</v>
      </c>
      <c r="C10502" s="98"/>
      <c r="D10502" s="98" t="s">
        <v>266</v>
      </c>
      <c r="E10502" s="276"/>
    </row>
    <row r="10503" spans="1:5" ht="15">
      <c r="A10503" s="129"/>
      <c r="B10503" s="274" t="s">
        <v>26346</v>
      </c>
      <c r="C10503" s="98"/>
      <c r="D10503" s="98" t="s">
        <v>266</v>
      </c>
      <c r="E10503" s="276"/>
    </row>
    <row r="10504" spans="1:5" ht="15">
      <c r="A10504" s="129"/>
      <c r="B10504" s="274" t="s">
        <v>26347</v>
      </c>
      <c r="C10504" s="98"/>
      <c r="D10504" s="98" t="s">
        <v>266</v>
      </c>
      <c r="E10504" s="276"/>
    </row>
    <row r="10505" spans="1:5" ht="15">
      <c r="A10505" s="129"/>
      <c r="B10505" s="274" t="s">
        <v>26348</v>
      </c>
      <c r="C10505" s="98"/>
      <c r="D10505" s="98" t="s">
        <v>266</v>
      </c>
      <c r="E10505" s="276"/>
    </row>
    <row r="10506" spans="1:5" ht="15">
      <c r="A10506" s="129"/>
      <c r="B10506" s="274" t="s">
        <v>26349</v>
      </c>
      <c r="C10506" s="98"/>
      <c r="D10506" s="98" t="s">
        <v>266</v>
      </c>
      <c r="E10506" s="276"/>
    </row>
    <row r="10507" spans="1:5" ht="15">
      <c r="A10507" s="129"/>
      <c r="B10507" s="274" t="s">
        <v>26350</v>
      </c>
      <c r="C10507" s="98"/>
      <c r="D10507" s="98" t="s">
        <v>266</v>
      </c>
      <c r="E10507" s="276"/>
    </row>
    <row r="10508" spans="1:5" ht="15">
      <c r="A10508" s="129"/>
      <c r="B10508" s="274" t="s">
        <v>26351</v>
      </c>
      <c r="C10508" s="98"/>
      <c r="D10508" s="98" t="s">
        <v>266</v>
      </c>
      <c r="E10508" s="276"/>
    </row>
    <row r="10509" spans="1:5" ht="15">
      <c r="A10509" s="129"/>
      <c r="B10509" s="274" t="s">
        <v>26352</v>
      </c>
      <c r="C10509" s="98"/>
      <c r="D10509" s="98" t="s">
        <v>266</v>
      </c>
      <c r="E10509" s="276"/>
    </row>
    <row r="10510" spans="1:5" ht="15">
      <c r="A10510" s="129"/>
      <c r="B10510" s="274" t="s">
        <v>26353</v>
      </c>
      <c r="C10510" s="98"/>
      <c r="D10510" s="98" t="s">
        <v>266</v>
      </c>
      <c r="E10510" s="276"/>
    </row>
    <row r="10511" spans="1:5" ht="15">
      <c r="A10511" s="129"/>
      <c r="B10511" s="274" t="s">
        <v>26354</v>
      </c>
      <c r="C10511" s="98"/>
      <c r="D10511" s="98" t="s">
        <v>266</v>
      </c>
      <c r="E10511" s="276"/>
    </row>
    <row r="10512" spans="1:5" ht="15">
      <c r="A10512" s="129"/>
      <c r="B10512" s="274" t="s">
        <v>26355</v>
      </c>
      <c r="C10512" s="98"/>
      <c r="D10512" s="98" t="s">
        <v>266</v>
      </c>
      <c r="E10512" s="276"/>
    </row>
    <row r="10513" spans="1:5" ht="15">
      <c r="A10513" s="129"/>
      <c r="B10513" s="274" t="s">
        <v>26356</v>
      </c>
      <c r="C10513" s="98"/>
      <c r="D10513" s="98" t="s">
        <v>266</v>
      </c>
      <c r="E10513" s="276"/>
    </row>
    <row r="10514" spans="1:5" ht="15">
      <c r="A10514" s="129"/>
      <c r="B10514" s="274" t="s">
        <v>26357</v>
      </c>
      <c r="C10514" s="98"/>
      <c r="D10514" s="98" t="s">
        <v>266</v>
      </c>
      <c r="E10514" s="276"/>
    </row>
    <row r="10515" spans="1:5" ht="15">
      <c r="A10515" s="129"/>
      <c r="B10515" s="274" t="s">
        <v>26358</v>
      </c>
      <c r="C10515" s="98"/>
      <c r="D10515" s="98" t="s">
        <v>266</v>
      </c>
      <c r="E10515" s="276"/>
    </row>
    <row r="10516" spans="1:5" ht="15">
      <c r="A10516" s="129"/>
      <c r="B10516" s="274" t="s">
        <v>26359</v>
      </c>
      <c r="C10516" s="98"/>
      <c r="D10516" s="98" t="s">
        <v>266</v>
      </c>
      <c r="E10516" s="276"/>
    </row>
    <row r="10517" spans="1:5" ht="15">
      <c r="A10517" s="129"/>
      <c r="B10517" s="274" t="s">
        <v>26360</v>
      </c>
      <c r="C10517" s="98"/>
      <c r="D10517" s="98" t="s">
        <v>266</v>
      </c>
      <c r="E10517" s="276"/>
    </row>
    <row r="10518" spans="1:5" ht="15">
      <c r="A10518" s="129"/>
      <c r="B10518" s="274" t="s">
        <v>26361</v>
      </c>
      <c r="C10518" s="98"/>
      <c r="D10518" s="98" t="s">
        <v>266</v>
      </c>
      <c r="E10518" s="276"/>
    </row>
    <row r="10519" spans="1:5" ht="15">
      <c r="A10519" s="129"/>
      <c r="B10519" s="274" t="s">
        <v>26362</v>
      </c>
      <c r="C10519" s="98"/>
      <c r="D10519" s="98" t="s">
        <v>266</v>
      </c>
      <c r="E10519" s="276"/>
    </row>
    <row r="10520" spans="1:5" ht="15">
      <c r="A10520" s="129"/>
      <c r="B10520" s="274" t="s">
        <v>26363</v>
      </c>
      <c r="C10520" s="98"/>
      <c r="D10520" s="98" t="s">
        <v>266</v>
      </c>
      <c r="E10520" s="276"/>
    </row>
    <row r="10521" spans="1:5" ht="15">
      <c r="A10521" s="129"/>
      <c r="B10521" s="274" t="s">
        <v>26364</v>
      </c>
      <c r="C10521" s="98"/>
      <c r="D10521" s="98" t="s">
        <v>266</v>
      </c>
      <c r="E10521" s="276"/>
    </row>
    <row r="10522" spans="1:5" ht="15">
      <c r="A10522" s="129"/>
      <c r="B10522" s="274" t="s">
        <v>26365</v>
      </c>
      <c r="C10522" s="98"/>
      <c r="D10522" s="98" t="s">
        <v>266</v>
      </c>
      <c r="E10522" s="276"/>
    </row>
    <row r="10523" spans="1:5" ht="15">
      <c r="A10523" s="129"/>
      <c r="B10523" s="274" t="s">
        <v>26366</v>
      </c>
      <c r="C10523" s="98"/>
      <c r="D10523" s="98" t="s">
        <v>266</v>
      </c>
      <c r="E10523" s="276"/>
    </row>
    <row r="10524" spans="1:5" ht="15">
      <c r="A10524" s="129"/>
      <c r="B10524" s="274" t="s">
        <v>26367</v>
      </c>
      <c r="C10524" s="98"/>
      <c r="D10524" s="98" t="s">
        <v>266</v>
      </c>
      <c r="E10524" s="276"/>
    </row>
    <row r="10525" spans="1:5" ht="15">
      <c r="A10525" s="129"/>
      <c r="B10525" s="274" t="s">
        <v>26368</v>
      </c>
      <c r="C10525" s="98"/>
      <c r="D10525" s="98" t="s">
        <v>266</v>
      </c>
      <c r="E10525" s="276"/>
    </row>
    <row r="10526" spans="1:5" ht="15">
      <c r="A10526" s="129"/>
      <c r="B10526" s="274" t="s">
        <v>26369</v>
      </c>
      <c r="C10526" s="98"/>
      <c r="D10526" s="98" t="s">
        <v>266</v>
      </c>
      <c r="E10526" s="276"/>
    </row>
    <row r="10527" spans="1:5" ht="15">
      <c r="A10527" s="129"/>
      <c r="B10527" s="274" t="s">
        <v>26370</v>
      </c>
      <c r="C10527" s="98"/>
      <c r="D10527" s="98" t="s">
        <v>266</v>
      </c>
      <c r="E10527" s="276"/>
    </row>
    <row r="10528" spans="1:5" ht="15">
      <c r="A10528" s="129"/>
      <c r="B10528" s="274" t="s">
        <v>26371</v>
      </c>
      <c r="C10528" s="98"/>
      <c r="D10528" s="98" t="s">
        <v>266</v>
      </c>
      <c r="E10528" s="276"/>
    </row>
    <row r="10529" spans="1:5" ht="15">
      <c r="A10529" s="129"/>
      <c r="B10529" s="274" t="s">
        <v>26372</v>
      </c>
      <c r="C10529" s="98"/>
      <c r="D10529" s="98" t="s">
        <v>266</v>
      </c>
      <c r="E10529" s="276"/>
    </row>
    <row r="10530" spans="1:5" ht="15">
      <c r="A10530" s="129"/>
      <c r="B10530" s="274" t="s">
        <v>26373</v>
      </c>
      <c r="C10530" s="98"/>
      <c r="D10530" s="98" t="s">
        <v>266</v>
      </c>
      <c r="E10530" s="276"/>
    </row>
    <row r="10531" spans="1:5" ht="15">
      <c r="A10531" s="129"/>
      <c r="B10531" s="274" t="s">
        <v>26374</v>
      </c>
      <c r="C10531" s="98"/>
      <c r="D10531" s="98" t="s">
        <v>266</v>
      </c>
      <c r="E10531" s="276"/>
    </row>
    <row r="10532" spans="1:5" ht="15">
      <c r="A10532" s="129"/>
      <c r="B10532" s="274" t="s">
        <v>26375</v>
      </c>
      <c r="C10532" s="98"/>
      <c r="D10532" s="98" t="s">
        <v>266</v>
      </c>
      <c r="E10532" s="276"/>
    </row>
    <row r="10533" spans="1:5" ht="15">
      <c r="A10533" s="129"/>
      <c r="B10533" s="274" t="s">
        <v>26376</v>
      </c>
      <c r="C10533" s="98"/>
      <c r="D10533" s="98" t="s">
        <v>266</v>
      </c>
      <c r="E10533" s="276"/>
    </row>
    <row r="10534" spans="1:5" ht="15">
      <c r="A10534" s="129"/>
      <c r="B10534" s="274" t="s">
        <v>26377</v>
      </c>
      <c r="C10534" s="98"/>
      <c r="D10534" s="98" t="s">
        <v>266</v>
      </c>
      <c r="E10534" s="276"/>
    </row>
    <row r="10535" spans="1:5" ht="15">
      <c r="A10535" s="129"/>
      <c r="B10535" s="274" t="s">
        <v>26378</v>
      </c>
      <c r="C10535" s="98"/>
      <c r="D10535" s="98" t="s">
        <v>266</v>
      </c>
      <c r="E10535" s="276"/>
    </row>
    <row r="10536" spans="1:5" ht="15">
      <c r="A10536" s="129"/>
      <c r="B10536" s="274" t="s">
        <v>26379</v>
      </c>
      <c r="C10536" s="98"/>
      <c r="D10536" s="98" t="s">
        <v>266</v>
      </c>
      <c r="E10536" s="276"/>
    </row>
    <row r="10537" spans="1:5" ht="15">
      <c r="A10537" s="129"/>
      <c r="B10537" s="274" t="s">
        <v>26380</v>
      </c>
      <c r="C10537" s="98"/>
      <c r="D10537" s="98" t="s">
        <v>266</v>
      </c>
      <c r="E10537" s="276"/>
    </row>
    <row r="10538" spans="1:5" ht="15">
      <c r="A10538" s="129"/>
      <c r="B10538" s="274" t="s">
        <v>26381</v>
      </c>
      <c r="C10538" s="98"/>
      <c r="D10538" s="98" t="s">
        <v>266</v>
      </c>
      <c r="E10538" s="276"/>
    </row>
    <row r="10539" spans="1:5" ht="15">
      <c r="A10539" s="129"/>
      <c r="B10539" s="274" t="s">
        <v>26382</v>
      </c>
      <c r="C10539" s="98"/>
      <c r="D10539" s="98" t="s">
        <v>266</v>
      </c>
      <c r="E10539" s="276"/>
    </row>
    <row r="10540" spans="1:5" ht="15">
      <c r="A10540" s="129"/>
      <c r="B10540" s="274" t="s">
        <v>26383</v>
      </c>
      <c r="C10540" s="98"/>
      <c r="D10540" s="98" t="s">
        <v>266</v>
      </c>
      <c r="E10540" s="276"/>
    </row>
    <row r="10541" spans="1:5" ht="15">
      <c r="A10541" s="129"/>
      <c r="B10541" s="274" t="s">
        <v>26384</v>
      </c>
      <c r="C10541" s="98"/>
      <c r="D10541" s="98" t="s">
        <v>266</v>
      </c>
      <c r="E10541" s="276"/>
    </row>
    <row r="10542" spans="1:5" ht="15">
      <c r="A10542" s="129"/>
      <c r="B10542" s="274" t="s">
        <v>26385</v>
      </c>
      <c r="C10542" s="98"/>
      <c r="D10542" s="98" t="s">
        <v>266</v>
      </c>
      <c r="E10542" s="276"/>
    </row>
    <row r="10543" spans="1:5" ht="15">
      <c r="A10543" s="129"/>
      <c r="B10543" s="274" t="s">
        <v>26386</v>
      </c>
      <c r="C10543" s="98"/>
      <c r="D10543" s="98" t="s">
        <v>266</v>
      </c>
      <c r="E10543" s="276"/>
    </row>
    <row r="10544" spans="1:5" ht="15">
      <c r="A10544" s="129"/>
      <c r="B10544" s="274" t="s">
        <v>26387</v>
      </c>
      <c r="C10544" s="98"/>
      <c r="D10544" s="98" t="s">
        <v>266</v>
      </c>
      <c r="E10544" s="276"/>
    </row>
    <row r="10545" spans="1:5" ht="15">
      <c r="A10545" s="129"/>
      <c r="B10545" s="274" t="s">
        <v>26388</v>
      </c>
      <c r="C10545" s="98"/>
      <c r="D10545" s="98" t="s">
        <v>266</v>
      </c>
      <c r="E10545" s="276"/>
    </row>
    <row r="10546" spans="1:5" ht="15">
      <c r="A10546" s="129"/>
      <c r="B10546" s="274" t="s">
        <v>26389</v>
      </c>
      <c r="C10546" s="98"/>
      <c r="D10546" s="98" t="s">
        <v>266</v>
      </c>
      <c r="E10546" s="276"/>
    </row>
    <row r="10547" spans="1:5" ht="15">
      <c r="A10547" s="129"/>
      <c r="B10547" s="274" t="s">
        <v>26390</v>
      </c>
      <c r="C10547" s="98"/>
      <c r="D10547" s="98" t="s">
        <v>266</v>
      </c>
      <c r="E10547" s="276"/>
    </row>
    <row r="10548" spans="1:5" ht="15">
      <c r="A10548" s="129"/>
      <c r="B10548" s="274" t="s">
        <v>26391</v>
      </c>
      <c r="C10548" s="98"/>
      <c r="D10548" s="98" t="s">
        <v>266</v>
      </c>
      <c r="E10548" s="276"/>
    </row>
    <row r="10549" spans="1:5" ht="15">
      <c r="A10549" s="129"/>
      <c r="B10549" s="274" t="s">
        <v>26392</v>
      </c>
      <c r="C10549" s="98"/>
      <c r="D10549" s="98" t="s">
        <v>266</v>
      </c>
      <c r="E10549" s="276"/>
    </row>
    <row r="10550" spans="1:5" ht="15">
      <c r="A10550" s="129"/>
      <c r="B10550" s="274" t="s">
        <v>26393</v>
      </c>
      <c r="C10550" s="98"/>
      <c r="D10550" s="98" t="s">
        <v>266</v>
      </c>
      <c r="E10550" s="276"/>
    </row>
    <row r="10551" spans="1:5" ht="15">
      <c r="A10551" s="129"/>
      <c r="B10551" s="274" t="s">
        <v>26394</v>
      </c>
      <c r="C10551" s="98"/>
      <c r="D10551" s="98" t="s">
        <v>266</v>
      </c>
      <c r="E10551" s="276"/>
    </row>
    <row r="10552" spans="1:5" ht="15">
      <c r="A10552" s="129"/>
      <c r="B10552" s="274" t="s">
        <v>26395</v>
      </c>
      <c r="C10552" s="98"/>
      <c r="D10552" s="98" t="s">
        <v>266</v>
      </c>
      <c r="E10552" s="276"/>
    </row>
    <row r="10553" spans="1:5" ht="15">
      <c r="A10553" s="129"/>
      <c r="B10553" s="274" t="s">
        <v>26396</v>
      </c>
      <c r="C10553" s="98"/>
      <c r="D10553" s="98" t="s">
        <v>266</v>
      </c>
      <c r="E10553" s="276"/>
    </row>
    <row r="10554" spans="1:5" ht="15">
      <c r="A10554" s="129"/>
      <c r="B10554" s="274" t="s">
        <v>26397</v>
      </c>
      <c r="C10554" s="98"/>
      <c r="D10554" s="98" t="s">
        <v>266</v>
      </c>
      <c r="E10554" s="276"/>
    </row>
    <row r="10555" spans="1:5" ht="15">
      <c r="A10555" s="129"/>
      <c r="B10555" s="274" t="s">
        <v>26398</v>
      </c>
      <c r="C10555" s="98"/>
      <c r="D10555" s="98" t="s">
        <v>266</v>
      </c>
      <c r="E10555" s="276"/>
    </row>
    <row r="10556" spans="1:5" ht="15">
      <c r="A10556" s="129"/>
      <c r="B10556" s="274" t="s">
        <v>26399</v>
      </c>
      <c r="C10556" s="98"/>
      <c r="D10556" s="98" t="s">
        <v>266</v>
      </c>
      <c r="E10556" s="276"/>
    </row>
    <row r="10557" spans="1:5" ht="15">
      <c r="A10557" s="129"/>
      <c r="B10557" s="274" t="s">
        <v>26400</v>
      </c>
      <c r="C10557" s="98"/>
      <c r="D10557" s="98" t="s">
        <v>266</v>
      </c>
      <c r="E10557" s="276"/>
    </row>
    <row r="10558" spans="1:5" ht="15">
      <c r="A10558" s="129"/>
      <c r="B10558" s="274" t="s">
        <v>26401</v>
      </c>
      <c r="C10558" s="98"/>
      <c r="D10558" s="98" t="s">
        <v>266</v>
      </c>
      <c r="E10558" s="276"/>
    </row>
    <row r="10559" spans="1:5" ht="15">
      <c r="A10559" s="129"/>
      <c r="B10559" s="274" t="s">
        <v>26402</v>
      </c>
      <c r="C10559" s="98"/>
      <c r="D10559" s="98" t="s">
        <v>266</v>
      </c>
      <c r="E10559" s="276"/>
    </row>
    <row r="10560" spans="1:5" ht="15">
      <c r="A10560" s="129"/>
      <c r="B10560" s="274" t="s">
        <v>26403</v>
      </c>
      <c r="C10560" s="98"/>
      <c r="D10560" s="98" t="s">
        <v>266</v>
      </c>
      <c r="E10560" s="276"/>
    </row>
    <row r="10561" spans="1:5" ht="15">
      <c r="A10561" s="129"/>
      <c r="B10561" s="274" t="s">
        <v>26404</v>
      </c>
      <c r="C10561" s="98"/>
      <c r="D10561" s="98" t="s">
        <v>266</v>
      </c>
      <c r="E10561" s="276"/>
    </row>
    <row r="10562" spans="1:5" ht="15">
      <c r="A10562" s="129"/>
      <c r="B10562" s="274" t="s">
        <v>26405</v>
      </c>
      <c r="C10562" s="98"/>
      <c r="D10562" s="98" t="s">
        <v>266</v>
      </c>
      <c r="E10562" s="276"/>
    </row>
    <row r="10563" spans="1:5" ht="15">
      <c r="A10563" s="129"/>
      <c r="B10563" s="274" t="s">
        <v>26406</v>
      </c>
      <c r="C10563" s="98"/>
      <c r="D10563" s="98" t="s">
        <v>266</v>
      </c>
      <c r="E10563" s="276"/>
    </row>
    <row r="10564" spans="1:5" ht="15">
      <c r="A10564" s="129"/>
      <c r="B10564" s="274" t="s">
        <v>26407</v>
      </c>
      <c r="C10564" s="98"/>
      <c r="D10564" s="98" t="s">
        <v>266</v>
      </c>
      <c r="E10564" s="276"/>
    </row>
    <row r="10565" spans="1:5" ht="15">
      <c r="A10565" s="129"/>
      <c r="B10565" s="274" t="s">
        <v>26408</v>
      </c>
      <c r="C10565" s="98"/>
      <c r="D10565" s="98" t="s">
        <v>266</v>
      </c>
      <c r="E10565" s="276"/>
    </row>
    <row r="10566" spans="1:5" ht="15">
      <c r="A10566" s="129"/>
      <c r="B10566" s="274" t="s">
        <v>26409</v>
      </c>
      <c r="C10566" s="98"/>
      <c r="D10566" s="98" t="s">
        <v>266</v>
      </c>
      <c r="E10566" s="276"/>
    </row>
    <row r="10567" spans="1:5" ht="15">
      <c r="A10567" s="129"/>
      <c r="B10567" s="274" t="s">
        <v>26410</v>
      </c>
      <c r="C10567" s="98"/>
      <c r="D10567" s="98" t="s">
        <v>266</v>
      </c>
      <c r="E10567" s="276"/>
    </row>
    <row r="10568" spans="1:5" ht="15">
      <c r="A10568" s="129"/>
      <c r="B10568" s="274" t="s">
        <v>26411</v>
      </c>
      <c r="C10568" s="98"/>
      <c r="D10568" s="98" t="s">
        <v>266</v>
      </c>
      <c r="E10568" s="276"/>
    </row>
    <row r="10569" spans="1:5" ht="15">
      <c r="A10569" s="129"/>
      <c r="B10569" s="274" t="s">
        <v>26412</v>
      </c>
      <c r="C10569" s="98"/>
      <c r="D10569" s="98" t="s">
        <v>266</v>
      </c>
      <c r="E10569" s="276"/>
    </row>
    <row r="10570" spans="1:5" ht="15">
      <c r="A10570" s="129"/>
      <c r="B10570" s="274" t="s">
        <v>26413</v>
      </c>
      <c r="C10570" s="98"/>
      <c r="D10570" s="98" t="s">
        <v>266</v>
      </c>
      <c r="E10570" s="276"/>
    </row>
    <row r="10571" spans="1:5" ht="15">
      <c r="A10571" s="129"/>
      <c r="B10571" s="274" t="s">
        <v>26414</v>
      </c>
      <c r="C10571" s="98"/>
      <c r="D10571" s="98" t="s">
        <v>266</v>
      </c>
      <c r="E10571" s="276"/>
    </row>
    <row r="10572" spans="1:5" ht="15">
      <c r="A10572" s="129"/>
      <c r="B10572" s="274" t="s">
        <v>26415</v>
      </c>
      <c r="C10572" s="98"/>
      <c r="D10572" s="98" t="s">
        <v>266</v>
      </c>
      <c r="E10572" s="276"/>
    </row>
    <row r="10573" spans="1:5" ht="15">
      <c r="A10573" s="129"/>
      <c r="B10573" s="274" t="s">
        <v>26416</v>
      </c>
      <c r="C10573" s="98"/>
      <c r="D10573" s="98" t="s">
        <v>266</v>
      </c>
      <c r="E10573" s="276"/>
    </row>
    <row r="10574" spans="1:5" ht="15">
      <c r="A10574" s="129"/>
      <c r="B10574" s="274" t="s">
        <v>26417</v>
      </c>
      <c r="C10574" s="98"/>
      <c r="D10574" s="98" t="s">
        <v>266</v>
      </c>
      <c r="E10574" s="276"/>
    </row>
    <row r="10575" spans="1:5" ht="15">
      <c r="A10575" s="129"/>
      <c r="B10575" s="274" t="s">
        <v>26418</v>
      </c>
      <c r="C10575" s="98"/>
      <c r="D10575" s="98" t="s">
        <v>266</v>
      </c>
      <c r="E10575" s="276"/>
    </row>
    <row r="10576" spans="1:5" ht="15">
      <c r="A10576" s="129"/>
      <c r="B10576" s="274" t="s">
        <v>26419</v>
      </c>
      <c r="C10576" s="98"/>
      <c r="D10576" s="98" t="s">
        <v>266</v>
      </c>
      <c r="E10576" s="276"/>
    </row>
    <row r="10577" spans="1:5" ht="15">
      <c r="A10577" s="129"/>
      <c r="B10577" s="274" t="s">
        <v>26420</v>
      </c>
      <c r="C10577" s="98"/>
      <c r="D10577" s="98" t="s">
        <v>266</v>
      </c>
      <c r="E10577" s="276"/>
    </row>
    <row r="10578" spans="1:5" ht="15">
      <c r="A10578" s="129"/>
      <c r="B10578" s="274" t="s">
        <v>26421</v>
      </c>
      <c r="C10578" s="98"/>
      <c r="D10578" s="98" t="s">
        <v>266</v>
      </c>
      <c r="E10578" s="276"/>
    </row>
    <row r="10579" spans="1:5" ht="15">
      <c r="A10579" s="129"/>
      <c r="B10579" s="274" t="s">
        <v>26422</v>
      </c>
      <c r="C10579" s="98"/>
      <c r="D10579" s="98" t="s">
        <v>266</v>
      </c>
      <c r="E10579" s="276"/>
    </row>
    <row r="10580" spans="1:5" ht="15">
      <c r="A10580" s="129"/>
      <c r="B10580" s="274" t="s">
        <v>26423</v>
      </c>
      <c r="C10580" s="98"/>
      <c r="D10580" s="98" t="s">
        <v>266</v>
      </c>
      <c r="E10580" s="276"/>
    </row>
    <row r="10581" spans="1:5" ht="15">
      <c r="A10581" s="129"/>
      <c r="B10581" s="274" t="s">
        <v>26424</v>
      </c>
      <c r="C10581" s="98"/>
      <c r="D10581" s="98" t="s">
        <v>266</v>
      </c>
      <c r="E10581" s="276"/>
    </row>
    <row r="10582" spans="1:5" ht="15">
      <c r="A10582" s="129"/>
      <c r="B10582" s="274" t="s">
        <v>26425</v>
      </c>
      <c r="C10582" s="98"/>
      <c r="D10582" s="98" t="s">
        <v>266</v>
      </c>
      <c r="E10582" s="276"/>
    </row>
    <row r="10583" spans="1:5" ht="15">
      <c r="A10583" s="129"/>
      <c r="B10583" s="274" t="s">
        <v>26426</v>
      </c>
      <c r="C10583" s="98"/>
      <c r="D10583" s="98" t="s">
        <v>266</v>
      </c>
      <c r="E10583" s="276"/>
    </row>
    <row r="10584" spans="1:5" ht="15">
      <c r="A10584" s="129"/>
      <c r="B10584" s="274" t="s">
        <v>26427</v>
      </c>
      <c r="C10584" s="98"/>
      <c r="D10584" s="98" t="s">
        <v>266</v>
      </c>
      <c r="E10584" s="276"/>
    </row>
    <row r="10585" spans="1:5" ht="15">
      <c r="A10585" s="129"/>
      <c r="B10585" s="274" t="s">
        <v>26428</v>
      </c>
      <c r="C10585" s="98"/>
      <c r="D10585" s="98" t="s">
        <v>266</v>
      </c>
      <c r="E10585" s="276"/>
    </row>
    <row r="10586" spans="1:5" ht="15">
      <c r="A10586" s="129"/>
      <c r="B10586" s="274" t="s">
        <v>26429</v>
      </c>
      <c r="C10586" s="98"/>
      <c r="D10586" s="98" t="s">
        <v>266</v>
      </c>
      <c r="E10586" s="276"/>
    </row>
    <row r="10587" spans="1:5" ht="15">
      <c r="A10587" s="129"/>
      <c r="B10587" s="274" t="s">
        <v>26430</v>
      </c>
      <c r="C10587" s="98"/>
      <c r="D10587" s="98" t="s">
        <v>266</v>
      </c>
      <c r="E10587" s="276"/>
    </row>
    <row r="10588" spans="1:5" ht="15">
      <c r="A10588" s="129"/>
      <c r="B10588" s="274" t="s">
        <v>26431</v>
      </c>
      <c r="C10588" s="98"/>
      <c r="D10588" s="98" t="s">
        <v>266</v>
      </c>
      <c r="E10588" s="276"/>
    </row>
    <row r="10589" spans="1:5" ht="15">
      <c r="A10589" s="129"/>
      <c r="B10589" s="274" t="s">
        <v>26432</v>
      </c>
      <c r="C10589" s="98"/>
      <c r="D10589" s="98" t="s">
        <v>266</v>
      </c>
      <c r="E10589" s="276"/>
    </row>
    <row r="10590" spans="1:5" ht="15">
      <c r="A10590" s="129"/>
      <c r="B10590" s="274" t="s">
        <v>26433</v>
      </c>
      <c r="C10590" s="98"/>
      <c r="D10590" s="98" t="s">
        <v>266</v>
      </c>
      <c r="E10590" s="276"/>
    </row>
    <row r="10591" spans="1:5" ht="15">
      <c r="A10591" s="129"/>
      <c r="B10591" s="274" t="s">
        <v>26434</v>
      </c>
      <c r="C10591" s="98"/>
      <c r="D10591" s="98" t="s">
        <v>266</v>
      </c>
      <c r="E10591" s="276"/>
    </row>
    <row r="10592" spans="1:5" ht="15">
      <c r="A10592" s="129"/>
      <c r="B10592" s="274" t="s">
        <v>26435</v>
      </c>
      <c r="C10592" s="98"/>
      <c r="D10592" s="98" t="s">
        <v>266</v>
      </c>
      <c r="E10592" s="276"/>
    </row>
    <row r="10593" spans="1:5" ht="15">
      <c r="A10593" s="129"/>
      <c r="B10593" s="274" t="s">
        <v>26436</v>
      </c>
      <c r="C10593" s="98"/>
      <c r="D10593" s="98" t="s">
        <v>266</v>
      </c>
      <c r="E10593" s="276"/>
    </row>
    <row r="10594" spans="1:5" ht="15">
      <c r="A10594" s="129"/>
      <c r="B10594" s="274" t="s">
        <v>26437</v>
      </c>
      <c r="C10594" s="98"/>
      <c r="D10594" s="98" t="s">
        <v>266</v>
      </c>
      <c r="E10594" s="276"/>
    </row>
    <row r="10595" spans="1:5" ht="15">
      <c r="A10595" s="129"/>
      <c r="B10595" s="274" t="s">
        <v>26438</v>
      </c>
      <c r="C10595" s="98"/>
      <c r="D10595" s="98" t="s">
        <v>266</v>
      </c>
      <c r="E10595" s="276"/>
    </row>
    <row r="10596" spans="1:5" ht="15">
      <c r="A10596" s="129"/>
      <c r="B10596" s="274" t="s">
        <v>26439</v>
      </c>
      <c r="C10596" s="98"/>
      <c r="D10596" s="98" t="s">
        <v>266</v>
      </c>
      <c r="E10596" s="276"/>
    </row>
    <row r="10597" spans="1:5" ht="15">
      <c r="A10597" s="129"/>
      <c r="B10597" s="274" t="s">
        <v>26440</v>
      </c>
      <c r="C10597" s="98"/>
      <c r="D10597" s="98" t="s">
        <v>266</v>
      </c>
      <c r="E10597" s="276"/>
    </row>
    <row r="10598" spans="1:5" ht="15">
      <c r="A10598" s="129"/>
      <c r="B10598" s="274" t="s">
        <v>26441</v>
      </c>
      <c r="C10598" s="98"/>
      <c r="D10598" s="98" t="s">
        <v>266</v>
      </c>
      <c r="E10598" s="276"/>
    </row>
    <row r="10599" spans="1:5" ht="15">
      <c r="A10599" s="129"/>
      <c r="B10599" s="274" t="s">
        <v>26442</v>
      </c>
      <c r="C10599" s="98"/>
      <c r="D10599" s="98" t="s">
        <v>266</v>
      </c>
      <c r="E10599" s="276"/>
    </row>
    <row r="10600" spans="1:5" ht="15">
      <c r="A10600" s="129"/>
      <c r="B10600" s="274" t="s">
        <v>26443</v>
      </c>
      <c r="C10600" s="98"/>
      <c r="D10600" s="98" t="s">
        <v>266</v>
      </c>
      <c r="E10600" s="276"/>
    </row>
    <row r="10601" spans="1:5" ht="15">
      <c r="A10601" s="129"/>
      <c r="B10601" s="274" t="s">
        <v>26444</v>
      </c>
      <c r="C10601" s="98"/>
      <c r="D10601" s="98" t="s">
        <v>266</v>
      </c>
      <c r="E10601" s="276"/>
    </row>
    <row r="10602" spans="1:5" ht="15">
      <c r="A10602" s="129"/>
      <c r="B10602" s="274" t="s">
        <v>26445</v>
      </c>
      <c r="C10602" s="98"/>
      <c r="D10602" s="98" t="s">
        <v>266</v>
      </c>
      <c r="E10602" s="276"/>
    </row>
    <row r="10603" spans="1:5" ht="15">
      <c r="A10603" s="129"/>
      <c r="B10603" s="274" t="s">
        <v>26446</v>
      </c>
      <c r="C10603" s="98"/>
      <c r="D10603" s="98" t="s">
        <v>266</v>
      </c>
      <c r="E10603" s="276"/>
    </row>
    <row r="10604" spans="1:5" ht="15">
      <c r="A10604" s="129"/>
      <c r="B10604" s="274" t="s">
        <v>26447</v>
      </c>
      <c r="C10604" s="98"/>
      <c r="D10604" s="98" t="s">
        <v>266</v>
      </c>
      <c r="E10604" s="276"/>
    </row>
    <row r="10605" spans="1:5" ht="15">
      <c r="A10605" s="129"/>
      <c r="B10605" s="274" t="s">
        <v>26448</v>
      </c>
      <c r="C10605" s="98"/>
      <c r="D10605" s="98" t="s">
        <v>266</v>
      </c>
      <c r="E10605" s="276"/>
    </row>
    <row r="10606" spans="1:5" ht="15">
      <c r="A10606" s="129"/>
      <c r="B10606" s="274" t="s">
        <v>26449</v>
      </c>
      <c r="C10606" s="98"/>
      <c r="D10606" s="98" t="s">
        <v>266</v>
      </c>
      <c r="E10606" s="276"/>
    </row>
    <row r="10607" spans="1:5" ht="15">
      <c r="A10607" s="129"/>
      <c r="B10607" s="274" t="s">
        <v>26450</v>
      </c>
      <c r="C10607" s="98"/>
      <c r="D10607" s="98" t="s">
        <v>266</v>
      </c>
      <c r="E10607" s="276"/>
    </row>
    <row r="10608" spans="1:5" ht="15">
      <c r="A10608" s="129"/>
      <c r="B10608" s="274" t="s">
        <v>26451</v>
      </c>
      <c r="C10608" s="98"/>
      <c r="D10608" s="98" t="s">
        <v>266</v>
      </c>
      <c r="E10608" s="276"/>
    </row>
    <row r="10609" spans="1:5" ht="15">
      <c r="A10609" s="129"/>
      <c r="B10609" s="274" t="s">
        <v>26452</v>
      </c>
      <c r="C10609" s="98"/>
      <c r="D10609" s="98" t="s">
        <v>266</v>
      </c>
      <c r="E10609" s="276"/>
    </row>
    <row r="10610" spans="1:5" ht="15">
      <c r="A10610" s="129"/>
      <c r="B10610" s="274" t="s">
        <v>26453</v>
      </c>
      <c r="C10610" s="98"/>
      <c r="D10610" s="98" t="s">
        <v>266</v>
      </c>
      <c r="E10610" s="276"/>
    </row>
    <row r="10611" spans="1:5" ht="15">
      <c r="A10611" s="129"/>
      <c r="B10611" s="274" t="s">
        <v>26454</v>
      </c>
      <c r="C10611" s="98"/>
      <c r="D10611" s="98" t="s">
        <v>266</v>
      </c>
      <c r="E10611" s="276"/>
    </row>
    <row r="10612" spans="1:5" ht="15">
      <c r="A10612" s="129"/>
      <c r="B10612" s="274" t="s">
        <v>26455</v>
      </c>
      <c r="C10612" s="98"/>
      <c r="D10612" s="98" t="s">
        <v>266</v>
      </c>
      <c r="E10612" s="276"/>
    </row>
    <row r="10613" spans="1:5" ht="15">
      <c r="A10613" s="129"/>
      <c r="B10613" s="274" t="s">
        <v>26456</v>
      </c>
      <c r="C10613" s="98"/>
      <c r="D10613" s="98" t="s">
        <v>266</v>
      </c>
      <c r="E10613" s="276"/>
    </row>
    <row r="10614" spans="1:5" ht="15">
      <c r="A10614" s="129"/>
      <c r="B10614" s="274" t="s">
        <v>26457</v>
      </c>
      <c r="C10614" s="98"/>
      <c r="D10614" s="98" t="s">
        <v>266</v>
      </c>
      <c r="E10614" s="276"/>
    </row>
    <row r="10615" spans="1:5" ht="15">
      <c r="A10615" s="129"/>
      <c r="B10615" s="274" t="s">
        <v>26458</v>
      </c>
      <c r="C10615" s="98"/>
      <c r="D10615" s="98" t="s">
        <v>266</v>
      </c>
      <c r="E10615" s="276"/>
    </row>
    <row r="10616" spans="1:5" ht="15">
      <c r="A10616" s="129"/>
      <c r="B10616" s="274" t="s">
        <v>26459</v>
      </c>
      <c r="C10616" s="98"/>
      <c r="D10616" s="98" t="s">
        <v>266</v>
      </c>
      <c r="E10616" s="276"/>
    </row>
    <row r="10617" spans="1:5" ht="15">
      <c r="A10617" s="129"/>
      <c r="B10617" s="274" t="s">
        <v>26460</v>
      </c>
      <c r="C10617" s="98"/>
      <c r="D10617" s="98" t="s">
        <v>266</v>
      </c>
      <c r="E10617" s="276"/>
    </row>
    <row r="10618" spans="1:5" ht="15">
      <c r="A10618" s="129"/>
      <c r="B10618" s="274" t="s">
        <v>26461</v>
      </c>
      <c r="C10618" s="98"/>
      <c r="D10618" s="98" t="s">
        <v>266</v>
      </c>
      <c r="E10618" s="276"/>
    </row>
    <row r="10619" spans="1:5" ht="15">
      <c r="A10619" s="129"/>
      <c r="B10619" s="274" t="s">
        <v>26462</v>
      </c>
      <c r="C10619" s="98"/>
      <c r="D10619" s="98" t="s">
        <v>266</v>
      </c>
      <c r="E10619" s="276"/>
    </row>
    <row r="10620" spans="1:5" ht="15">
      <c r="A10620" s="129"/>
      <c r="B10620" s="274" t="s">
        <v>26463</v>
      </c>
      <c r="C10620" s="98"/>
      <c r="D10620" s="98" t="s">
        <v>266</v>
      </c>
      <c r="E10620" s="276"/>
    </row>
    <row r="10621" spans="1:5" ht="15">
      <c r="A10621" s="129"/>
      <c r="B10621" s="274" t="s">
        <v>26464</v>
      </c>
      <c r="C10621" s="98"/>
      <c r="D10621" s="98" t="s">
        <v>266</v>
      </c>
      <c r="E10621" s="276"/>
    </row>
    <row r="10622" spans="1:5" ht="15">
      <c r="A10622" s="129"/>
      <c r="B10622" s="274" t="s">
        <v>26465</v>
      </c>
      <c r="C10622" s="98"/>
      <c r="D10622" s="98" t="s">
        <v>266</v>
      </c>
      <c r="E10622" s="276"/>
    </row>
    <row r="10623" spans="1:5" ht="15">
      <c r="A10623" s="129"/>
      <c r="B10623" s="274" t="s">
        <v>26466</v>
      </c>
      <c r="C10623" s="98"/>
      <c r="D10623" s="98" t="s">
        <v>266</v>
      </c>
      <c r="E10623" s="276"/>
    </row>
    <row r="10624" spans="1:5" ht="15">
      <c r="A10624" s="129"/>
      <c r="B10624" s="274" t="s">
        <v>26467</v>
      </c>
      <c r="C10624" s="98"/>
      <c r="D10624" s="98" t="s">
        <v>266</v>
      </c>
      <c r="E10624" s="276"/>
    </row>
    <row r="10625" spans="1:5" ht="15">
      <c r="A10625" s="129"/>
      <c r="B10625" s="274" t="s">
        <v>26468</v>
      </c>
      <c r="C10625" s="98"/>
      <c r="D10625" s="98" t="s">
        <v>266</v>
      </c>
      <c r="E10625" s="276"/>
    </row>
    <row r="10626" spans="1:5" ht="15">
      <c r="A10626" s="129"/>
      <c r="B10626" s="274" t="s">
        <v>26469</v>
      </c>
      <c r="C10626" s="98"/>
      <c r="D10626" s="98" t="s">
        <v>266</v>
      </c>
      <c r="E10626" s="276"/>
    </row>
    <row r="10627" spans="1:5" ht="15">
      <c r="A10627" s="129"/>
      <c r="B10627" s="274" t="s">
        <v>26470</v>
      </c>
      <c r="C10627" s="98"/>
      <c r="D10627" s="98" t="s">
        <v>266</v>
      </c>
      <c r="E10627" s="276"/>
    </row>
    <row r="10628" spans="1:5" ht="15">
      <c r="A10628" s="129"/>
      <c r="B10628" s="274" t="s">
        <v>26471</v>
      </c>
      <c r="C10628" s="98"/>
      <c r="D10628" s="98" t="s">
        <v>266</v>
      </c>
      <c r="E10628" s="276"/>
    </row>
    <row r="10629" spans="1:5" ht="15">
      <c r="A10629" s="129"/>
      <c r="B10629" s="274" t="s">
        <v>26472</v>
      </c>
      <c r="C10629" s="98"/>
      <c r="D10629" s="98" t="s">
        <v>266</v>
      </c>
      <c r="E10629" s="276"/>
    </row>
    <row r="10630" spans="1:5" ht="15">
      <c r="A10630" s="129"/>
      <c r="B10630" s="274" t="s">
        <v>26473</v>
      </c>
      <c r="C10630" s="98"/>
      <c r="D10630" s="98" t="s">
        <v>266</v>
      </c>
      <c r="E10630" s="276"/>
    </row>
    <row r="10631" spans="1:5" ht="15">
      <c r="A10631" s="129"/>
      <c r="B10631" s="274" t="s">
        <v>26474</v>
      </c>
      <c r="C10631" s="98"/>
      <c r="D10631" s="98" t="s">
        <v>266</v>
      </c>
      <c r="E10631" s="276"/>
    </row>
    <row r="10632" spans="1:5" ht="15">
      <c r="A10632" s="129"/>
      <c r="B10632" s="274" t="s">
        <v>26475</v>
      </c>
      <c r="C10632" s="98"/>
      <c r="D10632" s="98" t="s">
        <v>266</v>
      </c>
      <c r="E10632" s="276"/>
    </row>
    <row r="10633" spans="1:5" ht="15">
      <c r="A10633" s="129"/>
      <c r="B10633" s="274" t="s">
        <v>26476</v>
      </c>
      <c r="C10633" s="98"/>
      <c r="D10633" s="98" t="s">
        <v>266</v>
      </c>
      <c r="E10633" s="276"/>
    </row>
    <row r="10634" spans="1:5" ht="15">
      <c r="A10634" s="129"/>
      <c r="B10634" s="274" t="s">
        <v>26477</v>
      </c>
      <c r="C10634" s="98"/>
      <c r="D10634" s="98" t="s">
        <v>266</v>
      </c>
      <c r="E10634" s="276"/>
    </row>
    <row r="10635" spans="1:5" ht="15">
      <c r="A10635" s="129"/>
      <c r="B10635" s="274" t="s">
        <v>26478</v>
      </c>
      <c r="C10635" s="98"/>
      <c r="D10635" s="98" t="s">
        <v>266</v>
      </c>
      <c r="E10635" s="276"/>
    </row>
    <row r="10636" spans="1:5" ht="15">
      <c r="A10636" s="129"/>
      <c r="B10636" s="274" t="s">
        <v>26479</v>
      </c>
      <c r="C10636" s="98"/>
      <c r="D10636" s="98" t="s">
        <v>266</v>
      </c>
      <c r="E10636" s="276"/>
    </row>
    <row r="10637" spans="1:5" ht="15">
      <c r="A10637" s="129"/>
      <c r="B10637" s="274" t="s">
        <v>26480</v>
      </c>
      <c r="C10637" s="98"/>
      <c r="D10637" s="98" t="s">
        <v>266</v>
      </c>
      <c r="E10637" s="276"/>
    </row>
    <row r="10638" spans="1:5" ht="15">
      <c r="A10638" s="129"/>
      <c r="B10638" s="274" t="s">
        <v>26481</v>
      </c>
      <c r="C10638" s="98"/>
      <c r="D10638" s="98" t="s">
        <v>266</v>
      </c>
      <c r="E10638" s="276"/>
    </row>
    <row r="10639" spans="1:5" ht="15">
      <c r="A10639" s="129"/>
      <c r="B10639" s="274" t="s">
        <v>26482</v>
      </c>
      <c r="C10639" s="98"/>
      <c r="D10639" s="98" t="s">
        <v>266</v>
      </c>
      <c r="E10639" s="276"/>
    </row>
    <row r="10640" spans="1:5" ht="15">
      <c r="A10640" s="129"/>
      <c r="B10640" s="274" t="s">
        <v>26483</v>
      </c>
      <c r="C10640" s="98"/>
      <c r="D10640" s="98" t="s">
        <v>266</v>
      </c>
      <c r="E10640" s="276"/>
    </row>
    <row r="10641" spans="1:5" ht="15">
      <c r="A10641" s="129"/>
      <c r="B10641" s="274" t="s">
        <v>26484</v>
      </c>
      <c r="C10641" s="98"/>
      <c r="D10641" s="98" t="s">
        <v>266</v>
      </c>
      <c r="E10641" s="276"/>
    </row>
    <row r="10642" spans="1:5" ht="15">
      <c r="A10642" s="129"/>
      <c r="B10642" s="274" t="s">
        <v>26485</v>
      </c>
      <c r="C10642" s="98"/>
      <c r="D10642" s="98" t="s">
        <v>266</v>
      </c>
      <c r="E10642" s="276"/>
    </row>
    <row r="10643" spans="1:5" ht="15">
      <c r="A10643" s="129"/>
      <c r="B10643" s="274" t="s">
        <v>26486</v>
      </c>
      <c r="C10643" s="98"/>
      <c r="D10643" s="98" t="s">
        <v>266</v>
      </c>
      <c r="E10643" s="276"/>
    </row>
    <row r="10644" spans="1:5" ht="15">
      <c r="A10644" s="129"/>
      <c r="B10644" s="274" t="s">
        <v>26487</v>
      </c>
      <c r="C10644" s="98"/>
      <c r="D10644" s="98" t="s">
        <v>266</v>
      </c>
      <c r="E10644" s="276"/>
    </row>
    <row r="10645" spans="1:5" ht="15">
      <c r="A10645" s="129"/>
      <c r="B10645" s="274" t="s">
        <v>26488</v>
      </c>
      <c r="C10645" s="98"/>
      <c r="D10645" s="98" t="s">
        <v>266</v>
      </c>
      <c r="E10645" s="276"/>
    </row>
    <row r="10646" spans="1:5" ht="15">
      <c r="A10646" s="129"/>
      <c r="B10646" s="274" t="s">
        <v>26489</v>
      </c>
      <c r="C10646" s="98"/>
      <c r="D10646" s="98" t="s">
        <v>266</v>
      </c>
      <c r="E10646" s="276"/>
    </row>
    <row r="10647" spans="1:5" ht="15">
      <c r="A10647" s="129"/>
      <c r="B10647" s="274" t="s">
        <v>26490</v>
      </c>
      <c r="C10647" s="98"/>
      <c r="D10647" s="98" t="s">
        <v>266</v>
      </c>
      <c r="E10647" s="276"/>
    </row>
    <row r="10648" spans="1:5" ht="15">
      <c r="A10648" s="129"/>
      <c r="B10648" s="274" t="s">
        <v>26491</v>
      </c>
      <c r="C10648" s="98"/>
      <c r="D10648" s="98" t="s">
        <v>266</v>
      </c>
      <c r="E10648" s="276"/>
    </row>
    <row r="10649" spans="1:5" ht="15">
      <c r="A10649" s="129"/>
      <c r="B10649" s="274" t="s">
        <v>26492</v>
      </c>
      <c r="C10649" s="98"/>
      <c r="D10649" s="98" t="s">
        <v>266</v>
      </c>
      <c r="E10649" s="276"/>
    </row>
    <row r="10650" spans="1:5" ht="15">
      <c r="A10650" s="129"/>
      <c r="B10650" s="274" t="s">
        <v>26493</v>
      </c>
      <c r="C10650" s="98"/>
      <c r="D10650" s="98" t="s">
        <v>266</v>
      </c>
      <c r="E10650" s="276"/>
    </row>
    <row r="10651" spans="1:5" ht="15">
      <c r="A10651" s="129"/>
      <c r="B10651" s="274" t="s">
        <v>26494</v>
      </c>
      <c r="C10651" s="98"/>
      <c r="D10651" s="98" t="s">
        <v>266</v>
      </c>
      <c r="E10651" s="276"/>
    </row>
    <row r="10652" spans="1:5" ht="15">
      <c r="A10652" s="129"/>
      <c r="B10652" s="274" t="s">
        <v>26495</v>
      </c>
      <c r="C10652" s="98"/>
      <c r="D10652" s="98" t="s">
        <v>266</v>
      </c>
      <c r="E10652" s="276"/>
    </row>
    <row r="10653" spans="1:5" ht="15">
      <c r="A10653" s="129"/>
      <c r="B10653" s="274" t="s">
        <v>26496</v>
      </c>
      <c r="C10653" s="98"/>
      <c r="D10653" s="98" t="s">
        <v>266</v>
      </c>
      <c r="E10653" s="276"/>
    </row>
    <row r="10654" spans="1:5" ht="15">
      <c r="A10654" s="129"/>
      <c r="B10654" s="274" t="s">
        <v>26497</v>
      </c>
      <c r="C10654" s="98"/>
      <c r="D10654" s="98" t="s">
        <v>266</v>
      </c>
      <c r="E10654" s="276"/>
    </row>
    <row r="10655" spans="1:5" ht="15">
      <c r="A10655" s="129"/>
      <c r="B10655" s="274" t="s">
        <v>26498</v>
      </c>
      <c r="C10655" s="98"/>
      <c r="D10655" s="98" t="s">
        <v>266</v>
      </c>
      <c r="E10655" s="276"/>
    </row>
    <row r="10656" spans="1:5" ht="15">
      <c r="A10656" s="129"/>
      <c r="B10656" s="274" t="s">
        <v>26499</v>
      </c>
      <c r="C10656" s="98"/>
      <c r="D10656" s="98" t="s">
        <v>266</v>
      </c>
      <c r="E10656" s="276"/>
    </row>
    <row r="10657" spans="1:5" ht="15">
      <c r="A10657" s="129"/>
      <c r="B10657" s="274" t="s">
        <v>26500</v>
      </c>
      <c r="C10657" s="98"/>
      <c r="D10657" s="98" t="s">
        <v>266</v>
      </c>
      <c r="E10657" s="276"/>
    </row>
    <row r="10658" spans="1:5" ht="15">
      <c r="A10658" s="129"/>
      <c r="B10658" s="274" t="s">
        <v>26501</v>
      </c>
      <c r="C10658" s="98"/>
      <c r="D10658" s="98" t="s">
        <v>266</v>
      </c>
      <c r="E10658" s="276"/>
    </row>
    <row r="10659" spans="1:5" ht="15">
      <c r="A10659" s="129"/>
      <c r="B10659" s="274" t="s">
        <v>26502</v>
      </c>
      <c r="C10659" s="98"/>
      <c r="D10659" s="98" t="s">
        <v>266</v>
      </c>
      <c r="E10659" s="276"/>
    </row>
    <row r="10660" spans="1:5" ht="15">
      <c r="A10660" s="129"/>
      <c r="B10660" s="274" t="s">
        <v>26503</v>
      </c>
      <c r="C10660" s="98"/>
      <c r="D10660" s="98" t="s">
        <v>266</v>
      </c>
      <c r="E10660" s="276"/>
    </row>
    <row r="10661" spans="1:5" ht="15">
      <c r="A10661" s="129"/>
      <c r="B10661" s="274" t="s">
        <v>26504</v>
      </c>
      <c r="C10661" s="98"/>
      <c r="D10661" s="98" t="s">
        <v>266</v>
      </c>
      <c r="E10661" s="276"/>
    </row>
    <row r="10662" spans="1:5" ht="15">
      <c r="A10662" s="129"/>
      <c r="B10662" s="274" t="s">
        <v>26505</v>
      </c>
      <c r="C10662" s="98"/>
      <c r="D10662" s="98" t="s">
        <v>266</v>
      </c>
      <c r="E10662" s="276"/>
    </row>
    <row r="10663" spans="1:5" ht="15">
      <c r="A10663" s="129"/>
      <c r="B10663" s="274" t="s">
        <v>26506</v>
      </c>
      <c r="C10663" s="98"/>
      <c r="D10663" s="98" t="s">
        <v>266</v>
      </c>
      <c r="E10663" s="276"/>
    </row>
    <row r="10664" spans="1:5" ht="15">
      <c r="A10664" s="129"/>
      <c r="B10664" s="274" t="s">
        <v>26507</v>
      </c>
      <c r="C10664" s="98"/>
      <c r="D10664" s="98" t="s">
        <v>266</v>
      </c>
      <c r="E10664" s="276"/>
    </row>
    <row r="10665" spans="1:5" ht="15">
      <c r="A10665" s="129"/>
      <c r="B10665" s="274" t="s">
        <v>26508</v>
      </c>
      <c r="C10665" s="98"/>
      <c r="D10665" s="98" t="s">
        <v>266</v>
      </c>
      <c r="E10665" s="276"/>
    </row>
    <row r="10666" spans="1:5" ht="15">
      <c r="A10666" s="129"/>
      <c r="B10666" s="274" t="s">
        <v>26509</v>
      </c>
      <c r="C10666" s="98"/>
      <c r="D10666" s="98" t="s">
        <v>266</v>
      </c>
      <c r="E10666" s="276"/>
    </row>
    <row r="10667" spans="1:5" ht="15">
      <c r="A10667" s="129"/>
      <c r="B10667" s="274" t="s">
        <v>26510</v>
      </c>
      <c r="C10667" s="98"/>
      <c r="D10667" s="98" t="s">
        <v>266</v>
      </c>
      <c r="E10667" s="276"/>
    </row>
    <row r="10668" spans="1:5" ht="15">
      <c r="A10668" s="129"/>
      <c r="B10668" s="274" t="s">
        <v>26511</v>
      </c>
      <c r="C10668" s="98"/>
      <c r="D10668" s="98" t="s">
        <v>266</v>
      </c>
      <c r="E10668" s="276"/>
    </row>
    <row r="10669" spans="1:5" ht="15">
      <c r="A10669" s="129"/>
      <c r="B10669" s="274" t="s">
        <v>26512</v>
      </c>
      <c r="C10669" s="98"/>
      <c r="D10669" s="98" t="s">
        <v>266</v>
      </c>
      <c r="E10669" s="276"/>
    </row>
    <row r="10670" spans="1:5" ht="15">
      <c r="A10670" s="129"/>
      <c r="B10670" s="274" t="s">
        <v>26513</v>
      </c>
      <c r="C10670" s="98"/>
      <c r="D10670" s="98" t="s">
        <v>266</v>
      </c>
      <c r="E10670" s="276"/>
    </row>
    <row r="10671" spans="1:5" ht="15">
      <c r="A10671" s="129"/>
      <c r="B10671" s="274" t="s">
        <v>26514</v>
      </c>
      <c r="C10671" s="98"/>
      <c r="D10671" s="98" t="s">
        <v>266</v>
      </c>
      <c r="E10671" s="276"/>
    </row>
    <row r="10672" spans="1:5" ht="15">
      <c r="A10672" s="129"/>
      <c r="B10672" s="274" t="s">
        <v>26515</v>
      </c>
      <c r="C10672" s="98"/>
      <c r="D10672" s="98" t="s">
        <v>266</v>
      </c>
      <c r="E10672" s="276"/>
    </row>
    <row r="10673" spans="1:5" ht="15">
      <c r="A10673" s="129"/>
      <c r="B10673" s="274" t="s">
        <v>26516</v>
      </c>
      <c r="C10673" s="98"/>
      <c r="D10673" s="98" t="s">
        <v>266</v>
      </c>
      <c r="E10673" s="276"/>
    </row>
    <row r="10674" spans="1:5" ht="15">
      <c r="A10674" s="129"/>
      <c r="B10674" s="274" t="s">
        <v>26517</v>
      </c>
      <c r="C10674" s="98"/>
      <c r="D10674" s="98" t="s">
        <v>266</v>
      </c>
      <c r="E10674" s="276"/>
    </row>
    <row r="10675" spans="1:5" ht="15">
      <c r="A10675" s="129"/>
      <c r="B10675" s="274" t="s">
        <v>26518</v>
      </c>
      <c r="C10675" s="98"/>
      <c r="D10675" s="98" t="s">
        <v>266</v>
      </c>
      <c r="E10675" s="276"/>
    </row>
    <row r="10676" spans="1:5" ht="15">
      <c r="A10676" s="129"/>
      <c r="B10676" s="274" t="s">
        <v>26519</v>
      </c>
      <c r="C10676" s="98"/>
      <c r="D10676" s="98" t="s">
        <v>266</v>
      </c>
      <c r="E10676" s="276"/>
    </row>
    <row r="10677" spans="1:5" ht="15">
      <c r="A10677" s="129"/>
      <c r="B10677" s="274" t="s">
        <v>26520</v>
      </c>
      <c r="C10677" s="98"/>
      <c r="D10677" s="98" t="s">
        <v>266</v>
      </c>
      <c r="E10677" s="276"/>
    </row>
    <row r="10678" spans="1:5" ht="15">
      <c r="A10678" s="129"/>
      <c r="B10678" s="274" t="s">
        <v>26521</v>
      </c>
      <c r="C10678" s="98"/>
      <c r="D10678" s="98" t="s">
        <v>266</v>
      </c>
      <c r="E10678" s="276"/>
    </row>
    <row r="10679" spans="1:5" ht="15">
      <c r="A10679" s="129"/>
      <c r="B10679" s="274" t="s">
        <v>26522</v>
      </c>
      <c r="C10679" s="98"/>
      <c r="D10679" s="98" t="s">
        <v>266</v>
      </c>
      <c r="E10679" s="276"/>
    </row>
    <row r="10680" spans="1:5" ht="15">
      <c r="A10680" s="129"/>
      <c r="B10680" s="274" t="s">
        <v>26523</v>
      </c>
      <c r="C10680" s="98"/>
      <c r="D10680" s="98" t="s">
        <v>266</v>
      </c>
      <c r="E10680" s="276"/>
    </row>
    <row r="10681" spans="1:5" ht="15">
      <c r="A10681" s="129"/>
      <c r="B10681" s="274" t="s">
        <v>26524</v>
      </c>
      <c r="C10681" s="98"/>
      <c r="D10681" s="98" t="s">
        <v>266</v>
      </c>
      <c r="E10681" s="276"/>
    </row>
    <row r="10682" spans="1:5" ht="15">
      <c r="A10682" s="129"/>
      <c r="B10682" s="274" t="s">
        <v>26525</v>
      </c>
      <c r="C10682" s="98"/>
      <c r="D10682" s="98" t="s">
        <v>266</v>
      </c>
      <c r="E10682" s="276"/>
    </row>
    <row r="10683" spans="1:5" ht="15">
      <c r="A10683" s="129"/>
      <c r="B10683" s="274" t="s">
        <v>26526</v>
      </c>
      <c r="C10683" s="98"/>
      <c r="D10683" s="98" t="s">
        <v>266</v>
      </c>
      <c r="E10683" s="276"/>
    </row>
    <row r="10684" spans="1:5" ht="15">
      <c r="A10684" s="129"/>
      <c r="B10684" s="274" t="s">
        <v>26527</v>
      </c>
      <c r="C10684" s="98"/>
      <c r="D10684" s="98" t="s">
        <v>266</v>
      </c>
      <c r="E10684" s="276"/>
    </row>
    <row r="10685" spans="1:5" ht="15">
      <c r="A10685" s="129"/>
      <c r="B10685" s="274" t="s">
        <v>26528</v>
      </c>
      <c r="C10685" s="98"/>
      <c r="D10685" s="98" t="s">
        <v>266</v>
      </c>
      <c r="E10685" s="276"/>
    </row>
    <row r="10686" spans="1:5" ht="15">
      <c r="A10686" s="129"/>
      <c r="B10686" s="274" t="s">
        <v>26529</v>
      </c>
      <c r="C10686" s="98"/>
      <c r="D10686" s="98" t="s">
        <v>266</v>
      </c>
      <c r="E10686" s="276"/>
    </row>
    <row r="10687" spans="1:5" ht="15">
      <c r="A10687" s="129"/>
      <c r="B10687" s="274" t="s">
        <v>26530</v>
      </c>
      <c r="C10687" s="98"/>
      <c r="D10687" s="98" t="s">
        <v>266</v>
      </c>
      <c r="E10687" s="276"/>
    </row>
    <row r="10688" spans="1:5" ht="15">
      <c r="A10688" s="129"/>
      <c r="B10688" s="274" t="s">
        <v>26531</v>
      </c>
      <c r="C10688" s="98"/>
      <c r="D10688" s="98" t="s">
        <v>266</v>
      </c>
      <c r="E10688" s="276"/>
    </row>
    <row r="10689" spans="1:5" ht="15">
      <c r="A10689" s="129"/>
      <c r="B10689" s="274" t="s">
        <v>26532</v>
      </c>
      <c r="C10689" s="98"/>
      <c r="D10689" s="98" t="s">
        <v>266</v>
      </c>
      <c r="E10689" s="276"/>
    </row>
    <row r="10690" spans="1:5" ht="15">
      <c r="A10690" s="129"/>
      <c r="B10690" s="274" t="s">
        <v>26533</v>
      </c>
      <c r="C10690" s="98"/>
      <c r="D10690" s="98" t="s">
        <v>266</v>
      </c>
      <c r="E10690" s="276"/>
    </row>
    <row r="10691" spans="1:5" ht="15">
      <c r="A10691" s="129"/>
      <c r="B10691" s="274" t="s">
        <v>26534</v>
      </c>
      <c r="C10691" s="98"/>
      <c r="D10691" s="98" t="s">
        <v>266</v>
      </c>
      <c r="E10691" s="276"/>
    </row>
    <row r="10692" spans="1:5" ht="15">
      <c r="A10692" s="129"/>
      <c r="B10692" s="274" t="s">
        <v>26535</v>
      </c>
      <c r="C10692" s="98"/>
      <c r="D10692" s="98" t="s">
        <v>266</v>
      </c>
      <c r="E10692" s="276"/>
    </row>
    <row r="10693" spans="1:5" ht="15">
      <c r="A10693" s="129"/>
      <c r="B10693" s="274" t="s">
        <v>26536</v>
      </c>
      <c r="C10693" s="98"/>
      <c r="D10693" s="98" t="s">
        <v>266</v>
      </c>
      <c r="E10693" s="276"/>
    </row>
    <row r="10694" spans="1:5" ht="15">
      <c r="A10694" s="129"/>
      <c r="B10694" s="274" t="s">
        <v>26537</v>
      </c>
      <c r="C10694" s="98"/>
      <c r="D10694" s="98" t="s">
        <v>266</v>
      </c>
      <c r="E10694" s="276"/>
    </row>
    <row r="10695" spans="1:5" ht="15">
      <c r="A10695" s="129"/>
      <c r="B10695" s="274" t="s">
        <v>26538</v>
      </c>
      <c r="C10695" s="98"/>
      <c r="D10695" s="98" t="s">
        <v>266</v>
      </c>
      <c r="E10695" s="276"/>
    </row>
    <row r="10696" spans="1:5" ht="15">
      <c r="A10696" s="129"/>
      <c r="B10696" s="274" t="s">
        <v>26539</v>
      </c>
      <c r="C10696" s="98"/>
      <c r="D10696" s="98" t="s">
        <v>266</v>
      </c>
      <c r="E10696" s="276"/>
    </row>
    <row r="10697" spans="1:5" ht="15">
      <c r="A10697" s="129"/>
      <c r="B10697" s="274" t="s">
        <v>26540</v>
      </c>
      <c r="C10697" s="98"/>
      <c r="D10697" s="98" t="s">
        <v>266</v>
      </c>
      <c r="E10697" s="276"/>
    </row>
    <row r="10698" spans="1:5" ht="15">
      <c r="A10698" s="129"/>
      <c r="B10698" s="274" t="s">
        <v>26541</v>
      </c>
      <c r="C10698" s="98"/>
      <c r="D10698" s="98" t="s">
        <v>266</v>
      </c>
      <c r="E10698" s="276"/>
    </row>
    <row r="10699" spans="1:5" ht="15">
      <c r="A10699" s="129"/>
      <c r="B10699" s="274" t="s">
        <v>26542</v>
      </c>
      <c r="C10699" s="98"/>
      <c r="D10699" s="98" t="s">
        <v>266</v>
      </c>
      <c r="E10699" s="276"/>
    </row>
    <row r="10700" spans="1:5" ht="15">
      <c r="A10700" s="129"/>
      <c r="B10700" s="274" t="s">
        <v>26543</v>
      </c>
      <c r="C10700" s="98"/>
      <c r="D10700" s="98" t="s">
        <v>266</v>
      </c>
      <c r="E10700" s="276"/>
    </row>
    <row r="10701" spans="1:5" ht="15">
      <c r="A10701" s="129"/>
      <c r="B10701" s="274" t="s">
        <v>26544</v>
      </c>
      <c r="C10701" s="98"/>
      <c r="D10701" s="98" t="s">
        <v>266</v>
      </c>
      <c r="E10701" s="276"/>
    </row>
    <row r="10702" spans="1:5" ht="15">
      <c r="A10702" s="129"/>
      <c r="B10702" s="274" t="s">
        <v>26545</v>
      </c>
      <c r="C10702" s="98"/>
      <c r="D10702" s="98" t="s">
        <v>266</v>
      </c>
      <c r="E10702" s="276"/>
    </row>
    <row r="10703" spans="1:5" ht="15">
      <c r="A10703" s="129"/>
      <c r="B10703" s="274" t="s">
        <v>26546</v>
      </c>
      <c r="C10703" s="98"/>
      <c r="D10703" s="98" t="s">
        <v>266</v>
      </c>
      <c r="E10703" s="276"/>
    </row>
    <row r="10704" spans="1:5" ht="15">
      <c r="A10704" s="129"/>
      <c r="B10704" s="274" t="s">
        <v>26547</v>
      </c>
      <c r="C10704" s="98"/>
      <c r="D10704" s="98" t="s">
        <v>266</v>
      </c>
      <c r="E10704" s="276"/>
    </row>
    <row r="10705" spans="1:5" ht="15">
      <c r="A10705" s="129"/>
      <c r="B10705" s="274" t="s">
        <v>26548</v>
      </c>
      <c r="C10705" s="98"/>
      <c r="D10705" s="98" t="s">
        <v>266</v>
      </c>
      <c r="E10705" s="276"/>
    </row>
    <row r="10706" spans="1:5" ht="15">
      <c r="A10706" s="129"/>
      <c r="B10706" s="274" t="s">
        <v>26549</v>
      </c>
      <c r="C10706" s="98"/>
      <c r="D10706" s="98" t="s">
        <v>266</v>
      </c>
      <c r="E10706" s="276"/>
    </row>
    <row r="10707" spans="1:5" ht="15">
      <c r="A10707" s="129"/>
      <c r="B10707" s="274" t="s">
        <v>26550</v>
      </c>
      <c r="C10707" s="98"/>
      <c r="D10707" s="98" t="s">
        <v>266</v>
      </c>
      <c r="E10707" s="276"/>
    </row>
    <row r="10708" spans="1:5" ht="15">
      <c r="A10708" s="129"/>
      <c r="B10708" s="274" t="s">
        <v>26551</v>
      </c>
      <c r="C10708" s="98"/>
      <c r="D10708" s="98" t="s">
        <v>266</v>
      </c>
      <c r="E10708" s="276"/>
    </row>
    <row r="10709" spans="1:5" ht="15">
      <c r="A10709" s="129"/>
      <c r="B10709" s="274" t="s">
        <v>26552</v>
      </c>
      <c r="C10709" s="98"/>
      <c r="D10709" s="98" t="s">
        <v>266</v>
      </c>
      <c r="E10709" s="276"/>
    </row>
    <row r="10710" spans="1:5" ht="15">
      <c r="A10710" s="129"/>
      <c r="B10710" s="274" t="s">
        <v>26553</v>
      </c>
      <c r="C10710" s="98"/>
      <c r="D10710" s="98" t="s">
        <v>266</v>
      </c>
      <c r="E10710" s="276"/>
    </row>
    <row r="10711" spans="1:5" ht="15">
      <c r="A10711" s="129"/>
      <c r="B10711" s="274" t="s">
        <v>26554</v>
      </c>
      <c r="C10711" s="98"/>
      <c r="D10711" s="98" t="s">
        <v>266</v>
      </c>
      <c r="E10711" s="276"/>
    </row>
    <row r="10712" spans="1:5" ht="15">
      <c r="A10712" s="129"/>
      <c r="B10712" s="274" t="s">
        <v>26555</v>
      </c>
      <c r="C10712" s="98"/>
      <c r="D10712" s="98" t="s">
        <v>266</v>
      </c>
      <c r="E10712" s="276"/>
    </row>
    <row r="10713" spans="1:5" ht="15">
      <c r="A10713" s="129"/>
      <c r="B10713" s="274" t="s">
        <v>26556</v>
      </c>
      <c r="C10713" s="98"/>
      <c r="D10713" s="98" t="s">
        <v>266</v>
      </c>
      <c r="E10713" s="276"/>
    </row>
    <row r="10714" spans="1:5" ht="15">
      <c r="A10714" s="129"/>
      <c r="B10714" s="274" t="s">
        <v>26557</v>
      </c>
      <c r="C10714" s="98"/>
      <c r="D10714" s="98" t="s">
        <v>266</v>
      </c>
      <c r="E10714" s="276"/>
    </row>
    <row r="10715" spans="1:5" ht="15">
      <c r="A10715" s="129"/>
      <c r="B10715" s="274" t="s">
        <v>26558</v>
      </c>
      <c r="C10715" s="98"/>
      <c r="D10715" s="98" t="s">
        <v>266</v>
      </c>
      <c r="E10715" s="276"/>
    </row>
    <row r="10716" spans="1:5" ht="15">
      <c r="A10716" s="129"/>
      <c r="B10716" s="274" t="s">
        <v>26559</v>
      </c>
      <c r="C10716" s="98"/>
      <c r="D10716" s="98" t="s">
        <v>266</v>
      </c>
      <c r="E10716" s="276"/>
    </row>
    <row r="10717" spans="1:5" ht="15">
      <c r="A10717" s="129"/>
      <c r="B10717" s="274" t="s">
        <v>26560</v>
      </c>
      <c r="C10717" s="98"/>
      <c r="D10717" s="98" t="s">
        <v>266</v>
      </c>
      <c r="E10717" s="276"/>
    </row>
    <row r="10718" spans="1:5" ht="15">
      <c r="A10718" s="129"/>
      <c r="B10718" s="274" t="s">
        <v>26561</v>
      </c>
      <c r="C10718" s="98"/>
      <c r="D10718" s="98" t="s">
        <v>266</v>
      </c>
      <c r="E10718" s="276"/>
    </row>
    <row r="10719" spans="1:5" ht="15">
      <c r="A10719" s="129"/>
      <c r="B10719" s="274" t="s">
        <v>26562</v>
      </c>
      <c r="C10719" s="98"/>
      <c r="D10719" s="98" t="s">
        <v>266</v>
      </c>
      <c r="E10719" s="276"/>
    </row>
    <row r="10720" spans="1:5" ht="15">
      <c r="A10720" s="129"/>
      <c r="B10720" s="274" t="s">
        <v>26563</v>
      </c>
      <c r="C10720" s="98"/>
      <c r="D10720" s="98" t="s">
        <v>266</v>
      </c>
      <c r="E10720" s="276"/>
    </row>
    <row r="10721" spans="1:5" ht="15">
      <c r="A10721" s="129"/>
      <c r="B10721" s="274" t="s">
        <v>26564</v>
      </c>
      <c r="C10721" s="98"/>
      <c r="D10721" s="98" t="s">
        <v>266</v>
      </c>
      <c r="E10721" s="276"/>
    </row>
    <row r="10722" spans="1:5" ht="15">
      <c r="A10722" s="129"/>
      <c r="B10722" s="274" t="s">
        <v>26565</v>
      </c>
      <c r="C10722" s="98"/>
      <c r="D10722" s="98" t="s">
        <v>266</v>
      </c>
      <c r="E10722" s="276"/>
    </row>
    <row r="10723" spans="1:5" ht="15">
      <c r="A10723" s="129"/>
      <c r="B10723" s="274" t="s">
        <v>26566</v>
      </c>
      <c r="C10723" s="98"/>
      <c r="D10723" s="98" t="s">
        <v>266</v>
      </c>
      <c r="E10723" s="276"/>
    </row>
    <row r="10724" spans="1:5" ht="15">
      <c r="A10724" s="129"/>
      <c r="B10724" s="274" t="s">
        <v>26567</v>
      </c>
      <c r="C10724" s="98"/>
      <c r="D10724" s="98" t="s">
        <v>266</v>
      </c>
      <c r="E10724" s="276"/>
    </row>
    <row r="10725" spans="1:5" ht="15">
      <c r="A10725" s="129"/>
      <c r="B10725" s="274" t="s">
        <v>26568</v>
      </c>
      <c r="C10725" s="98"/>
      <c r="D10725" s="98" t="s">
        <v>266</v>
      </c>
      <c r="E10725" s="276"/>
    </row>
    <row r="10726" spans="1:5" ht="15">
      <c r="A10726" s="129"/>
      <c r="B10726" s="274" t="s">
        <v>26569</v>
      </c>
      <c r="C10726" s="98"/>
      <c r="D10726" s="98" t="s">
        <v>266</v>
      </c>
      <c r="E10726" s="276"/>
    </row>
    <row r="10727" spans="1:5" ht="15">
      <c r="A10727" s="129"/>
      <c r="B10727" s="274" t="s">
        <v>26570</v>
      </c>
      <c r="C10727" s="98"/>
      <c r="D10727" s="98" t="s">
        <v>266</v>
      </c>
      <c r="E10727" s="276"/>
    </row>
    <row r="10728" spans="1:5" ht="15">
      <c r="A10728" s="129"/>
      <c r="B10728" s="274" t="s">
        <v>26571</v>
      </c>
      <c r="C10728" s="98"/>
      <c r="D10728" s="98" t="s">
        <v>266</v>
      </c>
      <c r="E10728" s="276"/>
    </row>
    <row r="10729" spans="1:5" ht="15">
      <c r="A10729" s="129"/>
      <c r="B10729" s="274" t="s">
        <v>26572</v>
      </c>
      <c r="C10729" s="98"/>
      <c r="D10729" s="98" t="s">
        <v>266</v>
      </c>
      <c r="E10729" s="276"/>
    </row>
    <row r="10730" spans="1:5" ht="15">
      <c r="A10730" s="129"/>
      <c r="B10730" s="274" t="s">
        <v>26573</v>
      </c>
      <c r="C10730" s="98"/>
      <c r="D10730" s="98" t="s">
        <v>266</v>
      </c>
      <c r="E10730" s="276"/>
    </row>
    <row r="10731" spans="1:5" ht="15">
      <c r="A10731" s="129"/>
      <c r="B10731" s="274" t="s">
        <v>26574</v>
      </c>
      <c r="C10731" s="98"/>
      <c r="D10731" s="98" t="s">
        <v>266</v>
      </c>
      <c r="E10731" s="276"/>
    </row>
    <row r="10732" spans="1:5" ht="15">
      <c r="A10732" s="129"/>
      <c r="B10732" s="274" t="s">
        <v>26575</v>
      </c>
      <c r="C10732" s="98"/>
      <c r="D10732" s="98" t="s">
        <v>266</v>
      </c>
      <c r="E10732" s="276"/>
    </row>
    <row r="10733" spans="1:5" ht="15">
      <c r="A10733" s="129"/>
      <c r="B10733" s="274" t="s">
        <v>26576</v>
      </c>
      <c r="C10733" s="98"/>
      <c r="D10733" s="98" t="s">
        <v>266</v>
      </c>
      <c r="E10733" s="276"/>
    </row>
    <row r="10734" spans="1:5" ht="15">
      <c r="A10734" s="129"/>
      <c r="B10734" s="274" t="s">
        <v>26577</v>
      </c>
      <c r="C10734" s="98"/>
      <c r="D10734" s="98" t="s">
        <v>266</v>
      </c>
      <c r="E10734" s="276"/>
    </row>
    <row r="10735" spans="1:5" ht="15">
      <c r="A10735" s="129"/>
      <c r="B10735" s="274" t="s">
        <v>26578</v>
      </c>
      <c r="C10735" s="98"/>
      <c r="D10735" s="98" t="s">
        <v>266</v>
      </c>
      <c r="E10735" s="276"/>
    </row>
    <row r="10736" spans="1:5" ht="15">
      <c r="A10736" s="129"/>
      <c r="B10736" s="274" t="s">
        <v>26579</v>
      </c>
      <c r="C10736" s="98"/>
      <c r="D10736" s="98" t="s">
        <v>266</v>
      </c>
      <c r="E10736" s="276"/>
    </row>
    <row r="10737" spans="1:5" ht="15">
      <c r="A10737" s="129"/>
      <c r="B10737" s="274" t="s">
        <v>26580</v>
      </c>
      <c r="C10737" s="98"/>
      <c r="D10737" s="98" t="s">
        <v>266</v>
      </c>
      <c r="E10737" s="276"/>
    </row>
    <row r="10738" spans="1:5" ht="15">
      <c r="A10738" s="129"/>
      <c r="B10738" s="274" t="s">
        <v>26581</v>
      </c>
      <c r="C10738" s="98"/>
      <c r="D10738" s="98" t="s">
        <v>266</v>
      </c>
      <c r="E10738" s="276"/>
    </row>
    <row r="10739" spans="1:5" ht="15">
      <c r="A10739" s="129"/>
      <c r="B10739" s="274" t="s">
        <v>26582</v>
      </c>
      <c r="C10739" s="98"/>
      <c r="D10739" s="98" t="s">
        <v>266</v>
      </c>
      <c r="E10739" s="276"/>
    </row>
    <row r="10740" spans="1:5" ht="15">
      <c r="A10740" s="129"/>
      <c r="B10740" s="274" t="s">
        <v>26583</v>
      </c>
      <c r="C10740" s="98"/>
      <c r="D10740" s="98" t="s">
        <v>266</v>
      </c>
      <c r="E10740" s="276"/>
    </row>
    <row r="10741" spans="1:5" ht="15">
      <c r="A10741" s="129"/>
      <c r="B10741" s="274" t="s">
        <v>26584</v>
      </c>
      <c r="C10741" s="98"/>
      <c r="D10741" s="98" t="s">
        <v>266</v>
      </c>
      <c r="E10741" s="276"/>
    </row>
    <row r="10742" spans="1:5" ht="15">
      <c r="A10742" s="129"/>
      <c r="B10742" s="274" t="s">
        <v>26585</v>
      </c>
      <c r="C10742" s="98"/>
      <c r="D10742" s="98" t="s">
        <v>266</v>
      </c>
      <c r="E10742" s="276"/>
    </row>
    <row r="10743" spans="1:5" ht="15">
      <c r="A10743" s="129"/>
      <c r="B10743" s="274" t="s">
        <v>26586</v>
      </c>
      <c r="C10743" s="98"/>
      <c r="D10743" s="98" t="s">
        <v>266</v>
      </c>
      <c r="E10743" s="276"/>
    </row>
    <row r="10744" spans="1:5" ht="15">
      <c r="A10744" s="129"/>
      <c r="B10744" s="274" t="s">
        <v>26587</v>
      </c>
      <c r="C10744" s="98"/>
      <c r="D10744" s="98" t="s">
        <v>266</v>
      </c>
      <c r="E10744" s="276"/>
    </row>
    <row r="10745" spans="1:5" ht="15">
      <c r="A10745" s="129"/>
      <c r="B10745" s="274" t="s">
        <v>26588</v>
      </c>
      <c r="C10745" s="98"/>
      <c r="D10745" s="98" t="s">
        <v>266</v>
      </c>
      <c r="E10745" s="276"/>
    </row>
    <row r="10746" spans="1:5" ht="15">
      <c r="A10746" s="129"/>
      <c r="B10746" s="274" t="s">
        <v>26589</v>
      </c>
      <c r="C10746" s="98"/>
      <c r="D10746" s="98" t="s">
        <v>266</v>
      </c>
      <c r="E10746" s="276"/>
    </row>
    <row r="10747" spans="1:5" ht="15">
      <c r="A10747" s="129"/>
      <c r="B10747" s="274" t="s">
        <v>26590</v>
      </c>
      <c r="C10747" s="98"/>
      <c r="D10747" s="98" t="s">
        <v>266</v>
      </c>
      <c r="E10747" s="276"/>
    </row>
    <row r="10748" spans="1:5" ht="15">
      <c r="A10748" s="129"/>
      <c r="B10748" s="274" t="s">
        <v>26591</v>
      </c>
      <c r="C10748" s="98"/>
      <c r="D10748" s="98" t="s">
        <v>266</v>
      </c>
      <c r="E10748" s="276"/>
    </row>
    <row r="10749" spans="1:5" ht="15">
      <c r="A10749" s="129"/>
      <c r="B10749" s="274" t="s">
        <v>26592</v>
      </c>
      <c r="C10749" s="98"/>
      <c r="D10749" s="98" t="s">
        <v>266</v>
      </c>
      <c r="E10749" s="276"/>
    </row>
    <row r="10750" spans="1:5" ht="15">
      <c r="A10750" s="129"/>
      <c r="B10750" s="274" t="s">
        <v>26593</v>
      </c>
      <c r="C10750" s="98"/>
      <c r="D10750" s="98" t="s">
        <v>266</v>
      </c>
      <c r="E10750" s="276"/>
    </row>
    <row r="10751" spans="1:5" ht="15">
      <c r="A10751" s="129"/>
      <c r="B10751" s="274" t="s">
        <v>26594</v>
      </c>
      <c r="C10751" s="98"/>
      <c r="D10751" s="98" t="s">
        <v>266</v>
      </c>
      <c r="E10751" s="276"/>
    </row>
    <row r="10752" spans="1:5" ht="15">
      <c r="A10752" s="129"/>
      <c r="B10752" s="274" t="s">
        <v>26595</v>
      </c>
      <c r="C10752" s="98"/>
      <c r="D10752" s="98" t="s">
        <v>266</v>
      </c>
      <c r="E10752" s="276"/>
    </row>
    <row r="10753" spans="1:5" ht="15">
      <c r="A10753" s="129"/>
      <c r="B10753" s="274" t="s">
        <v>26596</v>
      </c>
      <c r="C10753" s="98"/>
      <c r="D10753" s="98" t="s">
        <v>266</v>
      </c>
      <c r="E10753" s="276"/>
    </row>
    <row r="10754" spans="1:5" ht="15">
      <c r="A10754" s="129"/>
      <c r="B10754" s="274" t="s">
        <v>26597</v>
      </c>
      <c r="C10754" s="98"/>
      <c r="D10754" s="98" t="s">
        <v>266</v>
      </c>
      <c r="E10754" s="276"/>
    </row>
    <row r="10755" spans="1:5" ht="15">
      <c r="A10755" s="129"/>
      <c r="B10755" s="274" t="s">
        <v>26598</v>
      </c>
      <c r="C10755" s="98"/>
      <c r="D10755" s="98" t="s">
        <v>266</v>
      </c>
      <c r="E10755" s="276"/>
    </row>
    <row r="10756" spans="1:5" ht="15">
      <c r="A10756" s="129"/>
      <c r="B10756" s="274" t="s">
        <v>26599</v>
      </c>
      <c r="C10756" s="98"/>
      <c r="D10756" s="98" t="s">
        <v>266</v>
      </c>
      <c r="E10756" s="276"/>
    </row>
    <row r="10757" spans="1:5" ht="15">
      <c r="A10757" s="129"/>
      <c r="B10757" s="274" t="s">
        <v>26600</v>
      </c>
      <c r="C10757" s="98"/>
      <c r="D10757" s="98" t="s">
        <v>266</v>
      </c>
      <c r="E10757" s="276"/>
    </row>
    <row r="10758" spans="1:5" ht="15">
      <c r="A10758" s="129"/>
      <c r="B10758" s="274" t="s">
        <v>26601</v>
      </c>
      <c r="C10758" s="98"/>
      <c r="D10758" s="98" t="s">
        <v>266</v>
      </c>
      <c r="E10758" s="276"/>
    </row>
    <row r="10759" spans="1:5" ht="15">
      <c r="A10759" s="129"/>
      <c r="B10759" s="274" t="s">
        <v>26602</v>
      </c>
      <c r="C10759" s="98"/>
      <c r="D10759" s="98" t="s">
        <v>266</v>
      </c>
      <c r="E10759" s="276"/>
    </row>
    <row r="10760" spans="1:5" ht="15">
      <c r="A10760" s="129"/>
      <c r="B10760" s="274" t="s">
        <v>26603</v>
      </c>
      <c r="C10760" s="98"/>
      <c r="D10760" s="98" t="s">
        <v>266</v>
      </c>
      <c r="E10760" s="276"/>
    </row>
    <row r="10761" spans="1:5" ht="15">
      <c r="A10761" s="129"/>
      <c r="B10761" s="274" t="s">
        <v>26604</v>
      </c>
      <c r="C10761" s="98"/>
      <c r="D10761" s="98" t="s">
        <v>266</v>
      </c>
      <c r="E10761" s="276"/>
    </row>
    <row r="10762" spans="1:5" ht="15">
      <c r="A10762" s="129"/>
      <c r="B10762" s="274" t="s">
        <v>26605</v>
      </c>
      <c r="C10762" s="98"/>
      <c r="D10762" s="98" t="s">
        <v>266</v>
      </c>
      <c r="E10762" s="276"/>
    </row>
    <row r="10763" spans="1:5" ht="15">
      <c r="A10763" s="129"/>
      <c r="B10763" s="274" t="s">
        <v>26606</v>
      </c>
      <c r="C10763" s="98"/>
      <c r="D10763" s="98" t="s">
        <v>266</v>
      </c>
      <c r="E10763" s="276"/>
    </row>
    <row r="10764" spans="1:5" ht="15">
      <c r="A10764" s="129"/>
      <c r="B10764" s="274" t="s">
        <v>26607</v>
      </c>
      <c r="C10764" s="98"/>
      <c r="D10764" s="98" t="s">
        <v>266</v>
      </c>
      <c r="E10764" s="276"/>
    </row>
    <row r="10765" spans="1:5" ht="15">
      <c r="A10765" s="129"/>
      <c r="B10765" s="274" t="s">
        <v>26608</v>
      </c>
      <c r="C10765" s="98"/>
      <c r="D10765" s="98" t="s">
        <v>266</v>
      </c>
      <c r="E10765" s="276"/>
    </row>
    <row r="10766" spans="1:5" ht="15">
      <c r="A10766" s="129"/>
      <c r="B10766" s="274" t="s">
        <v>26609</v>
      </c>
      <c r="C10766" s="98"/>
      <c r="D10766" s="98" t="s">
        <v>266</v>
      </c>
      <c r="E10766" s="276"/>
    </row>
    <row r="10767" spans="1:5" ht="15">
      <c r="A10767" s="129"/>
      <c r="B10767" s="274" t="s">
        <v>26610</v>
      </c>
      <c r="C10767" s="98"/>
      <c r="D10767" s="98" t="s">
        <v>266</v>
      </c>
      <c r="E10767" s="276"/>
    </row>
    <row r="10768" spans="1:5" ht="15">
      <c r="A10768" s="129"/>
      <c r="B10768" s="274" t="s">
        <v>26611</v>
      </c>
      <c r="C10768" s="98"/>
      <c r="D10768" s="98" t="s">
        <v>266</v>
      </c>
      <c r="E10768" s="276"/>
    </row>
    <row r="10769" spans="1:5" ht="15">
      <c r="A10769" s="129"/>
      <c r="B10769" s="274" t="s">
        <v>26612</v>
      </c>
      <c r="C10769" s="98"/>
      <c r="D10769" s="98" t="s">
        <v>266</v>
      </c>
      <c r="E10769" s="276"/>
    </row>
    <row r="10770" spans="1:5" ht="15">
      <c r="A10770" s="129"/>
      <c r="B10770" s="274" t="s">
        <v>26613</v>
      </c>
      <c r="C10770" s="98"/>
      <c r="D10770" s="98" t="s">
        <v>266</v>
      </c>
      <c r="E10770" s="276"/>
    </row>
    <row r="10771" spans="1:5" ht="15">
      <c r="A10771" s="129"/>
      <c r="B10771" s="274" t="s">
        <v>26614</v>
      </c>
      <c r="C10771" s="98"/>
      <c r="D10771" s="98" t="s">
        <v>266</v>
      </c>
      <c r="E10771" s="276"/>
    </row>
    <row r="10772" spans="1:5" ht="15">
      <c r="A10772" s="129"/>
      <c r="B10772" s="274" t="s">
        <v>26615</v>
      </c>
      <c r="C10772" s="98"/>
      <c r="D10772" s="98" t="s">
        <v>266</v>
      </c>
      <c r="E10772" s="276"/>
    </row>
    <row r="10773" spans="1:5" ht="15">
      <c r="A10773" s="129"/>
      <c r="B10773" s="274" t="s">
        <v>26616</v>
      </c>
      <c r="C10773" s="98"/>
      <c r="D10773" s="98" t="s">
        <v>266</v>
      </c>
      <c r="E10773" s="276"/>
    </row>
    <row r="10774" spans="1:5" ht="15">
      <c r="A10774" s="129"/>
      <c r="B10774" s="274" t="s">
        <v>26617</v>
      </c>
      <c r="C10774" s="98"/>
      <c r="D10774" s="98" t="s">
        <v>266</v>
      </c>
      <c r="E10774" s="276"/>
    </row>
    <row r="10775" spans="1:5" ht="15">
      <c r="A10775" s="129"/>
      <c r="B10775" s="274" t="s">
        <v>26618</v>
      </c>
      <c r="C10775" s="98"/>
      <c r="D10775" s="98" t="s">
        <v>266</v>
      </c>
      <c r="E10775" s="276"/>
    </row>
    <row r="10776" spans="1:5" ht="15">
      <c r="A10776" s="129"/>
      <c r="B10776" s="274" t="s">
        <v>26619</v>
      </c>
      <c r="C10776" s="98"/>
      <c r="D10776" s="98" t="s">
        <v>266</v>
      </c>
      <c r="E10776" s="276"/>
    </row>
    <row r="10777" spans="1:5" ht="15">
      <c r="A10777" s="129"/>
      <c r="B10777" s="274" t="s">
        <v>26620</v>
      </c>
      <c r="C10777" s="98"/>
      <c r="D10777" s="98" t="s">
        <v>266</v>
      </c>
      <c r="E10777" s="276"/>
    </row>
    <row r="10778" spans="1:5" ht="15">
      <c r="A10778" s="129"/>
      <c r="B10778" s="274" t="s">
        <v>26621</v>
      </c>
      <c r="C10778" s="98"/>
      <c r="D10778" s="98" t="s">
        <v>266</v>
      </c>
      <c r="E10778" s="276"/>
    </row>
    <row r="10779" spans="1:5" ht="15">
      <c r="A10779" s="129"/>
      <c r="B10779" s="274" t="s">
        <v>26622</v>
      </c>
      <c r="C10779" s="98"/>
      <c r="D10779" s="98" t="s">
        <v>266</v>
      </c>
      <c r="E10779" s="276"/>
    </row>
    <row r="10780" spans="1:5" ht="15">
      <c r="A10780" s="129"/>
      <c r="B10780" s="274" t="s">
        <v>26623</v>
      </c>
      <c r="C10780" s="98"/>
      <c r="D10780" s="98" t="s">
        <v>266</v>
      </c>
      <c r="E10780" s="276"/>
    </row>
    <row r="10781" spans="1:5" ht="15">
      <c r="A10781" s="129"/>
      <c r="B10781" s="274" t="s">
        <v>26624</v>
      </c>
      <c r="C10781" s="98"/>
      <c r="D10781" s="98" t="s">
        <v>266</v>
      </c>
      <c r="E10781" s="276"/>
    </row>
    <row r="10782" spans="1:5" ht="15">
      <c r="A10782" s="129"/>
      <c r="B10782" s="274" t="s">
        <v>26625</v>
      </c>
      <c r="C10782" s="98"/>
      <c r="D10782" s="98" t="s">
        <v>266</v>
      </c>
      <c r="E10782" s="276"/>
    </row>
    <row r="10783" spans="1:5" ht="15">
      <c r="A10783" s="129"/>
      <c r="B10783" s="274" t="s">
        <v>26626</v>
      </c>
      <c r="C10783" s="98"/>
      <c r="D10783" s="98" t="s">
        <v>266</v>
      </c>
      <c r="E10783" s="276"/>
    </row>
    <row r="10784" spans="1:5" ht="15">
      <c r="A10784" s="129"/>
      <c r="B10784" s="274" t="s">
        <v>26627</v>
      </c>
      <c r="C10784" s="98"/>
      <c r="D10784" s="98" t="s">
        <v>266</v>
      </c>
      <c r="E10784" s="276"/>
    </row>
    <row r="10785" spans="1:5" ht="15">
      <c r="A10785" s="129"/>
      <c r="B10785" s="274" t="s">
        <v>26628</v>
      </c>
      <c r="C10785" s="98"/>
      <c r="D10785" s="98" t="s">
        <v>266</v>
      </c>
      <c r="E10785" s="276"/>
    </row>
    <row r="10786" spans="1:5" ht="15">
      <c r="A10786" s="129"/>
      <c r="B10786" s="274" t="s">
        <v>26629</v>
      </c>
      <c r="C10786" s="98"/>
      <c r="D10786" s="98" t="s">
        <v>266</v>
      </c>
      <c r="E10786" s="276"/>
    </row>
    <row r="10787" spans="1:5" ht="15">
      <c r="A10787" s="129"/>
      <c r="B10787" s="274" t="s">
        <v>26630</v>
      </c>
      <c r="C10787" s="98"/>
      <c r="D10787" s="98" t="s">
        <v>266</v>
      </c>
      <c r="E10787" s="276"/>
    </row>
    <row r="10788" spans="1:5" ht="15">
      <c r="A10788" s="129"/>
      <c r="B10788" s="274" t="s">
        <v>26631</v>
      </c>
      <c r="C10788" s="98"/>
      <c r="D10788" s="98" t="s">
        <v>266</v>
      </c>
      <c r="E10788" s="276"/>
    </row>
    <row r="10789" spans="1:5" ht="15">
      <c r="A10789" s="129"/>
      <c r="B10789" s="274" t="s">
        <v>26632</v>
      </c>
      <c r="C10789" s="98"/>
      <c r="D10789" s="98" t="s">
        <v>266</v>
      </c>
      <c r="E10789" s="276"/>
    </row>
    <row r="10790" spans="1:5" ht="15">
      <c r="A10790" s="129"/>
      <c r="B10790" s="274" t="s">
        <v>26633</v>
      </c>
      <c r="C10790" s="98"/>
      <c r="D10790" s="98" t="s">
        <v>266</v>
      </c>
      <c r="E10790" s="276"/>
    </row>
    <row r="10791" spans="1:5" ht="15">
      <c r="A10791" s="129"/>
      <c r="B10791" s="274" t="s">
        <v>26634</v>
      </c>
      <c r="C10791" s="98"/>
      <c r="D10791" s="98" t="s">
        <v>266</v>
      </c>
      <c r="E10791" s="276"/>
    </row>
    <row r="10792" spans="1:5" ht="15">
      <c r="A10792" s="129"/>
      <c r="B10792" s="274" t="s">
        <v>26635</v>
      </c>
      <c r="C10792" s="98"/>
      <c r="D10792" s="98" t="s">
        <v>266</v>
      </c>
      <c r="E10792" s="276"/>
    </row>
    <row r="10793" spans="1:5" ht="15">
      <c r="A10793" s="129"/>
      <c r="B10793" s="274" t="s">
        <v>26636</v>
      </c>
      <c r="C10793" s="98"/>
      <c r="D10793" s="98" t="s">
        <v>266</v>
      </c>
      <c r="E10793" s="276"/>
    </row>
    <row r="10794" spans="1:5" ht="15">
      <c r="A10794" s="129"/>
      <c r="B10794" s="274" t="s">
        <v>26637</v>
      </c>
      <c r="C10794" s="98"/>
      <c r="D10794" s="98" t="s">
        <v>266</v>
      </c>
      <c r="E10794" s="276"/>
    </row>
    <row r="10795" spans="1:5" ht="15">
      <c r="A10795" s="129"/>
      <c r="B10795" s="274" t="s">
        <v>26638</v>
      </c>
      <c r="C10795" s="98"/>
      <c r="D10795" s="98" t="s">
        <v>266</v>
      </c>
      <c r="E10795" s="276"/>
    </row>
    <row r="10796" spans="1:5" ht="15">
      <c r="A10796" s="129"/>
      <c r="B10796" s="274" t="s">
        <v>26639</v>
      </c>
      <c r="C10796" s="98"/>
      <c r="D10796" s="98" t="s">
        <v>266</v>
      </c>
      <c r="E10796" s="276"/>
    </row>
    <row r="10797" spans="1:5" ht="15">
      <c r="A10797" s="129"/>
      <c r="B10797" s="274" t="s">
        <v>26640</v>
      </c>
      <c r="C10797" s="98"/>
      <c r="D10797" s="98" t="s">
        <v>266</v>
      </c>
      <c r="E10797" s="276"/>
    </row>
    <row r="10798" spans="1:5" ht="15">
      <c r="A10798" s="129"/>
      <c r="B10798" s="274" t="s">
        <v>26641</v>
      </c>
      <c r="C10798" s="98"/>
      <c r="D10798" s="98" t="s">
        <v>266</v>
      </c>
      <c r="E10798" s="276"/>
    </row>
    <row r="10799" spans="1:5" ht="15">
      <c r="A10799" s="129"/>
      <c r="B10799" s="274" t="s">
        <v>26642</v>
      </c>
      <c r="C10799" s="98"/>
      <c r="D10799" s="98" t="s">
        <v>266</v>
      </c>
      <c r="E10799" s="276"/>
    </row>
    <row r="10800" spans="1:5" ht="15">
      <c r="A10800" s="129"/>
      <c r="B10800" s="274" t="s">
        <v>26643</v>
      </c>
      <c r="C10800" s="98"/>
      <c r="D10800" s="98" t="s">
        <v>266</v>
      </c>
      <c r="E10800" s="276"/>
    </row>
    <row r="10801" spans="1:5" ht="15">
      <c r="A10801" s="129"/>
      <c r="B10801" s="274" t="s">
        <v>26644</v>
      </c>
      <c r="C10801" s="98"/>
      <c r="D10801" s="98" t="s">
        <v>266</v>
      </c>
      <c r="E10801" s="276"/>
    </row>
    <row r="10802" spans="1:5" ht="15">
      <c r="A10802" s="129"/>
      <c r="B10802" s="274" t="s">
        <v>26645</v>
      </c>
      <c r="C10802" s="98"/>
      <c r="D10802" s="98" t="s">
        <v>266</v>
      </c>
      <c r="E10802" s="276"/>
    </row>
    <row r="10803" spans="1:5" ht="15">
      <c r="A10803" s="129"/>
      <c r="B10803" s="274" t="s">
        <v>26646</v>
      </c>
      <c r="C10803" s="98"/>
      <c r="D10803" s="98" t="s">
        <v>266</v>
      </c>
      <c r="E10803" s="276"/>
    </row>
    <row r="10804" spans="1:5" ht="15">
      <c r="A10804" s="129"/>
      <c r="B10804" s="274" t="s">
        <v>26647</v>
      </c>
      <c r="C10804" s="98"/>
      <c r="D10804" s="98" t="s">
        <v>266</v>
      </c>
      <c r="E10804" s="276"/>
    </row>
    <row r="10805" spans="1:5" ht="15">
      <c r="A10805" s="129"/>
      <c r="B10805" s="274" t="s">
        <v>26648</v>
      </c>
      <c r="C10805" s="98"/>
      <c r="D10805" s="98" t="s">
        <v>266</v>
      </c>
      <c r="E10805" s="276"/>
    </row>
    <row r="10806" spans="1:5" ht="15">
      <c r="A10806" s="129"/>
      <c r="B10806" s="274" t="s">
        <v>26649</v>
      </c>
      <c r="C10806" s="98"/>
      <c r="D10806" s="98" t="s">
        <v>266</v>
      </c>
      <c r="E10806" s="276"/>
    </row>
    <row r="10807" spans="1:5" ht="15">
      <c r="A10807" s="129"/>
      <c r="B10807" s="274" t="s">
        <v>26650</v>
      </c>
      <c r="C10807" s="98"/>
      <c r="D10807" s="98" t="s">
        <v>266</v>
      </c>
      <c r="E10807" s="276"/>
    </row>
    <row r="10808" spans="1:5" ht="15">
      <c r="A10808" s="129"/>
      <c r="B10808" s="274" t="s">
        <v>26651</v>
      </c>
      <c r="C10808" s="98"/>
      <c r="D10808" s="98" t="s">
        <v>266</v>
      </c>
      <c r="E10808" s="276"/>
    </row>
    <row r="10809" spans="1:5" ht="15">
      <c r="A10809" s="129"/>
      <c r="B10809" s="274" t="s">
        <v>26652</v>
      </c>
      <c r="C10809" s="98"/>
      <c r="D10809" s="98" t="s">
        <v>266</v>
      </c>
      <c r="E10809" s="276"/>
    </row>
    <row r="10810" spans="1:5" ht="15">
      <c r="A10810" s="129"/>
      <c r="B10810" s="274" t="s">
        <v>26653</v>
      </c>
      <c r="C10810" s="98"/>
      <c r="D10810" s="98" t="s">
        <v>266</v>
      </c>
      <c r="E10810" s="276"/>
    </row>
    <row r="10811" spans="1:5" ht="15">
      <c r="A10811" s="129"/>
      <c r="B10811" s="274" t="s">
        <v>26654</v>
      </c>
      <c r="C10811" s="98"/>
      <c r="D10811" s="98" t="s">
        <v>266</v>
      </c>
      <c r="E10811" s="276"/>
    </row>
    <row r="10812" spans="1:5" ht="15">
      <c r="A10812" s="129"/>
      <c r="B10812" s="274" t="s">
        <v>26655</v>
      </c>
      <c r="C10812" s="98"/>
      <c r="D10812" s="98" t="s">
        <v>266</v>
      </c>
      <c r="E10812" s="276"/>
    </row>
    <row r="10813" spans="1:5" ht="15">
      <c r="A10813" s="129"/>
      <c r="B10813" s="274" t="s">
        <v>26656</v>
      </c>
      <c r="C10813" s="98"/>
      <c r="D10813" s="98" t="s">
        <v>266</v>
      </c>
      <c r="E10813" s="276"/>
    </row>
    <row r="10814" spans="1:5" ht="15">
      <c r="A10814" s="129"/>
      <c r="B10814" s="274" t="s">
        <v>26657</v>
      </c>
      <c r="C10814" s="98"/>
      <c r="D10814" s="98" t="s">
        <v>266</v>
      </c>
      <c r="E10814" s="276"/>
    </row>
    <row r="10815" spans="1:5" ht="15">
      <c r="A10815" s="129"/>
      <c r="B10815" s="274" t="s">
        <v>26658</v>
      </c>
      <c r="C10815" s="98"/>
      <c r="D10815" s="98" t="s">
        <v>266</v>
      </c>
      <c r="E10815" s="276"/>
    </row>
    <row r="10816" spans="1:5" ht="15">
      <c r="A10816" s="129"/>
      <c r="B10816" s="274" t="s">
        <v>26659</v>
      </c>
      <c r="C10816" s="98"/>
      <c r="D10816" s="98" t="s">
        <v>266</v>
      </c>
      <c r="E10816" s="276"/>
    </row>
    <row r="10817" spans="1:5" ht="15">
      <c r="A10817" s="129"/>
      <c r="B10817" s="274" t="s">
        <v>26660</v>
      </c>
      <c r="C10817" s="98"/>
      <c r="D10817" s="98" t="s">
        <v>266</v>
      </c>
      <c r="E10817" s="276"/>
    </row>
    <row r="10818" spans="1:5" ht="15">
      <c r="A10818" s="129"/>
      <c r="B10818" s="274" t="s">
        <v>26661</v>
      </c>
      <c r="C10818" s="98"/>
      <c r="D10818" s="98" t="s">
        <v>266</v>
      </c>
      <c r="E10818" s="276"/>
    </row>
    <row r="10819" spans="1:5" ht="15">
      <c r="A10819" s="129"/>
      <c r="B10819" s="274" t="s">
        <v>26662</v>
      </c>
      <c r="C10819" s="98"/>
      <c r="D10819" s="98" t="s">
        <v>266</v>
      </c>
      <c r="E10819" s="276"/>
    </row>
    <row r="10820" spans="1:5" ht="15">
      <c r="A10820" s="129"/>
      <c r="B10820" s="274" t="s">
        <v>26663</v>
      </c>
      <c r="C10820" s="98"/>
      <c r="D10820" s="98" t="s">
        <v>266</v>
      </c>
      <c r="E10820" s="276"/>
    </row>
    <row r="10821" spans="1:5" ht="15">
      <c r="A10821" s="129"/>
      <c r="B10821" s="274" t="s">
        <v>26664</v>
      </c>
      <c r="C10821" s="98"/>
      <c r="D10821" s="98" t="s">
        <v>266</v>
      </c>
      <c r="E10821" s="276"/>
    </row>
    <row r="10822" spans="1:5" ht="15">
      <c r="A10822" s="129"/>
      <c r="B10822" s="274" t="s">
        <v>26665</v>
      </c>
      <c r="C10822" s="98"/>
      <c r="D10822" s="98" t="s">
        <v>266</v>
      </c>
      <c r="E10822" s="276"/>
    </row>
    <row r="10823" spans="1:5" ht="15">
      <c r="A10823" s="129"/>
      <c r="B10823" s="274" t="s">
        <v>26666</v>
      </c>
      <c r="C10823" s="98"/>
      <c r="D10823" s="98" t="s">
        <v>266</v>
      </c>
      <c r="E10823" s="276"/>
    </row>
    <row r="10824" spans="1:5" ht="15">
      <c r="A10824" s="129"/>
      <c r="B10824" s="274" t="s">
        <v>26667</v>
      </c>
      <c r="C10824" s="98"/>
      <c r="D10824" s="98" t="s">
        <v>266</v>
      </c>
      <c r="E10824" s="276"/>
    </row>
    <row r="10825" spans="1:5" ht="15">
      <c r="A10825" s="129"/>
      <c r="B10825" s="274" t="s">
        <v>26668</v>
      </c>
      <c r="C10825" s="98"/>
      <c r="D10825" s="98" t="s">
        <v>266</v>
      </c>
      <c r="E10825" s="276"/>
    </row>
    <row r="10826" spans="1:5" ht="15">
      <c r="A10826" s="129"/>
      <c r="B10826" s="274" t="s">
        <v>26669</v>
      </c>
      <c r="C10826" s="98"/>
      <c r="D10826" s="98" t="s">
        <v>266</v>
      </c>
      <c r="E10826" s="276"/>
    </row>
    <row r="10827" spans="1:5" ht="15">
      <c r="A10827" s="129"/>
      <c r="B10827" s="274" t="s">
        <v>26670</v>
      </c>
      <c r="C10827" s="98"/>
      <c r="D10827" s="98" t="s">
        <v>266</v>
      </c>
      <c r="E10827" s="276"/>
    </row>
    <row r="10828" spans="1:5" ht="15">
      <c r="A10828" s="129"/>
      <c r="B10828" s="274" t="s">
        <v>26671</v>
      </c>
      <c r="C10828" s="98"/>
      <c r="D10828" s="98" t="s">
        <v>266</v>
      </c>
      <c r="E10828" s="276"/>
    </row>
    <row r="10829" spans="1:5" ht="15">
      <c r="A10829" s="129"/>
      <c r="B10829" s="274" t="s">
        <v>26672</v>
      </c>
      <c r="C10829" s="98"/>
      <c r="D10829" s="98" t="s">
        <v>266</v>
      </c>
      <c r="E10829" s="276"/>
    </row>
    <row r="10830" spans="1:5" ht="15">
      <c r="A10830" s="129"/>
      <c r="B10830" s="274" t="s">
        <v>26673</v>
      </c>
      <c r="C10830" s="98"/>
      <c r="D10830" s="98" t="s">
        <v>266</v>
      </c>
      <c r="E10830" s="276"/>
    </row>
    <row r="10831" spans="1:5" ht="15">
      <c r="A10831" s="129"/>
      <c r="B10831" s="274" t="s">
        <v>26674</v>
      </c>
      <c r="C10831" s="98"/>
      <c r="D10831" s="98" t="s">
        <v>266</v>
      </c>
      <c r="E10831" s="276"/>
    </row>
    <row r="10832" spans="1:5" ht="15">
      <c r="A10832" s="129"/>
      <c r="B10832" s="274" t="s">
        <v>26675</v>
      </c>
      <c r="C10832" s="98"/>
      <c r="D10832" s="98" t="s">
        <v>266</v>
      </c>
      <c r="E10832" s="276"/>
    </row>
    <row r="10833" spans="1:5" ht="15">
      <c r="A10833" s="129"/>
      <c r="B10833" s="274" t="s">
        <v>26676</v>
      </c>
      <c r="C10833" s="98"/>
      <c r="D10833" s="98" t="s">
        <v>266</v>
      </c>
      <c r="E10833" s="276"/>
    </row>
    <row r="10834" spans="1:5" ht="15">
      <c r="A10834" s="129"/>
      <c r="B10834" s="274" t="s">
        <v>26677</v>
      </c>
      <c r="C10834" s="98"/>
      <c r="D10834" s="98" t="s">
        <v>266</v>
      </c>
      <c r="E10834" s="276"/>
    </row>
    <row r="10835" spans="1:5" ht="15">
      <c r="A10835" s="129"/>
      <c r="B10835" s="274" t="s">
        <v>26678</v>
      </c>
      <c r="C10835" s="98"/>
      <c r="D10835" s="98" t="s">
        <v>266</v>
      </c>
      <c r="E10835" s="276"/>
    </row>
    <row r="10836" spans="1:5" ht="15">
      <c r="A10836" s="129"/>
      <c r="B10836" s="274" t="s">
        <v>26679</v>
      </c>
      <c r="C10836" s="98"/>
      <c r="D10836" s="98" t="s">
        <v>266</v>
      </c>
      <c r="E10836" s="276"/>
    </row>
    <row r="10837" spans="1:5" ht="15">
      <c r="A10837" s="129"/>
      <c r="B10837" s="274" t="s">
        <v>26680</v>
      </c>
      <c r="C10837" s="98"/>
      <c r="D10837" s="98" t="s">
        <v>266</v>
      </c>
      <c r="E10837" s="276"/>
    </row>
    <row r="10838" spans="1:5" ht="15">
      <c r="A10838" s="129"/>
      <c r="B10838" s="274" t="s">
        <v>26681</v>
      </c>
      <c r="C10838" s="98"/>
      <c r="D10838" s="98" t="s">
        <v>266</v>
      </c>
      <c r="E10838" s="276"/>
    </row>
    <row r="10839" spans="1:5" ht="15">
      <c r="A10839" s="129"/>
      <c r="B10839" s="274" t="s">
        <v>26682</v>
      </c>
      <c r="C10839" s="98"/>
      <c r="D10839" s="98" t="s">
        <v>266</v>
      </c>
      <c r="E10839" s="276"/>
    </row>
    <row r="10840" spans="1:5" ht="15">
      <c r="A10840" s="129"/>
      <c r="B10840" s="274" t="s">
        <v>26683</v>
      </c>
      <c r="C10840" s="98"/>
      <c r="D10840" s="98" t="s">
        <v>266</v>
      </c>
      <c r="E10840" s="276"/>
    </row>
    <row r="10841" spans="1:5" ht="15">
      <c r="A10841" s="129"/>
      <c r="B10841" s="274" t="s">
        <v>26684</v>
      </c>
      <c r="C10841" s="98"/>
      <c r="D10841" s="98" t="s">
        <v>266</v>
      </c>
      <c r="E10841" s="276"/>
    </row>
    <row r="10842" spans="1:5" ht="15">
      <c r="A10842" s="129"/>
      <c r="B10842" s="274" t="s">
        <v>26685</v>
      </c>
      <c r="C10842" s="98"/>
      <c r="D10842" s="98" t="s">
        <v>266</v>
      </c>
      <c r="E10842" s="276"/>
    </row>
    <row r="10843" spans="1:5" ht="15">
      <c r="A10843" s="129"/>
      <c r="B10843" s="274" t="s">
        <v>26686</v>
      </c>
      <c r="C10843" s="98"/>
      <c r="D10843" s="98" t="s">
        <v>266</v>
      </c>
      <c r="E10843" s="276"/>
    </row>
    <row r="10844" spans="1:5" ht="15">
      <c r="A10844" s="129"/>
      <c r="B10844" s="274" t="s">
        <v>26687</v>
      </c>
      <c r="C10844" s="98"/>
      <c r="D10844" s="98" t="s">
        <v>266</v>
      </c>
      <c r="E10844" s="276"/>
    </row>
    <row r="10845" spans="1:5" ht="15">
      <c r="A10845" s="129"/>
      <c r="B10845" s="274" t="s">
        <v>26688</v>
      </c>
      <c r="C10845" s="98"/>
      <c r="D10845" s="98" t="s">
        <v>266</v>
      </c>
      <c r="E10845" s="276"/>
    </row>
    <row r="10846" spans="1:5" ht="15">
      <c r="A10846" s="129"/>
      <c r="B10846" s="274" t="s">
        <v>26689</v>
      </c>
      <c r="C10846" s="98"/>
      <c r="D10846" s="98" t="s">
        <v>266</v>
      </c>
      <c r="E10846" s="276"/>
    </row>
    <row r="10847" spans="1:5" ht="15">
      <c r="A10847" s="129"/>
      <c r="B10847" s="274" t="s">
        <v>26690</v>
      </c>
      <c r="C10847" s="98"/>
      <c r="D10847" s="98" t="s">
        <v>266</v>
      </c>
      <c r="E10847" s="276"/>
    </row>
    <row r="10848" spans="1:5" ht="15">
      <c r="A10848" s="129"/>
      <c r="B10848" s="274" t="s">
        <v>26691</v>
      </c>
      <c r="C10848" s="98"/>
      <c r="D10848" s="98" t="s">
        <v>266</v>
      </c>
      <c r="E10848" s="276"/>
    </row>
    <row r="10849" spans="1:5" ht="15">
      <c r="A10849" s="129"/>
      <c r="B10849" s="274" t="s">
        <v>26692</v>
      </c>
      <c r="C10849" s="98"/>
      <c r="D10849" s="98" t="s">
        <v>266</v>
      </c>
      <c r="E10849" s="276"/>
    </row>
    <row r="10850" spans="1:5" ht="15">
      <c r="A10850" s="129"/>
      <c r="B10850" s="274" t="s">
        <v>26693</v>
      </c>
      <c r="C10850" s="98"/>
      <c r="D10850" s="98" t="s">
        <v>266</v>
      </c>
      <c r="E10850" s="276"/>
    </row>
    <row r="10851" spans="1:5" ht="15">
      <c r="A10851" s="129"/>
      <c r="B10851" s="274" t="s">
        <v>26694</v>
      </c>
      <c r="C10851" s="98"/>
      <c r="D10851" s="98" t="s">
        <v>266</v>
      </c>
      <c r="E10851" s="276"/>
    </row>
    <row r="10852" spans="1:5" ht="15">
      <c r="A10852" s="129"/>
      <c r="B10852" s="274" t="s">
        <v>26695</v>
      </c>
      <c r="C10852" s="98"/>
      <c r="D10852" s="98" t="s">
        <v>266</v>
      </c>
      <c r="E10852" s="276"/>
    </row>
    <row r="10853" spans="1:5" ht="15">
      <c r="A10853" s="129"/>
      <c r="B10853" s="274" t="s">
        <v>26696</v>
      </c>
      <c r="C10853" s="98"/>
      <c r="D10853" s="98" t="s">
        <v>266</v>
      </c>
      <c r="E10853" s="276"/>
    </row>
    <row r="10854" spans="1:5" ht="15">
      <c r="A10854" s="129"/>
      <c r="B10854" s="274" t="s">
        <v>26697</v>
      </c>
      <c r="C10854" s="98"/>
      <c r="D10854" s="98" t="s">
        <v>266</v>
      </c>
      <c r="E10854" s="276"/>
    </row>
    <row r="10855" spans="1:5" ht="15">
      <c r="A10855" s="129"/>
      <c r="B10855" s="274" t="s">
        <v>26698</v>
      </c>
      <c r="C10855" s="98"/>
      <c r="D10855" s="98" t="s">
        <v>266</v>
      </c>
      <c r="E10855" s="276"/>
    </row>
    <row r="10856" spans="1:5" ht="15">
      <c r="A10856" s="129"/>
      <c r="B10856" s="274" t="s">
        <v>26699</v>
      </c>
      <c r="C10856" s="98"/>
      <c r="D10856" s="98" t="s">
        <v>266</v>
      </c>
      <c r="E10856" s="276"/>
    </row>
    <row r="10857" spans="1:5" ht="15">
      <c r="A10857" s="129"/>
      <c r="B10857" s="274" t="s">
        <v>26700</v>
      </c>
      <c r="C10857" s="98"/>
      <c r="D10857" s="98" t="s">
        <v>266</v>
      </c>
      <c r="E10857" s="276"/>
    </row>
    <row r="10858" spans="1:5" ht="15">
      <c r="A10858" s="129"/>
      <c r="B10858" s="274" t="s">
        <v>26701</v>
      </c>
      <c r="C10858" s="98"/>
      <c r="D10858" s="98" t="s">
        <v>266</v>
      </c>
      <c r="E10858" s="276"/>
    </row>
    <row r="10859" spans="1:5" ht="15">
      <c r="A10859" s="129"/>
      <c r="B10859" s="274" t="s">
        <v>26702</v>
      </c>
      <c r="C10859" s="98"/>
      <c r="D10859" s="98" t="s">
        <v>266</v>
      </c>
      <c r="E10859" s="276"/>
    </row>
    <row r="10860" spans="1:5" ht="15">
      <c r="A10860" s="129"/>
      <c r="B10860" s="274" t="s">
        <v>26703</v>
      </c>
      <c r="C10860" s="98"/>
      <c r="D10860" s="98" t="s">
        <v>266</v>
      </c>
      <c r="E10860" s="276"/>
    </row>
    <row r="10861" spans="1:5" ht="15">
      <c r="A10861" s="129"/>
      <c r="B10861" s="274" t="s">
        <v>26704</v>
      </c>
      <c r="C10861" s="98"/>
      <c r="D10861" s="98" t="s">
        <v>266</v>
      </c>
      <c r="E10861" s="276"/>
    </row>
    <row r="10862" spans="1:5" ht="15">
      <c r="A10862" s="129"/>
      <c r="B10862" s="274" t="s">
        <v>26705</v>
      </c>
      <c r="C10862" s="98"/>
      <c r="D10862" s="98" t="s">
        <v>266</v>
      </c>
      <c r="E10862" s="276"/>
    </row>
    <row r="10863" spans="1:5" ht="15">
      <c r="A10863" s="129"/>
      <c r="B10863" s="274" t="s">
        <v>26706</v>
      </c>
      <c r="C10863" s="98"/>
      <c r="D10863" s="98" t="s">
        <v>266</v>
      </c>
      <c r="E10863" s="276"/>
    </row>
    <row r="10864" spans="1:5" ht="15">
      <c r="A10864" s="129"/>
      <c r="B10864" s="274" t="s">
        <v>26707</v>
      </c>
      <c r="C10864" s="98"/>
      <c r="D10864" s="98" t="s">
        <v>266</v>
      </c>
      <c r="E10864" s="276"/>
    </row>
    <row r="10865" spans="1:5" ht="15">
      <c r="A10865" s="129"/>
      <c r="B10865" s="274" t="s">
        <v>26708</v>
      </c>
      <c r="C10865" s="98"/>
      <c r="D10865" s="98" t="s">
        <v>266</v>
      </c>
      <c r="E10865" s="276"/>
    </row>
    <row r="10866" spans="1:5" ht="15">
      <c r="A10866" s="129"/>
      <c r="B10866" s="274" t="s">
        <v>26709</v>
      </c>
      <c r="C10866" s="98"/>
      <c r="D10866" s="98" t="s">
        <v>266</v>
      </c>
      <c r="E10866" s="276"/>
    </row>
    <row r="10867" spans="1:5" ht="15">
      <c r="A10867" s="129"/>
      <c r="B10867" s="274" t="s">
        <v>26710</v>
      </c>
      <c r="C10867" s="98"/>
      <c r="D10867" s="98" t="s">
        <v>266</v>
      </c>
      <c r="E10867" s="276"/>
    </row>
    <row r="10868" spans="1:5" ht="15">
      <c r="A10868" s="129"/>
      <c r="B10868" s="274" t="s">
        <v>26711</v>
      </c>
      <c r="C10868" s="98"/>
      <c r="D10868" s="98" t="s">
        <v>266</v>
      </c>
      <c r="E10868" s="276"/>
    </row>
    <row r="10869" spans="1:5" ht="15">
      <c r="A10869" s="129"/>
      <c r="B10869" s="274" t="s">
        <v>26712</v>
      </c>
      <c r="C10869" s="98"/>
      <c r="D10869" s="98" t="s">
        <v>266</v>
      </c>
      <c r="E10869" s="276"/>
    </row>
    <row r="10870" spans="1:5" ht="15">
      <c r="A10870" s="129"/>
      <c r="B10870" s="274" t="s">
        <v>26713</v>
      </c>
      <c r="C10870" s="98"/>
      <c r="D10870" s="98" t="s">
        <v>266</v>
      </c>
      <c r="E10870" s="276"/>
    </row>
    <row r="10871" spans="1:5" ht="15">
      <c r="A10871" s="129"/>
      <c r="B10871" s="274" t="s">
        <v>26714</v>
      </c>
      <c r="C10871" s="98"/>
      <c r="D10871" s="98" t="s">
        <v>266</v>
      </c>
      <c r="E10871" s="276"/>
    </row>
    <row r="10872" spans="1:5" ht="15">
      <c r="A10872" s="129"/>
      <c r="B10872" s="274" t="s">
        <v>26715</v>
      </c>
      <c r="C10872" s="98"/>
      <c r="D10872" s="98" t="s">
        <v>266</v>
      </c>
      <c r="E10872" s="276"/>
    </row>
    <row r="10873" spans="1:5" ht="15">
      <c r="A10873" s="129"/>
      <c r="B10873" s="274" t="s">
        <v>26716</v>
      </c>
      <c r="C10873" s="98"/>
      <c r="D10873" s="98" t="s">
        <v>266</v>
      </c>
      <c r="E10873" s="276"/>
    </row>
    <row r="10874" spans="1:5" ht="15">
      <c r="A10874" s="129"/>
      <c r="B10874" s="274" t="s">
        <v>26717</v>
      </c>
      <c r="C10874" s="98"/>
      <c r="D10874" s="98" t="s">
        <v>266</v>
      </c>
      <c r="E10874" s="276"/>
    </row>
    <row r="10875" spans="1:5" ht="15">
      <c r="A10875" s="129"/>
      <c r="B10875" s="274" t="s">
        <v>26718</v>
      </c>
      <c r="C10875" s="98"/>
      <c r="D10875" s="98" t="s">
        <v>266</v>
      </c>
      <c r="E10875" s="276"/>
    </row>
    <row r="10876" spans="1:5" ht="15">
      <c r="A10876" s="129"/>
      <c r="B10876" s="274" t="s">
        <v>26719</v>
      </c>
      <c r="C10876" s="98"/>
      <c r="D10876" s="98" t="s">
        <v>266</v>
      </c>
      <c r="E10876" s="276"/>
    </row>
    <row r="10877" spans="1:5" ht="15">
      <c r="A10877" s="129"/>
      <c r="B10877" s="274" t="s">
        <v>26720</v>
      </c>
      <c r="C10877" s="98"/>
      <c r="D10877" s="98" t="s">
        <v>266</v>
      </c>
      <c r="E10877" s="276"/>
    </row>
    <row r="10878" spans="1:5" ht="15">
      <c r="A10878" s="129"/>
      <c r="B10878" s="274" t="s">
        <v>26721</v>
      </c>
      <c r="C10878" s="98"/>
      <c r="D10878" s="98" t="s">
        <v>266</v>
      </c>
      <c r="E10878" s="276"/>
    </row>
    <row r="10879" spans="1:5" ht="15">
      <c r="A10879" s="129"/>
      <c r="B10879" s="274" t="s">
        <v>26722</v>
      </c>
      <c r="C10879" s="98"/>
      <c r="D10879" s="98" t="s">
        <v>266</v>
      </c>
      <c r="E10879" s="276"/>
    </row>
    <row r="10880" spans="1:5" ht="15">
      <c r="A10880" s="129"/>
      <c r="B10880" s="274" t="s">
        <v>26723</v>
      </c>
      <c r="C10880" s="98"/>
      <c r="D10880" s="98" t="s">
        <v>266</v>
      </c>
      <c r="E10880" s="276"/>
    </row>
    <row r="10881" spans="1:5" ht="15">
      <c r="A10881" s="129"/>
      <c r="B10881" s="274" t="s">
        <v>26724</v>
      </c>
      <c r="C10881" s="98"/>
      <c r="D10881" s="98" t="s">
        <v>266</v>
      </c>
      <c r="E10881" s="276"/>
    </row>
    <row r="10882" spans="1:5" ht="15">
      <c r="A10882" s="129"/>
      <c r="B10882" s="274" t="s">
        <v>26725</v>
      </c>
      <c r="C10882" s="98"/>
      <c r="D10882" s="98" t="s">
        <v>266</v>
      </c>
      <c r="E10882" s="276"/>
    </row>
    <row r="10883" spans="1:5" ht="15">
      <c r="A10883" s="129"/>
      <c r="B10883" s="274" t="s">
        <v>26726</v>
      </c>
      <c r="C10883" s="98"/>
      <c r="D10883" s="98" t="s">
        <v>266</v>
      </c>
      <c r="E10883" s="276"/>
    </row>
    <row r="10884" spans="1:5" ht="15">
      <c r="A10884" s="129"/>
      <c r="B10884" s="274" t="s">
        <v>26727</v>
      </c>
      <c r="C10884" s="98"/>
      <c r="D10884" s="98" t="s">
        <v>266</v>
      </c>
      <c r="E10884" s="276"/>
    </row>
    <row r="10885" spans="1:5" ht="15">
      <c r="A10885" s="129"/>
      <c r="B10885" s="274" t="s">
        <v>26728</v>
      </c>
      <c r="C10885" s="98"/>
      <c r="D10885" s="98" t="s">
        <v>266</v>
      </c>
      <c r="E10885" s="276"/>
    </row>
    <row r="10886" spans="1:5" ht="15">
      <c r="A10886" s="129"/>
      <c r="B10886" s="274" t="s">
        <v>26729</v>
      </c>
      <c r="C10886" s="98"/>
      <c r="D10886" s="98" t="s">
        <v>266</v>
      </c>
      <c r="E10886" s="276"/>
    </row>
    <row r="10887" spans="1:5" ht="15">
      <c r="A10887" s="129"/>
      <c r="B10887" s="274" t="s">
        <v>26730</v>
      </c>
      <c r="C10887" s="98"/>
      <c r="D10887" s="98" t="s">
        <v>266</v>
      </c>
      <c r="E10887" s="276"/>
    </row>
    <row r="10888" spans="1:5" ht="15">
      <c r="A10888" s="129"/>
      <c r="B10888" s="274" t="s">
        <v>26731</v>
      </c>
      <c r="C10888" s="98"/>
      <c r="D10888" s="98" t="s">
        <v>266</v>
      </c>
      <c r="E10888" s="276"/>
    </row>
    <row r="10889" spans="1:5" ht="15">
      <c r="A10889" s="129"/>
      <c r="B10889" s="274" t="s">
        <v>26732</v>
      </c>
      <c r="C10889" s="98"/>
      <c r="D10889" s="98" t="s">
        <v>266</v>
      </c>
      <c r="E10889" s="276"/>
    </row>
    <row r="10890" spans="1:5" ht="15">
      <c r="A10890" s="129"/>
      <c r="B10890" s="274" t="s">
        <v>26733</v>
      </c>
      <c r="C10890" s="98"/>
      <c r="D10890" s="98" t="s">
        <v>266</v>
      </c>
      <c r="E10890" s="276"/>
    </row>
    <row r="10891" spans="1:5" ht="15">
      <c r="A10891" s="129"/>
      <c r="B10891" s="274" t="s">
        <v>26734</v>
      </c>
      <c r="C10891" s="98"/>
      <c r="D10891" s="98" t="s">
        <v>266</v>
      </c>
      <c r="E10891" s="276"/>
    </row>
    <row r="10892" spans="1:5" ht="15">
      <c r="A10892" s="129"/>
      <c r="B10892" s="274" t="s">
        <v>26735</v>
      </c>
      <c r="C10892" s="98"/>
      <c r="D10892" s="98" t="s">
        <v>266</v>
      </c>
      <c r="E10892" s="276"/>
    </row>
    <row r="10893" spans="1:5" ht="15">
      <c r="A10893" s="129"/>
      <c r="B10893" s="274" t="s">
        <v>26736</v>
      </c>
      <c r="C10893" s="98"/>
      <c r="D10893" s="98" t="s">
        <v>266</v>
      </c>
      <c r="E10893" s="276"/>
    </row>
    <row r="10894" spans="1:5" ht="15">
      <c r="A10894" s="129"/>
      <c r="B10894" s="274" t="s">
        <v>26737</v>
      </c>
      <c r="C10894" s="98"/>
      <c r="D10894" s="98" t="s">
        <v>266</v>
      </c>
      <c r="E10894" s="276"/>
    </row>
    <row r="10895" spans="1:5" ht="15">
      <c r="A10895" s="129"/>
      <c r="B10895" s="274" t="s">
        <v>26738</v>
      </c>
      <c r="C10895" s="98"/>
      <c r="D10895" s="98" t="s">
        <v>266</v>
      </c>
      <c r="E10895" s="276"/>
    </row>
    <row r="10896" spans="1:5" ht="15">
      <c r="A10896" s="129"/>
      <c r="B10896" s="274" t="s">
        <v>26739</v>
      </c>
      <c r="C10896" s="98"/>
      <c r="D10896" s="98" t="s">
        <v>266</v>
      </c>
      <c r="E10896" s="276"/>
    </row>
    <row r="10897" spans="1:5" ht="15">
      <c r="A10897" s="129"/>
      <c r="B10897" s="274" t="s">
        <v>26740</v>
      </c>
      <c r="C10897" s="98"/>
      <c r="D10897" s="98" t="s">
        <v>266</v>
      </c>
      <c r="E10897" s="276"/>
    </row>
    <row r="10898" spans="1:5" ht="15">
      <c r="A10898" s="129"/>
      <c r="B10898" s="274" t="s">
        <v>26741</v>
      </c>
      <c r="C10898" s="98"/>
      <c r="D10898" s="98" t="s">
        <v>266</v>
      </c>
      <c r="E10898" s="276"/>
    </row>
    <row r="10899" spans="1:5" ht="15">
      <c r="A10899" s="129"/>
      <c r="B10899" s="274" t="s">
        <v>26742</v>
      </c>
      <c r="C10899" s="98"/>
      <c r="D10899" s="98" t="s">
        <v>266</v>
      </c>
      <c r="E10899" s="276"/>
    </row>
    <row r="10900" spans="1:5" ht="15">
      <c r="A10900" s="129"/>
      <c r="B10900" s="274" t="s">
        <v>26743</v>
      </c>
      <c r="C10900" s="98"/>
      <c r="D10900" s="98" t="s">
        <v>266</v>
      </c>
      <c r="E10900" s="276"/>
    </row>
    <row r="10901" spans="1:5" ht="15">
      <c r="A10901" s="129"/>
      <c r="B10901" s="274" t="s">
        <v>26744</v>
      </c>
      <c r="C10901" s="98"/>
      <c r="D10901" s="98" t="s">
        <v>266</v>
      </c>
      <c r="E10901" s="276"/>
    </row>
    <row r="10902" spans="1:5" ht="15">
      <c r="A10902" s="129"/>
      <c r="B10902" s="274" t="s">
        <v>26745</v>
      </c>
      <c r="C10902" s="98"/>
      <c r="D10902" s="98" t="s">
        <v>266</v>
      </c>
      <c r="E10902" s="276"/>
    </row>
    <row r="10903" spans="1:5" ht="15">
      <c r="A10903" s="129"/>
      <c r="B10903" s="274" t="s">
        <v>26746</v>
      </c>
      <c r="C10903" s="98"/>
      <c r="D10903" s="98" t="s">
        <v>266</v>
      </c>
      <c r="E10903" s="276"/>
    </row>
    <row r="10904" spans="1:5" ht="15">
      <c r="A10904" s="129"/>
      <c r="B10904" s="274" t="s">
        <v>26747</v>
      </c>
      <c r="C10904" s="98"/>
      <c r="D10904" s="98" t="s">
        <v>266</v>
      </c>
      <c r="E10904" s="276"/>
    </row>
    <row r="10905" spans="1:5" ht="15">
      <c r="A10905" s="129"/>
      <c r="B10905" s="274" t="s">
        <v>26748</v>
      </c>
      <c r="C10905" s="98"/>
      <c r="D10905" s="98" t="s">
        <v>266</v>
      </c>
      <c r="E10905" s="276"/>
    </row>
    <row r="10906" spans="1:5" ht="15">
      <c r="A10906" s="129"/>
      <c r="B10906" s="274" t="s">
        <v>26749</v>
      </c>
      <c r="C10906" s="98"/>
      <c r="D10906" s="98" t="s">
        <v>266</v>
      </c>
      <c r="E10906" s="276"/>
    </row>
    <row r="10907" spans="1:5" ht="15">
      <c r="A10907" s="129"/>
      <c r="B10907" s="274" t="s">
        <v>26750</v>
      </c>
      <c r="C10907" s="98"/>
      <c r="D10907" s="98" t="s">
        <v>266</v>
      </c>
      <c r="E10907" s="276"/>
    </row>
    <row r="10908" spans="1:5" ht="15">
      <c r="A10908" s="129"/>
      <c r="B10908" s="274" t="s">
        <v>26751</v>
      </c>
      <c r="C10908" s="98"/>
      <c r="D10908" s="98" t="s">
        <v>266</v>
      </c>
      <c r="E10908" s="276"/>
    </row>
    <row r="10909" spans="1:5" ht="15">
      <c r="A10909" s="129"/>
      <c r="B10909" s="274" t="s">
        <v>26752</v>
      </c>
      <c r="C10909" s="98"/>
      <c r="D10909" s="98" t="s">
        <v>266</v>
      </c>
      <c r="E10909" s="276"/>
    </row>
    <row r="10910" spans="1:5" ht="15">
      <c r="A10910" s="129"/>
      <c r="B10910" s="274" t="s">
        <v>26753</v>
      </c>
      <c r="C10910" s="98"/>
      <c r="D10910" s="98" t="s">
        <v>266</v>
      </c>
      <c r="E10910" s="276"/>
    </row>
    <row r="10911" spans="1:5" ht="15">
      <c r="A10911" s="129"/>
      <c r="B10911" s="274" t="s">
        <v>26754</v>
      </c>
      <c r="C10911" s="98"/>
      <c r="D10911" s="98" t="s">
        <v>266</v>
      </c>
      <c r="E10911" s="276"/>
    </row>
    <row r="10912" spans="1:5" ht="15">
      <c r="A10912" s="129"/>
      <c r="B10912" s="274" t="s">
        <v>26755</v>
      </c>
      <c r="C10912" s="98"/>
      <c r="D10912" s="98" t="s">
        <v>266</v>
      </c>
      <c r="E10912" s="276"/>
    </row>
    <row r="10913" spans="1:5" ht="15">
      <c r="A10913" s="129"/>
      <c r="B10913" s="274" t="s">
        <v>26756</v>
      </c>
      <c r="C10913" s="98"/>
      <c r="D10913" s="98" t="s">
        <v>266</v>
      </c>
      <c r="E10913" s="276"/>
    </row>
    <row r="10914" spans="1:5" ht="15">
      <c r="A10914" s="129"/>
      <c r="B10914" s="274" t="s">
        <v>26757</v>
      </c>
      <c r="C10914" s="98"/>
      <c r="D10914" s="98" t="s">
        <v>266</v>
      </c>
      <c r="E10914" s="276"/>
    </row>
    <row r="10915" spans="1:5" ht="15">
      <c r="A10915" s="129"/>
      <c r="B10915" s="274" t="s">
        <v>26758</v>
      </c>
      <c r="C10915" s="98"/>
      <c r="D10915" s="98" t="s">
        <v>266</v>
      </c>
      <c r="E10915" s="276"/>
    </row>
    <row r="10916" spans="1:5" ht="15">
      <c r="A10916" s="129"/>
      <c r="B10916" s="274" t="s">
        <v>26759</v>
      </c>
      <c r="C10916" s="98"/>
      <c r="D10916" s="98" t="s">
        <v>266</v>
      </c>
      <c r="E10916" s="276"/>
    </row>
    <row r="10917" spans="1:5" ht="15">
      <c r="A10917" s="129"/>
      <c r="B10917" s="274" t="s">
        <v>26760</v>
      </c>
      <c r="C10917" s="98"/>
      <c r="D10917" s="98" t="s">
        <v>266</v>
      </c>
      <c r="E10917" s="276"/>
    </row>
    <row r="10918" spans="1:5" ht="15">
      <c r="A10918" s="129"/>
      <c r="B10918" s="274" t="s">
        <v>26761</v>
      </c>
      <c r="C10918" s="98"/>
      <c r="D10918" s="98" t="s">
        <v>266</v>
      </c>
      <c r="E10918" s="276"/>
    </row>
    <row r="10919" spans="1:5" ht="15">
      <c r="A10919" s="129"/>
      <c r="B10919" s="274" t="s">
        <v>26762</v>
      </c>
      <c r="C10919" s="98"/>
      <c r="D10919" s="98" t="s">
        <v>266</v>
      </c>
      <c r="E10919" s="276"/>
    </row>
    <row r="10920" spans="1:5" ht="15">
      <c r="A10920" s="129"/>
      <c r="B10920" s="274" t="s">
        <v>26763</v>
      </c>
      <c r="C10920" s="98"/>
      <c r="D10920" s="98" t="s">
        <v>266</v>
      </c>
      <c r="E10920" s="276"/>
    </row>
    <row r="10921" spans="1:5" ht="15">
      <c r="A10921" s="129"/>
      <c r="B10921" s="274" t="s">
        <v>26764</v>
      </c>
      <c r="C10921" s="98"/>
      <c r="D10921" s="98" t="s">
        <v>266</v>
      </c>
      <c r="E10921" s="276"/>
    </row>
    <row r="10922" spans="1:5" ht="15">
      <c r="A10922" s="129"/>
      <c r="B10922" s="274" t="s">
        <v>26765</v>
      </c>
      <c r="C10922" s="98"/>
      <c r="D10922" s="98" t="s">
        <v>266</v>
      </c>
      <c r="E10922" s="276"/>
    </row>
    <row r="10923" spans="1:5" ht="15">
      <c r="A10923" s="129"/>
      <c r="B10923" s="274" t="s">
        <v>26766</v>
      </c>
      <c r="C10923" s="98"/>
      <c r="D10923" s="98" t="s">
        <v>266</v>
      </c>
      <c r="E10923" s="276"/>
    </row>
    <row r="10924" spans="1:5" ht="15">
      <c r="A10924" s="129"/>
      <c r="B10924" s="274" t="s">
        <v>26767</v>
      </c>
      <c r="C10924" s="98"/>
      <c r="D10924" s="98" t="s">
        <v>266</v>
      </c>
      <c r="E10924" s="276"/>
    </row>
    <row r="10925" spans="1:5" ht="15">
      <c r="A10925" s="129"/>
      <c r="B10925" s="274" t="s">
        <v>26768</v>
      </c>
      <c r="C10925" s="98"/>
      <c r="D10925" s="98" t="s">
        <v>266</v>
      </c>
      <c r="E10925" s="276"/>
    </row>
    <row r="10926" spans="1:5" ht="15">
      <c r="A10926" s="129"/>
      <c r="B10926" s="274" t="s">
        <v>26769</v>
      </c>
      <c r="C10926" s="98"/>
      <c r="D10926" s="98" t="s">
        <v>266</v>
      </c>
      <c r="E10926" s="276"/>
    </row>
    <row r="10927" spans="1:5" ht="15">
      <c r="A10927" s="129"/>
      <c r="B10927" s="274" t="s">
        <v>26770</v>
      </c>
      <c r="C10927" s="98"/>
      <c r="D10927" s="98" t="s">
        <v>266</v>
      </c>
      <c r="E10927" s="276"/>
    </row>
    <row r="10928" spans="1:5" ht="15">
      <c r="A10928" s="129"/>
      <c r="B10928" s="274" t="s">
        <v>26771</v>
      </c>
      <c r="C10928" s="98"/>
      <c r="D10928" s="98" t="s">
        <v>266</v>
      </c>
      <c r="E10928" s="276"/>
    </row>
    <row r="10929" spans="1:5" ht="15">
      <c r="A10929" s="129"/>
      <c r="B10929" s="274" t="s">
        <v>26772</v>
      </c>
      <c r="C10929" s="98"/>
      <c r="D10929" s="98" t="s">
        <v>266</v>
      </c>
      <c r="E10929" s="276"/>
    </row>
    <row r="10930" spans="1:5" ht="15">
      <c r="A10930" s="129"/>
      <c r="B10930" s="274" t="s">
        <v>26773</v>
      </c>
      <c r="C10930" s="98"/>
      <c r="D10930" s="98" t="s">
        <v>266</v>
      </c>
      <c r="E10930" s="276"/>
    </row>
    <row r="10931" spans="1:5" ht="15">
      <c r="A10931" s="129"/>
      <c r="B10931" s="274" t="s">
        <v>26774</v>
      </c>
      <c r="C10931" s="98"/>
      <c r="D10931" s="98" t="s">
        <v>266</v>
      </c>
      <c r="E10931" s="276"/>
    </row>
    <row r="10932" spans="1:5" ht="15">
      <c r="A10932" s="129"/>
      <c r="B10932" s="274" t="s">
        <v>26775</v>
      </c>
      <c r="C10932" s="98"/>
      <c r="D10932" s="98" t="s">
        <v>266</v>
      </c>
      <c r="E10932" s="276"/>
    </row>
    <row r="10933" spans="1:5" ht="15">
      <c r="A10933" s="129"/>
      <c r="B10933" s="274" t="s">
        <v>26776</v>
      </c>
      <c r="C10933" s="98"/>
      <c r="D10933" s="98" t="s">
        <v>266</v>
      </c>
      <c r="E10933" s="276"/>
    </row>
    <row r="10934" spans="1:5" ht="15">
      <c r="A10934" s="129"/>
      <c r="B10934" s="274" t="s">
        <v>26777</v>
      </c>
      <c r="C10934" s="98"/>
      <c r="D10934" s="98" t="s">
        <v>266</v>
      </c>
      <c r="E10934" s="276"/>
    </row>
    <row r="10935" spans="1:5" ht="15">
      <c r="A10935" s="129"/>
      <c r="B10935" s="274" t="s">
        <v>26778</v>
      </c>
      <c r="C10935" s="98"/>
      <c r="D10935" s="98" t="s">
        <v>266</v>
      </c>
      <c r="E10935" s="276"/>
    </row>
    <row r="10936" spans="1:5" ht="15">
      <c r="A10936" s="129"/>
      <c r="B10936" s="274" t="s">
        <v>26779</v>
      </c>
      <c r="C10936" s="98"/>
      <c r="D10936" s="98" t="s">
        <v>266</v>
      </c>
      <c r="E10936" s="276"/>
    </row>
    <row r="10937" spans="1:5" ht="15">
      <c r="A10937" s="129"/>
      <c r="B10937" s="274" t="s">
        <v>26780</v>
      </c>
      <c r="C10937" s="98"/>
      <c r="D10937" s="98" t="s">
        <v>266</v>
      </c>
      <c r="E10937" s="276"/>
    </row>
    <row r="10938" spans="1:5" ht="15">
      <c r="A10938" s="129"/>
      <c r="B10938" s="274" t="s">
        <v>26781</v>
      </c>
      <c r="C10938" s="98"/>
      <c r="D10938" s="98" t="s">
        <v>266</v>
      </c>
      <c r="E10938" s="276"/>
    </row>
    <row r="10939" spans="1:5" ht="15">
      <c r="A10939" s="129"/>
      <c r="B10939" s="274" t="s">
        <v>26782</v>
      </c>
      <c r="C10939" s="98"/>
      <c r="D10939" s="98" t="s">
        <v>266</v>
      </c>
      <c r="E10939" s="276"/>
    </row>
    <row r="10940" spans="1:5" ht="15">
      <c r="A10940" s="129"/>
      <c r="B10940" s="274" t="s">
        <v>26783</v>
      </c>
      <c r="C10940" s="98"/>
      <c r="D10940" s="98" t="s">
        <v>266</v>
      </c>
      <c r="E10940" s="276"/>
    </row>
    <row r="10941" spans="1:5" ht="15">
      <c r="A10941" s="129"/>
      <c r="B10941" s="274" t="s">
        <v>26784</v>
      </c>
      <c r="C10941" s="98"/>
      <c r="D10941" s="98" t="s">
        <v>266</v>
      </c>
      <c r="E10941" s="276"/>
    </row>
    <row r="10942" spans="1:5" ht="15">
      <c r="A10942" s="129"/>
      <c r="B10942" s="274" t="s">
        <v>26785</v>
      </c>
      <c r="C10942" s="98"/>
      <c r="D10942" s="98" t="s">
        <v>266</v>
      </c>
      <c r="E10942" s="276"/>
    </row>
    <row r="10943" spans="1:5" ht="15">
      <c r="A10943" s="129"/>
      <c r="B10943" s="274" t="s">
        <v>26786</v>
      </c>
      <c r="C10943" s="98"/>
      <c r="D10943" s="98" t="s">
        <v>266</v>
      </c>
      <c r="E10943" s="276"/>
    </row>
    <row r="10944" spans="1:5" ht="15">
      <c r="A10944" s="129"/>
      <c r="B10944" s="274" t="s">
        <v>26787</v>
      </c>
      <c r="C10944" s="98"/>
      <c r="D10944" s="98" t="s">
        <v>266</v>
      </c>
      <c r="E10944" s="276"/>
    </row>
    <row r="10945" spans="1:5" ht="15">
      <c r="A10945" s="129"/>
      <c r="B10945" s="274" t="s">
        <v>26788</v>
      </c>
      <c r="C10945" s="98"/>
      <c r="D10945" s="98" t="s">
        <v>266</v>
      </c>
      <c r="E10945" s="276"/>
    </row>
    <row r="10946" spans="1:5" ht="15">
      <c r="A10946" s="129"/>
      <c r="B10946" s="274" t="s">
        <v>26789</v>
      </c>
      <c r="C10946" s="98"/>
      <c r="D10946" s="98" t="s">
        <v>266</v>
      </c>
      <c r="E10946" s="276"/>
    </row>
    <row r="10947" spans="1:5" ht="15">
      <c r="A10947" s="129"/>
      <c r="B10947" s="274" t="s">
        <v>26790</v>
      </c>
      <c r="C10947" s="98"/>
      <c r="D10947" s="98" t="s">
        <v>266</v>
      </c>
      <c r="E10947" s="276"/>
    </row>
    <row r="10948" spans="1:5" ht="15">
      <c r="A10948" s="129"/>
      <c r="B10948" s="274" t="s">
        <v>26791</v>
      </c>
      <c r="C10948" s="98"/>
      <c r="D10948" s="98" t="s">
        <v>266</v>
      </c>
      <c r="E10948" s="276"/>
    </row>
    <row r="10949" spans="1:5" ht="15">
      <c r="A10949" s="129"/>
      <c r="B10949" s="274" t="s">
        <v>26792</v>
      </c>
      <c r="C10949" s="98"/>
      <c r="D10949" s="98" t="s">
        <v>266</v>
      </c>
      <c r="E10949" s="276"/>
    </row>
    <row r="10950" spans="1:5" ht="15">
      <c r="A10950" s="129"/>
      <c r="B10950" s="274" t="s">
        <v>26793</v>
      </c>
      <c r="C10950" s="98"/>
      <c r="D10950" s="98" t="s">
        <v>266</v>
      </c>
      <c r="E10950" s="276"/>
    </row>
    <row r="10951" spans="1:5" ht="15">
      <c r="A10951" s="129"/>
      <c r="B10951" s="274" t="s">
        <v>26794</v>
      </c>
      <c r="C10951" s="98"/>
      <c r="D10951" s="98" t="s">
        <v>266</v>
      </c>
      <c r="E10951" s="276"/>
    </row>
    <row r="10952" spans="1:5" ht="15">
      <c r="A10952" s="129"/>
      <c r="B10952" s="274" t="s">
        <v>26795</v>
      </c>
      <c r="C10952" s="98"/>
      <c r="D10952" s="98" t="s">
        <v>266</v>
      </c>
      <c r="E10952" s="276"/>
    </row>
    <row r="10953" spans="1:5" ht="15">
      <c r="A10953" s="129"/>
      <c r="B10953" s="274" t="s">
        <v>26796</v>
      </c>
      <c r="C10953" s="98"/>
      <c r="D10953" s="98" t="s">
        <v>266</v>
      </c>
      <c r="E10953" s="276"/>
    </row>
    <row r="10954" spans="1:5" ht="15">
      <c r="A10954" s="129"/>
      <c r="B10954" s="274" t="s">
        <v>26797</v>
      </c>
      <c r="C10954" s="98"/>
      <c r="D10954" s="98" t="s">
        <v>266</v>
      </c>
      <c r="E10954" s="276"/>
    </row>
    <row r="10955" spans="1:5" ht="15">
      <c r="A10955" s="129"/>
      <c r="B10955" s="274" t="s">
        <v>26798</v>
      </c>
      <c r="C10955" s="98"/>
      <c r="D10955" s="98" t="s">
        <v>266</v>
      </c>
      <c r="E10955" s="276"/>
    </row>
    <row r="10956" spans="1:5" ht="15">
      <c r="A10956" s="129"/>
      <c r="B10956" s="274" t="s">
        <v>26799</v>
      </c>
      <c r="C10956" s="98"/>
      <c r="D10956" s="98" t="s">
        <v>266</v>
      </c>
      <c r="E10956" s="276"/>
    </row>
    <row r="10957" spans="1:5" ht="15">
      <c r="A10957" s="129"/>
      <c r="B10957" s="274" t="s">
        <v>26800</v>
      </c>
      <c r="C10957" s="98"/>
      <c r="D10957" s="98" t="s">
        <v>266</v>
      </c>
      <c r="E10957" s="276"/>
    </row>
    <row r="10958" spans="1:5" ht="15">
      <c r="A10958" s="129"/>
      <c r="B10958" s="274" t="s">
        <v>26801</v>
      </c>
      <c r="C10958" s="98"/>
      <c r="D10958" s="98" t="s">
        <v>266</v>
      </c>
      <c r="E10958" s="276"/>
    </row>
    <row r="10959" spans="1:5" ht="15">
      <c r="A10959" s="129"/>
      <c r="B10959" s="274" t="s">
        <v>26802</v>
      </c>
      <c r="C10959" s="98"/>
      <c r="D10959" s="98" t="s">
        <v>266</v>
      </c>
      <c r="E10959" s="276"/>
    </row>
    <row r="10960" spans="1:5" ht="15">
      <c r="A10960" s="129"/>
      <c r="B10960" s="274" t="s">
        <v>26803</v>
      </c>
      <c r="C10960" s="98"/>
      <c r="D10960" s="98" t="s">
        <v>266</v>
      </c>
      <c r="E10960" s="276"/>
    </row>
    <row r="10961" spans="1:5" ht="15">
      <c r="A10961" s="129"/>
      <c r="B10961" s="274" t="s">
        <v>26804</v>
      </c>
      <c r="C10961" s="98"/>
      <c r="D10961" s="98" t="s">
        <v>266</v>
      </c>
      <c r="E10961" s="276"/>
    </row>
    <row r="10962" spans="1:5" ht="15">
      <c r="A10962" s="129"/>
      <c r="B10962" s="274" t="s">
        <v>26805</v>
      </c>
      <c r="C10962" s="98"/>
      <c r="D10962" s="98" t="s">
        <v>266</v>
      </c>
      <c r="E10962" s="276"/>
    </row>
    <row r="10963" spans="1:5" ht="15">
      <c r="A10963" s="129"/>
      <c r="B10963" s="274" t="s">
        <v>26806</v>
      </c>
      <c r="C10963" s="98"/>
      <c r="D10963" s="98" t="s">
        <v>266</v>
      </c>
      <c r="E10963" s="276"/>
    </row>
    <row r="10964" spans="1:5" ht="15">
      <c r="A10964" s="129"/>
      <c r="B10964" s="274" t="s">
        <v>26807</v>
      </c>
      <c r="C10964" s="98"/>
      <c r="D10964" s="98" t="s">
        <v>266</v>
      </c>
      <c r="E10964" s="276"/>
    </row>
    <row r="10965" spans="1:5" ht="15">
      <c r="A10965" s="129"/>
      <c r="B10965" s="274" t="s">
        <v>26808</v>
      </c>
      <c r="C10965" s="98"/>
      <c r="D10965" s="98" t="s">
        <v>266</v>
      </c>
      <c r="E10965" s="276"/>
    </row>
    <row r="10966" spans="1:5" ht="15">
      <c r="A10966" s="129"/>
      <c r="B10966" s="274" t="s">
        <v>26809</v>
      </c>
      <c r="C10966" s="98"/>
      <c r="D10966" s="98" t="s">
        <v>266</v>
      </c>
      <c r="E10966" s="276"/>
    </row>
    <row r="10967" spans="1:5" ht="15">
      <c r="A10967" s="129"/>
      <c r="B10967" s="274" t="s">
        <v>26810</v>
      </c>
      <c r="C10967" s="98"/>
      <c r="D10967" s="98" t="s">
        <v>266</v>
      </c>
      <c r="E10967" s="276"/>
    </row>
    <row r="10968" spans="1:5" ht="15">
      <c r="A10968" s="129"/>
      <c r="B10968" s="274" t="s">
        <v>26811</v>
      </c>
      <c r="C10968" s="98"/>
      <c r="D10968" s="98" t="s">
        <v>266</v>
      </c>
      <c r="E10968" s="276"/>
    </row>
    <row r="10969" spans="1:5" ht="15">
      <c r="A10969" s="129"/>
      <c r="B10969" s="274" t="s">
        <v>26812</v>
      </c>
      <c r="C10969" s="98"/>
      <c r="D10969" s="98" t="s">
        <v>266</v>
      </c>
      <c r="E10969" s="276"/>
    </row>
    <row r="10970" spans="1:5" ht="15">
      <c r="A10970" s="129"/>
      <c r="B10970" s="274" t="s">
        <v>26813</v>
      </c>
      <c r="C10970" s="98"/>
      <c r="D10970" s="98" t="s">
        <v>266</v>
      </c>
      <c r="E10970" s="276"/>
    </row>
    <row r="10971" spans="1:5" ht="15">
      <c r="A10971" s="129"/>
      <c r="B10971" s="274" t="s">
        <v>26814</v>
      </c>
      <c r="C10971" s="98"/>
      <c r="D10971" s="98" t="s">
        <v>266</v>
      </c>
      <c r="E10971" s="276"/>
    </row>
    <row r="10972" spans="1:5" ht="15">
      <c r="A10972" s="129"/>
      <c r="B10972" s="274" t="s">
        <v>26815</v>
      </c>
      <c r="C10972" s="98"/>
      <c r="D10972" s="98" t="s">
        <v>266</v>
      </c>
      <c r="E10972" s="276"/>
    </row>
    <row r="10973" spans="1:5" ht="15">
      <c r="A10973" s="129"/>
      <c r="B10973" s="274" t="s">
        <v>26816</v>
      </c>
      <c r="C10973" s="98"/>
      <c r="D10973" s="98" t="s">
        <v>266</v>
      </c>
      <c r="E10973" s="276"/>
    </row>
    <row r="10974" spans="1:5" ht="15">
      <c r="A10974" s="129"/>
      <c r="B10974" s="274" t="s">
        <v>26817</v>
      </c>
      <c r="C10974" s="98"/>
      <c r="D10974" s="98" t="s">
        <v>266</v>
      </c>
      <c r="E10974" s="276"/>
    </row>
    <row r="10975" spans="1:5" ht="15">
      <c r="A10975" s="129"/>
      <c r="B10975" s="274" t="s">
        <v>26818</v>
      </c>
      <c r="C10975" s="98"/>
      <c r="D10975" s="98" t="s">
        <v>266</v>
      </c>
      <c r="E10975" s="276"/>
    </row>
    <row r="10976" spans="1:5" ht="15">
      <c r="A10976" s="129"/>
      <c r="B10976" s="274" t="s">
        <v>26819</v>
      </c>
      <c r="C10976" s="98"/>
      <c r="D10976" s="98" t="s">
        <v>266</v>
      </c>
      <c r="E10976" s="276"/>
    </row>
    <row r="10977" spans="1:5" ht="15">
      <c r="A10977" s="129"/>
      <c r="B10977" s="274" t="s">
        <v>26820</v>
      </c>
      <c r="C10977" s="98"/>
      <c r="D10977" s="98" t="s">
        <v>266</v>
      </c>
      <c r="E10977" s="276"/>
    </row>
    <row r="10978" spans="1:5" ht="15">
      <c r="A10978" s="129"/>
      <c r="B10978" s="274" t="s">
        <v>26821</v>
      </c>
      <c r="C10978" s="98"/>
      <c r="D10978" s="98" t="s">
        <v>266</v>
      </c>
      <c r="E10978" s="276"/>
    </row>
    <row r="10979" spans="1:5" ht="15">
      <c r="A10979" s="129"/>
      <c r="B10979" s="274" t="s">
        <v>26822</v>
      </c>
      <c r="C10979" s="98"/>
      <c r="D10979" s="98" t="s">
        <v>266</v>
      </c>
      <c r="E10979" s="276"/>
    </row>
    <row r="10980" spans="1:5" ht="15">
      <c r="A10980" s="129"/>
      <c r="B10980" s="274" t="s">
        <v>26823</v>
      </c>
      <c r="C10980" s="98"/>
      <c r="D10980" s="98" t="s">
        <v>266</v>
      </c>
      <c r="E10980" s="276"/>
    </row>
    <row r="10981" spans="1:5" ht="15">
      <c r="A10981" s="129"/>
      <c r="B10981" s="274" t="s">
        <v>26824</v>
      </c>
      <c r="C10981" s="98"/>
      <c r="D10981" s="98" t="s">
        <v>266</v>
      </c>
      <c r="E10981" s="276"/>
    </row>
    <row r="10982" spans="1:5" ht="15">
      <c r="A10982" s="129"/>
      <c r="B10982" s="274" t="s">
        <v>26825</v>
      </c>
      <c r="C10982" s="98"/>
      <c r="D10982" s="98" t="s">
        <v>266</v>
      </c>
      <c r="E10982" s="276"/>
    </row>
    <row r="10983" spans="1:5" ht="15">
      <c r="A10983" s="129"/>
      <c r="B10983" s="274" t="s">
        <v>26826</v>
      </c>
      <c r="C10983" s="98"/>
      <c r="D10983" s="98" t="s">
        <v>266</v>
      </c>
      <c r="E10983" s="276"/>
    </row>
    <row r="10984" spans="1:5" ht="15">
      <c r="A10984" s="129"/>
      <c r="B10984" s="274" t="s">
        <v>26827</v>
      </c>
      <c r="C10984" s="98"/>
      <c r="D10984" s="98" t="s">
        <v>266</v>
      </c>
      <c r="E10984" s="276"/>
    </row>
    <row r="10985" spans="1:5" ht="15">
      <c r="A10985" s="129"/>
      <c r="B10985" s="274" t="s">
        <v>26828</v>
      </c>
      <c r="C10985" s="98"/>
      <c r="D10985" s="98" t="s">
        <v>266</v>
      </c>
      <c r="E10985" s="276"/>
    </row>
    <row r="10986" spans="1:5" ht="15">
      <c r="A10986" s="129"/>
      <c r="B10986" s="274" t="s">
        <v>26829</v>
      </c>
      <c r="C10986" s="98"/>
      <c r="D10986" s="98" t="s">
        <v>266</v>
      </c>
      <c r="E10986" s="276"/>
    </row>
    <row r="10987" spans="1:5" ht="15">
      <c r="A10987" s="129"/>
      <c r="B10987" s="274" t="s">
        <v>26830</v>
      </c>
      <c r="C10987" s="98"/>
      <c r="D10987" s="98" t="s">
        <v>266</v>
      </c>
      <c r="E10987" s="276"/>
    </row>
    <row r="10988" spans="1:5" ht="15">
      <c r="A10988" s="129"/>
      <c r="B10988" s="274" t="s">
        <v>26831</v>
      </c>
      <c r="C10988" s="98"/>
      <c r="D10988" s="98" t="s">
        <v>266</v>
      </c>
      <c r="E10988" s="276"/>
    </row>
    <row r="10989" spans="1:5" ht="15">
      <c r="A10989" s="129"/>
      <c r="B10989" s="274" t="s">
        <v>26832</v>
      </c>
      <c r="C10989" s="98"/>
      <c r="D10989" s="98" t="s">
        <v>266</v>
      </c>
      <c r="E10989" s="276"/>
    </row>
    <row r="10990" spans="1:5" ht="15">
      <c r="A10990" s="129"/>
      <c r="B10990" s="274" t="s">
        <v>26833</v>
      </c>
      <c r="C10990" s="98"/>
      <c r="D10990" s="98" t="s">
        <v>266</v>
      </c>
      <c r="E10990" s="276"/>
    </row>
    <row r="10991" spans="1:5" ht="15">
      <c r="A10991" s="129"/>
      <c r="B10991" s="274" t="s">
        <v>26834</v>
      </c>
      <c r="C10991" s="98"/>
      <c r="D10991" s="98" t="s">
        <v>266</v>
      </c>
      <c r="E10991" s="276"/>
    </row>
    <row r="10992" spans="1:5" ht="15">
      <c r="A10992" s="129"/>
      <c r="B10992" s="274" t="s">
        <v>26835</v>
      </c>
      <c r="C10992" s="98"/>
      <c r="D10992" s="98" t="s">
        <v>266</v>
      </c>
      <c r="E10992" s="276"/>
    </row>
    <row r="10993" spans="1:5" ht="15">
      <c r="A10993" s="129"/>
      <c r="B10993" s="274" t="s">
        <v>26836</v>
      </c>
      <c r="C10993" s="98"/>
      <c r="D10993" s="98" t="s">
        <v>266</v>
      </c>
      <c r="E10993" s="276"/>
    </row>
    <row r="10994" spans="1:5" ht="15">
      <c r="A10994" s="129"/>
      <c r="B10994" s="274" t="s">
        <v>26837</v>
      </c>
      <c r="C10994" s="98"/>
      <c r="D10994" s="98" t="s">
        <v>266</v>
      </c>
      <c r="E10994" s="276"/>
    </row>
    <row r="10995" spans="1:5" ht="15">
      <c r="A10995" s="129"/>
      <c r="B10995" s="274" t="s">
        <v>26838</v>
      </c>
      <c r="C10995" s="98"/>
      <c r="D10995" s="98" t="s">
        <v>266</v>
      </c>
      <c r="E10995" s="276"/>
    </row>
    <row r="10996" spans="1:5" ht="15">
      <c r="A10996" s="129"/>
      <c r="B10996" s="274" t="s">
        <v>26839</v>
      </c>
      <c r="C10996" s="98"/>
      <c r="D10996" s="98" t="s">
        <v>266</v>
      </c>
      <c r="E10996" s="276"/>
    </row>
    <row r="10997" spans="1:5" ht="15">
      <c r="A10997" s="129"/>
      <c r="B10997" s="274" t="s">
        <v>26840</v>
      </c>
      <c r="C10997" s="98"/>
      <c r="D10997" s="98" t="s">
        <v>266</v>
      </c>
      <c r="E10997" s="276"/>
    </row>
    <row r="10998" spans="1:5" ht="15">
      <c r="A10998" s="129"/>
      <c r="B10998" s="274" t="s">
        <v>26841</v>
      </c>
      <c r="C10998" s="98"/>
      <c r="D10998" s="98" t="s">
        <v>266</v>
      </c>
      <c r="E10998" s="276"/>
    </row>
    <row r="10999" spans="1:5" ht="15">
      <c r="A10999" s="129"/>
      <c r="B10999" s="274" t="s">
        <v>26842</v>
      </c>
      <c r="C10999" s="98"/>
      <c r="D10999" s="98" t="s">
        <v>266</v>
      </c>
      <c r="E10999" s="276"/>
    </row>
    <row r="11000" spans="1:5" ht="15">
      <c r="A11000" s="129"/>
      <c r="B11000" s="274" t="s">
        <v>26843</v>
      </c>
      <c r="C11000" s="98"/>
      <c r="D11000" s="98" t="s">
        <v>266</v>
      </c>
      <c r="E11000" s="276"/>
    </row>
    <row r="11001" spans="1:5" ht="15">
      <c r="A11001" s="129"/>
      <c r="B11001" s="274" t="s">
        <v>26844</v>
      </c>
      <c r="C11001" s="98"/>
      <c r="D11001" s="98" t="s">
        <v>266</v>
      </c>
      <c r="E11001" s="276"/>
    </row>
    <row r="11002" spans="1:5" ht="15">
      <c r="A11002" s="129"/>
      <c r="B11002" s="274" t="s">
        <v>26845</v>
      </c>
      <c r="C11002" s="98"/>
      <c r="D11002" s="98" t="s">
        <v>266</v>
      </c>
      <c r="E11002" s="276"/>
    </row>
    <row r="11003" spans="1:5" ht="15">
      <c r="A11003" s="129"/>
      <c r="B11003" s="274" t="s">
        <v>26846</v>
      </c>
      <c r="C11003" s="98"/>
      <c r="D11003" s="98" t="s">
        <v>266</v>
      </c>
      <c r="E11003" s="276"/>
    </row>
    <row r="11004" spans="1:5" ht="15">
      <c r="A11004" s="129"/>
      <c r="B11004" s="274" t="s">
        <v>26847</v>
      </c>
      <c r="C11004" s="98"/>
      <c r="D11004" s="98" t="s">
        <v>266</v>
      </c>
      <c r="E11004" s="276"/>
    </row>
    <row r="11005" spans="1:5" ht="15">
      <c r="A11005" s="129"/>
      <c r="B11005" s="274" t="s">
        <v>26848</v>
      </c>
      <c r="C11005" s="98"/>
      <c r="D11005" s="98" t="s">
        <v>266</v>
      </c>
      <c r="E11005" s="276"/>
    </row>
    <row r="11006" spans="1:5" ht="15">
      <c r="A11006" s="129"/>
      <c r="B11006" s="274" t="s">
        <v>26849</v>
      </c>
      <c r="C11006" s="98"/>
      <c r="D11006" s="98" t="s">
        <v>266</v>
      </c>
      <c r="E11006" s="276"/>
    </row>
    <row r="11007" spans="1:5" ht="15">
      <c r="A11007" s="129"/>
      <c r="B11007" s="274" t="s">
        <v>26850</v>
      </c>
      <c r="C11007" s="98"/>
      <c r="D11007" s="98" t="s">
        <v>266</v>
      </c>
      <c r="E11007" s="276"/>
    </row>
    <row r="11008" spans="1:5" ht="15">
      <c r="A11008" s="129"/>
      <c r="B11008" s="274" t="s">
        <v>26851</v>
      </c>
      <c r="C11008" s="98"/>
      <c r="D11008" s="98" t="s">
        <v>266</v>
      </c>
      <c r="E11008" s="276"/>
    </row>
    <row r="11009" spans="1:5" ht="15">
      <c r="A11009" s="129"/>
      <c r="B11009" s="274" t="s">
        <v>26852</v>
      </c>
      <c r="C11009" s="98"/>
      <c r="D11009" s="98" t="s">
        <v>266</v>
      </c>
      <c r="E11009" s="276"/>
    </row>
    <row r="11010" spans="1:5" ht="15">
      <c r="A11010" s="129"/>
      <c r="B11010" s="274" t="s">
        <v>26853</v>
      </c>
      <c r="C11010" s="98"/>
      <c r="D11010" s="98" t="s">
        <v>266</v>
      </c>
      <c r="E11010" s="276"/>
    </row>
    <row r="11011" spans="1:5" ht="15">
      <c r="A11011" s="129"/>
      <c r="B11011" s="274" t="s">
        <v>26854</v>
      </c>
      <c r="C11011" s="98"/>
      <c r="D11011" s="98" t="s">
        <v>266</v>
      </c>
      <c r="E11011" s="276"/>
    </row>
    <row r="11012" spans="1:5" ht="15">
      <c r="A11012" s="129"/>
      <c r="B11012" s="274" t="s">
        <v>26855</v>
      </c>
      <c r="C11012" s="98"/>
      <c r="D11012" s="98" t="s">
        <v>266</v>
      </c>
      <c r="E11012" s="276"/>
    </row>
    <row r="11013" spans="1:5" ht="15">
      <c r="A11013" s="129"/>
      <c r="B11013" s="274" t="s">
        <v>26856</v>
      </c>
      <c r="C11013" s="98"/>
      <c r="D11013" s="98" t="s">
        <v>266</v>
      </c>
      <c r="E11013" s="276"/>
    </row>
    <row r="11014" spans="1:5" ht="15">
      <c r="A11014" s="129"/>
      <c r="B11014" s="274" t="s">
        <v>26857</v>
      </c>
      <c r="C11014" s="98"/>
      <c r="D11014" s="98" t="s">
        <v>266</v>
      </c>
      <c r="E11014" s="276"/>
    </row>
    <row r="11015" spans="1:5" ht="15">
      <c r="A11015" s="129"/>
      <c r="B11015" s="274" t="s">
        <v>26858</v>
      </c>
      <c r="C11015" s="98"/>
      <c r="D11015" s="98" t="s">
        <v>266</v>
      </c>
      <c r="E11015" s="276"/>
    </row>
    <row r="11016" spans="1:5" ht="15">
      <c r="A11016" s="129"/>
      <c r="B11016" s="274" t="s">
        <v>26859</v>
      </c>
      <c r="C11016" s="98"/>
      <c r="D11016" s="98" t="s">
        <v>266</v>
      </c>
      <c r="E11016" s="276"/>
    </row>
    <row r="11017" spans="1:5" ht="15">
      <c r="A11017" s="129"/>
      <c r="B11017" s="274" t="s">
        <v>26860</v>
      </c>
      <c r="C11017" s="98"/>
      <c r="D11017" s="98" t="s">
        <v>266</v>
      </c>
      <c r="E11017" s="276"/>
    </row>
    <row r="11018" spans="1:5" ht="15">
      <c r="A11018" s="129"/>
      <c r="B11018" s="274" t="s">
        <v>26861</v>
      </c>
      <c r="C11018" s="98"/>
      <c r="D11018" s="98" t="s">
        <v>266</v>
      </c>
      <c r="E11018" s="276"/>
    </row>
    <row r="11019" spans="1:5" ht="15">
      <c r="A11019" s="129"/>
      <c r="B11019" s="274" t="s">
        <v>26862</v>
      </c>
      <c r="C11019" s="98"/>
      <c r="D11019" s="98" t="s">
        <v>266</v>
      </c>
      <c r="E11019" s="276"/>
    </row>
    <row r="11020" spans="1:5" ht="15">
      <c r="A11020" s="129"/>
      <c r="B11020" s="274" t="s">
        <v>26863</v>
      </c>
      <c r="C11020" s="98"/>
      <c r="D11020" s="98" t="s">
        <v>266</v>
      </c>
      <c r="E11020" s="276"/>
    </row>
    <row r="11021" spans="1:5" ht="15">
      <c r="A11021" s="129"/>
      <c r="B11021" s="274" t="s">
        <v>26864</v>
      </c>
      <c r="C11021" s="98"/>
      <c r="D11021" s="98" t="s">
        <v>266</v>
      </c>
      <c r="E11021" s="276"/>
    </row>
    <row r="11022" spans="1:5" ht="15">
      <c r="A11022" s="129"/>
      <c r="B11022" s="274" t="s">
        <v>26865</v>
      </c>
      <c r="C11022" s="98"/>
      <c r="D11022" s="98" t="s">
        <v>266</v>
      </c>
      <c r="E11022" s="276"/>
    </row>
    <row r="11023" spans="1:5" ht="15">
      <c r="A11023" s="129"/>
      <c r="B11023" s="274" t="s">
        <v>26866</v>
      </c>
      <c r="C11023" s="98"/>
      <c r="D11023" s="98" t="s">
        <v>266</v>
      </c>
      <c r="E11023" s="276"/>
    </row>
    <row r="11024" spans="1:5" ht="15">
      <c r="A11024" s="129"/>
      <c r="B11024" s="274" t="s">
        <v>26867</v>
      </c>
      <c r="C11024" s="98"/>
      <c r="D11024" s="98" t="s">
        <v>266</v>
      </c>
      <c r="E11024" s="276"/>
    </row>
    <row r="11025" spans="1:5" ht="15">
      <c r="A11025" s="129"/>
      <c r="B11025" s="274" t="s">
        <v>26868</v>
      </c>
      <c r="C11025" s="98"/>
      <c r="D11025" s="98" t="s">
        <v>266</v>
      </c>
      <c r="E11025" s="276"/>
    </row>
    <row r="11026" spans="1:5" ht="15">
      <c r="A11026" s="129"/>
      <c r="B11026" s="274" t="s">
        <v>26869</v>
      </c>
      <c r="C11026" s="98"/>
      <c r="D11026" s="98" t="s">
        <v>266</v>
      </c>
      <c r="E11026" s="276"/>
    </row>
    <row r="11027" spans="1:5" ht="15">
      <c r="A11027" s="129"/>
      <c r="B11027" s="274" t="s">
        <v>26870</v>
      </c>
      <c r="C11027" s="98"/>
      <c r="D11027" s="98" t="s">
        <v>266</v>
      </c>
      <c r="E11027" s="276"/>
    </row>
    <row r="11028" spans="1:5" ht="15">
      <c r="A11028" s="129"/>
      <c r="B11028" s="274" t="s">
        <v>26871</v>
      </c>
      <c r="C11028" s="98"/>
      <c r="D11028" s="98" t="s">
        <v>266</v>
      </c>
      <c r="E11028" s="276"/>
    </row>
    <row r="11029" spans="1:5" ht="15">
      <c r="A11029" s="129"/>
      <c r="B11029" s="274" t="s">
        <v>26872</v>
      </c>
      <c r="C11029" s="98"/>
      <c r="D11029" s="98" t="s">
        <v>266</v>
      </c>
      <c r="E11029" s="276"/>
    </row>
    <row r="11030" spans="1:5" ht="15">
      <c r="A11030" s="129"/>
      <c r="B11030" s="274" t="s">
        <v>26873</v>
      </c>
      <c r="C11030" s="98"/>
      <c r="D11030" s="98" t="s">
        <v>266</v>
      </c>
      <c r="E11030" s="276"/>
    </row>
    <row r="11031" spans="1:5" ht="15">
      <c r="A11031" s="129"/>
      <c r="B11031" s="274" t="s">
        <v>26874</v>
      </c>
      <c r="C11031" s="98"/>
      <c r="D11031" s="98" t="s">
        <v>266</v>
      </c>
      <c r="E11031" s="276"/>
    </row>
    <row r="11032" spans="1:5" ht="15">
      <c r="A11032" s="129"/>
      <c r="B11032" s="274" t="s">
        <v>26875</v>
      </c>
      <c r="C11032" s="98"/>
      <c r="D11032" s="98" t="s">
        <v>266</v>
      </c>
      <c r="E11032" s="276"/>
    </row>
    <row r="11033" spans="1:5" ht="15">
      <c r="A11033" s="129"/>
      <c r="B11033" s="274" t="s">
        <v>26876</v>
      </c>
      <c r="C11033" s="98"/>
      <c r="D11033" s="98" t="s">
        <v>266</v>
      </c>
      <c r="E11033" s="276"/>
    </row>
    <row r="11034" spans="1:5" ht="15">
      <c r="A11034" s="129"/>
      <c r="B11034" s="274" t="s">
        <v>26877</v>
      </c>
      <c r="C11034" s="98"/>
      <c r="D11034" s="98" t="s">
        <v>266</v>
      </c>
      <c r="E11034" s="276"/>
    </row>
    <row r="11035" spans="1:5" ht="15">
      <c r="A11035" s="129"/>
      <c r="B11035" s="274" t="s">
        <v>26878</v>
      </c>
      <c r="C11035" s="98"/>
      <c r="D11035" s="98" t="s">
        <v>266</v>
      </c>
      <c r="E11035" s="276"/>
    </row>
    <row r="11036" spans="1:5" ht="15">
      <c r="A11036" s="129"/>
      <c r="B11036" s="274" t="s">
        <v>26879</v>
      </c>
      <c r="C11036" s="98"/>
      <c r="D11036" s="98" t="s">
        <v>266</v>
      </c>
      <c r="E11036" s="276"/>
    </row>
    <row r="11037" spans="1:5" ht="15">
      <c r="A11037" s="129"/>
      <c r="B11037" s="274" t="s">
        <v>26880</v>
      </c>
      <c r="C11037" s="98"/>
      <c r="D11037" s="98" t="s">
        <v>266</v>
      </c>
      <c r="E11037" s="276"/>
    </row>
    <row r="11038" spans="1:5" ht="15">
      <c r="A11038" s="129"/>
      <c r="B11038" s="274" t="s">
        <v>26881</v>
      </c>
      <c r="C11038" s="98"/>
      <c r="D11038" s="98" t="s">
        <v>266</v>
      </c>
      <c r="E11038" s="276"/>
    </row>
    <row r="11039" spans="1:5" ht="15">
      <c r="A11039" s="129"/>
      <c r="B11039" s="274" t="s">
        <v>26882</v>
      </c>
      <c r="C11039" s="98"/>
      <c r="D11039" s="98" t="s">
        <v>266</v>
      </c>
      <c r="E11039" s="276"/>
    </row>
    <row r="11040" spans="1:5" ht="15">
      <c r="A11040" s="129"/>
      <c r="B11040" s="274" t="s">
        <v>26883</v>
      </c>
      <c r="C11040" s="98"/>
      <c r="D11040" s="98" t="s">
        <v>266</v>
      </c>
      <c r="E11040" s="276"/>
    </row>
    <row r="11041" spans="1:5" ht="15">
      <c r="A11041" s="129"/>
      <c r="B11041" s="274" t="s">
        <v>26884</v>
      </c>
      <c r="C11041" s="98"/>
      <c r="D11041" s="98" t="s">
        <v>266</v>
      </c>
      <c r="E11041" s="276"/>
    </row>
    <row r="11042" spans="1:5" ht="15">
      <c r="A11042" s="129"/>
      <c r="B11042" s="274" t="s">
        <v>26885</v>
      </c>
      <c r="C11042" s="98"/>
      <c r="D11042" s="98" t="s">
        <v>266</v>
      </c>
      <c r="E11042" s="276"/>
    </row>
    <row r="11043" spans="1:5" ht="15">
      <c r="A11043" s="129"/>
      <c r="B11043" s="274" t="s">
        <v>26886</v>
      </c>
      <c r="C11043" s="98"/>
      <c r="D11043" s="98" t="s">
        <v>266</v>
      </c>
      <c r="E11043" s="276"/>
    </row>
    <row r="11044" spans="1:5" ht="15">
      <c r="A11044" s="129"/>
      <c r="B11044" s="274" t="s">
        <v>26887</v>
      </c>
      <c r="C11044" s="98"/>
      <c r="D11044" s="98" t="s">
        <v>266</v>
      </c>
      <c r="E11044" s="276"/>
    </row>
    <row r="11045" spans="1:5" ht="15">
      <c r="A11045" s="129"/>
      <c r="B11045" s="274" t="s">
        <v>26888</v>
      </c>
      <c r="C11045" s="98"/>
      <c r="D11045" s="98" t="s">
        <v>266</v>
      </c>
      <c r="E11045" s="276"/>
    </row>
    <row r="11046" spans="1:5" ht="15">
      <c r="A11046" s="129"/>
      <c r="B11046" s="274" t="s">
        <v>26889</v>
      </c>
      <c r="C11046" s="98"/>
      <c r="D11046" s="98" t="s">
        <v>266</v>
      </c>
      <c r="E11046" s="276"/>
    </row>
    <row r="11047" spans="1:5" ht="15">
      <c r="A11047" s="129"/>
      <c r="B11047" s="274" t="s">
        <v>26890</v>
      </c>
      <c r="C11047" s="98"/>
      <c r="D11047" s="98" t="s">
        <v>266</v>
      </c>
      <c r="E11047" s="276"/>
    </row>
    <row r="11048" spans="1:5" ht="15">
      <c r="A11048" s="129"/>
      <c r="B11048" s="274" t="s">
        <v>26891</v>
      </c>
      <c r="C11048" s="98"/>
      <c r="D11048" s="98" t="s">
        <v>266</v>
      </c>
      <c r="E11048" s="276"/>
    </row>
    <row r="11049" spans="1:5" ht="15">
      <c r="A11049" s="129"/>
      <c r="B11049" s="274" t="s">
        <v>26892</v>
      </c>
      <c r="C11049" s="98"/>
      <c r="D11049" s="98" t="s">
        <v>266</v>
      </c>
      <c r="E11049" s="276"/>
    </row>
    <row r="11050" spans="1:5" ht="15">
      <c r="A11050" s="129"/>
      <c r="B11050" s="274" t="s">
        <v>26893</v>
      </c>
      <c r="C11050" s="98"/>
      <c r="D11050" s="98" t="s">
        <v>266</v>
      </c>
      <c r="E11050" s="276"/>
    </row>
    <row r="11051" spans="1:5" ht="15">
      <c r="A11051" s="129"/>
      <c r="B11051" s="274" t="s">
        <v>26894</v>
      </c>
      <c r="C11051" s="98"/>
      <c r="D11051" s="98" t="s">
        <v>266</v>
      </c>
      <c r="E11051" s="276"/>
    </row>
    <row r="11052" spans="1:5" ht="15">
      <c r="A11052" s="129"/>
      <c r="B11052" s="274" t="s">
        <v>26895</v>
      </c>
      <c r="C11052" s="98"/>
      <c r="D11052" s="98" t="s">
        <v>266</v>
      </c>
      <c r="E11052" s="276"/>
    </row>
    <row r="11053" spans="1:5" ht="15">
      <c r="A11053" s="129"/>
      <c r="B11053" s="274" t="s">
        <v>26896</v>
      </c>
      <c r="C11053" s="98"/>
      <c r="D11053" s="98" t="s">
        <v>266</v>
      </c>
      <c r="E11053" s="276"/>
    </row>
    <row r="11054" spans="1:5" ht="15">
      <c r="A11054" s="129"/>
      <c r="B11054" s="274" t="s">
        <v>26897</v>
      </c>
      <c r="C11054" s="98"/>
      <c r="D11054" s="98" t="s">
        <v>266</v>
      </c>
      <c r="E11054" s="276"/>
    </row>
    <row r="11055" spans="1:5" ht="15">
      <c r="A11055" s="129"/>
      <c r="B11055" s="274" t="s">
        <v>26898</v>
      </c>
      <c r="C11055" s="98"/>
      <c r="D11055" s="98" t="s">
        <v>266</v>
      </c>
      <c r="E11055" s="276"/>
    </row>
    <row r="11056" spans="1:5" ht="15">
      <c r="A11056" s="129"/>
      <c r="B11056" s="274" t="s">
        <v>26899</v>
      </c>
      <c r="C11056" s="98"/>
      <c r="D11056" s="98" t="s">
        <v>266</v>
      </c>
      <c r="E11056" s="276"/>
    </row>
    <row r="11057" spans="1:5" ht="15">
      <c r="A11057" s="129"/>
      <c r="B11057" s="274" t="s">
        <v>26900</v>
      </c>
      <c r="C11057" s="98"/>
      <c r="D11057" s="98" t="s">
        <v>266</v>
      </c>
      <c r="E11057" s="276"/>
    </row>
    <row r="11058" spans="1:5" ht="15">
      <c r="A11058" s="129"/>
      <c r="B11058" s="274" t="s">
        <v>26901</v>
      </c>
      <c r="C11058" s="98"/>
      <c r="D11058" s="98" t="s">
        <v>266</v>
      </c>
      <c r="E11058" s="276"/>
    </row>
    <row r="11059" spans="1:5" ht="15">
      <c r="A11059" s="129"/>
      <c r="B11059" s="274" t="s">
        <v>26902</v>
      </c>
      <c r="C11059" s="98"/>
      <c r="D11059" s="98" t="s">
        <v>266</v>
      </c>
      <c r="E11059" s="276"/>
    </row>
    <row r="11060" spans="1:5" ht="15">
      <c r="A11060" s="129"/>
      <c r="B11060" s="274" t="s">
        <v>26903</v>
      </c>
      <c r="C11060" s="98"/>
      <c r="D11060" s="98" t="s">
        <v>266</v>
      </c>
      <c r="E11060" s="276"/>
    </row>
    <row r="11061" spans="1:5" ht="15">
      <c r="A11061" s="129"/>
      <c r="B11061" s="274" t="s">
        <v>26904</v>
      </c>
      <c r="C11061" s="98"/>
      <c r="D11061" s="98" t="s">
        <v>266</v>
      </c>
      <c r="E11061" s="276"/>
    </row>
    <row r="11062" spans="1:5" ht="15">
      <c r="A11062" s="129"/>
      <c r="B11062" s="274" t="s">
        <v>26905</v>
      </c>
      <c r="C11062" s="98"/>
      <c r="D11062" s="98" t="s">
        <v>266</v>
      </c>
      <c r="E11062" s="276"/>
    </row>
    <row r="11063" spans="1:5" ht="15">
      <c r="A11063" s="129"/>
      <c r="B11063" s="274" t="s">
        <v>26906</v>
      </c>
      <c r="C11063" s="98"/>
      <c r="D11063" s="98" t="s">
        <v>266</v>
      </c>
      <c r="E11063" s="276"/>
    </row>
    <row r="11064" spans="1:5" ht="15">
      <c r="A11064" s="129"/>
      <c r="B11064" s="274" t="s">
        <v>26907</v>
      </c>
      <c r="C11064" s="98"/>
      <c r="D11064" s="98" t="s">
        <v>266</v>
      </c>
      <c r="E11064" s="276"/>
    </row>
    <row r="11065" spans="1:5" ht="15">
      <c r="A11065" s="129"/>
      <c r="B11065" s="274" t="s">
        <v>26908</v>
      </c>
      <c r="C11065" s="98"/>
      <c r="D11065" s="98" t="s">
        <v>266</v>
      </c>
      <c r="E11065" s="276"/>
    </row>
    <row r="11066" spans="1:5" ht="15">
      <c r="A11066" s="129"/>
      <c r="B11066" s="274" t="s">
        <v>26909</v>
      </c>
      <c r="C11066" s="98"/>
      <c r="D11066" s="98" t="s">
        <v>266</v>
      </c>
      <c r="E11066" s="276"/>
    </row>
    <row r="11067" spans="1:5" ht="15">
      <c r="A11067" s="129"/>
      <c r="B11067" s="274" t="s">
        <v>26910</v>
      </c>
      <c r="C11067" s="98"/>
      <c r="D11067" s="98" t="s">
        <v>266</v>
      </c>
      <c r="E11067" s="276"/>
    </row>
    <row r="11068" spans="1:5" ht="15">
      <c r="A11068" s="129"/>
      <c r="B11068" s="274" t="s">
        <v>26911</v>
      </c>
      <c r="C11068" s="98"/>
      <c r="D11068" s="98" t="s">
        <v>266</v>
      </c>
      <c r="E11068" s="276"/>
    </row>
    <row r="11069" spans="1:5" ht="15">
      <c r="A11069" s="129"/>
      <c r="B11069" s="274" t="s">
        <v>26912</v>
      </c>
      <c r="C11069" s="98"/>
      <c r="D11069" s="98" t="s">
        <v>266</v>
      </c>
      <c r="E11069" s="276"/>
    </row>
    <row r="11070" spans="1:5" ht="15">
      <c r="A11070" s="129"/>
      <c r="B11070" s="274" t="s">
        <v>26913</v>
      </c>
      <c r="C11070" s="98"/>
      <c r="D11070" s="98" t="s">
        <v>266</v>
      </c>
      <c r="E11070" s="276"/>
    </row>
    <row r="11071" spans="1:5" ht="15">
      <c r="A11071" s="129"/>
      <c r="B11071" s="274" t="s">
        <v>26914</v>
      </c>
      <c r="C11071" s="98"/>
      <c r="D11071" s="98" t="s">
        <v>266</v>
      </c>
      <c r="E11071" s="276"/>
    </row>
    <row r="11072" spans="1:5" ht="15">
      <c r="A11072" s="129"/>
      <c r="B11072" s="274" t="s">
        <v>26915</v>
      </c>
      <c r="C11072" s="98"/>
      <c r="D11072" s="98" t="s">
        <v>266</v>
      </c>
      <c r="E11072" s="276"/>
    </row>
    <row r="11073" spans="1:5" ht="15">
      <c r="A11073" s="129"/>
      <c r="B11073" s="274" t="s">
        <v>26916</v>
      </c>
      <c r="C11073" s="98"/>
      <c r="D11073" s="98" t="s">
        <v>266</v>
      </c>
      <c r="E11073" s="276"/>
    </row>
    <row r="11074" spans="1:5" ht="15">
      <c r="A11074" s="129"/>
      <c r="B11074" s="274" t="s">
        <v>26917</v>
      </c>
      <c r="C11074" s="98"/>
      <c r="D11074" s="98" t="s">
        <v>266</v>
      </c>
      <c r="E11074" s="276"/>
    </row>
    <row r="11075" spans="1:5" ht="15">
      <c r="A11075" s="129"/>
      <c r="B11075" s="274" t="s">
        <v>26918</v>
      </c>
      <c r="C11075" s="98"/>
      <c r="D11075" s="98" t="s">
        <v>266</v>
      </c>
      <c r="E11075" s="276"/>
    </row>
    <row r="11076" spans="1:5" ht="15">
      <c r="A11076" s="129"/>
      <c r="B11076" s="274" t="s">
        <v>26919</v>
      </c>
      <c r="C11076" s="98"/>
      <c r="D11076" s="98" t="s">
        <v>266</v>
      </c>
      <c r="E11076" s="276"/>
    </row>
    <row r="11077" spans="1:5" ht="15">
      <c r="A11077" s="129"/>
      <c r="B11077" s="274" t="s">
        <v>26920</v>
      </c>
      <c r="C11077" s="98"/>
      <c r="D11077" s="98" t="s">
        <v>266</v>
      </c>
      <c r="E11077" s="276"/>
    </row>
    <row r="11078" spans="1:5" ht="15">
      <c r="A11078" s="129"/>
      <c r="B11078" s="274" t="s">
        <v>26921</v>
      </c>
      <c r="C11078" s="98"/>
      <c r="D11078" s="98" t="s">
        <v>266</v>
      </c>
      <c r="E11078" s="276"/>
    </row>
    <row r="11079" spans="1:5" ht="15">
      <c r="A11079" s="129"/>
      <c r="B11079" s="274" t="s">
        <v>26922</v>
      </c>
      <c r="C11079" s="98"/>
      <c r="D11079" s="98" t="s">
        <v>266</v>
      </c>
      <c r="E11079" s="276"/>
    </row>
    <row r="11080" spans="1:5" ht="15">
      <c r="A11080" s="129"/>
      <c r="B11080" s="274" t="s">
        <v>26923</v>
      </c>
      <c r="C11080" s="98"/>
      <c r="D11080" s="98" t="s">
        <v>266</v>
      </c>
      <c r="E11080" s="276"/>
    </row>
    <row r="11081" spans="1:5" ht="15">
      <c r="A11081" s="129"/>
      <c r="B11081" s="274" t="s">
        <v>26924</v>
      </c>
      <c r="C11081" s="98"/>
      <c r="D11081" s="98" t="s">
        <v>266</v>
      </c>
      <c r="E11081" s="276"/>
    </row>
    <row r="11082" spans="1:5" ht="15">
      <c r="A11082" s="129"/>
      <c r="B11082" s="274" t="s">
        <v>26925</v>
      </c>
      <c r="C11082" s="98"/>
      <c r="D11082" s="98" t="s">
        <v>266</v>
      </c>
      <c r="E11082" s="276"/>
    </row>
    <row r="11083" spans="1:5" ht="15">
      <c r="A11083" s="129"/>
      <c r="B11083" s="274" t="s">
        <v>26926</v>
      </c>
      <c r="C11083" s="98"/>
      <c r="D11083" s="98" t="s">
        <v>266</v>
      </c>
      <c r="E11083" s="276"/>
    </row>
    <row r="11084" spans="1:5" ht="15">
      <c r="A11084" s="129"/>
      <c r="B11084" s="274" t="s">
        <v>26927</v>
      </c>
      <c r="C11084" s="98"/>
      <c r="D11084" s="98" t="s">
        <v>266</v>
      </c>
      <c r="E11084" s="276"/>
    </row>
    <row r="11085" spans="1:5" ht="15">
      <c r="A11085" s="129"/>
      <c r="B11085" s="274" t="s">
        <v>26928</v>
      </c>
      <c r="C11085" s="98"/>
      <c r="D11085" s="98" t="s">
        <v>266</v>
      </c>
      <c r="E11085" s="276"/>
    </row>
    <row r="11086" spans="1:5" ht="15">
      <c r="A11086" s="129"/>
      <c r="B11086" s="274" t="s">
        <v>26929</v>
      </c>
      <c r="C11086" s="98"/>
      <c r="D11086" s="98" t="s">
        <v>266</v>
      </c>
      <c r="E11086" s="276"/>
    </row>
    <row r="11087" spans="1:5" ht="15">
      <c r="A11087" s="129"/>
      <c r="B11087" s="274" t="s">
        <v>26930</v>
      </c>
      <c r="C11087" s="98"/>
      <c r="D11087" s="98" t="s">
        <v>266</v>
      </c>
      <c r="E11087" s="276"/>
    </row>
    <row r="11088" spans="1:5" ht="15">
      <c r="A11088" s="129"/>
      <c r="B11088" s="274" t="s">
        <v>26931</v>
      </c>
      <c r="C11088" s="98"/>
      <c r="D11088" s="98" t="s">
        <v>266</v>
      </c>
      <c r="E11088" s="276"/>
    </row>
    <row r="11089" spans="1:5" ht="15">
      <c r="A11089" s="129"/>
      <c r="B11089" s="274" t="s">
        <v>26932</v>
      </c>
      <c r="C11089" s="98"/>
      <c r="D11089" s="98" t="s">
        <v>266</v>
      </c>
      <c r="E11089" s="276"/>
    </row>
    <row r="11090" spans="1:5" ht="15">
      <c r="A11090" s="129"/>
      <c r="B11090" s="274" t="s">
        <v>26933</v>
      </c>
      <c r="C11090" s="98"/>
      <c r="D11090" s="98" t="s">
        <v>266</v>
      </c>
      <c r="E11090" s="276"/>
    </row>
    <row r="11091" spans="1:5" ht="15">
      <c r="A11091" s="129"/>
      <c r="B11091" s="274" t="s">
        <v>26934</v>
      </c>
      <c r="C11091" s="98"/>
      <c r="D11091" s="98" t="s">
        <v>266</v>
      </c>
      <c r="E11091" s="276"/>
    </row>
    <row r="11092" spans="1:5" ht="15">
      <c r="A11092" s="129"/>
      <c r="B11092" s="274" t="s">
        <v>26935</v>
      </c>
      <c r="C11092" s="98"/>
      <c r="D11092" s="98" t="s">
        <v>266</v>
      </c>
      <c r="E11092" s="276"/>
    </row>
    <row r="11093" spans="1:5" ht="15">
      <c r="A11093" s="129"/>
      <c r="B11093" s="274" t="s">
        <v>26936</v>
      </c>
      <c r="C11093" s="98"/>
      <c r="D11093" s="98" t="s">
        <v>266</v>
      </c>
      <c r="E11093" s="276"/>
    </row>
    <row r="11094" spans="1:5" ht="15">
      <c r="A11094" s="129"/>
      <c r="B11094" s="274" t="s">
        <v>26937</v>
      </c>
      <c r="C11094" s="98"/>
      <c r="D11094" s="98" t="s">
        <v>266</v>
      </c>
      <c r="E11094" s="276"/>
    </row>
    <row r="11095" spans="1:5" ht="15">
      <c r="A11095" s="129"/>
      <c r="B11095" s="274" t="s">
        <v>26938</v>
      </c>
      <c r="C11095" s="98"/>
      <c r="D11095" s="98" t="s">
        <v>266</v>
      </c>
      <c r="E11095" s="276"/>
    </row>
    <row r="11096" spans="1:5" ht="15">
      <c r="A11096" s="129"/>
      <c r="B11096" s="274" t="s">
        <v>26939</v>
      </c>
      <c r="C11096" s="98"/>
      <c r="D11096" s="98" t="s">
        <v>266</v>
      </c>
      <c r="E11096" s="276"/>
    </row>
    <row r="11097" spans="1:5" ht="15">
      <c r="A11097" s="129"/>
      <c r="B11097" s="274" t="s">
        <v>26940</v>
      </c>
      <c r="C11097" s="98"/>
      <c r="D11097" s="98" t="s">
        <v>266</v>
      </c>
      <c r="E11097" s="276"/>
    </row>
    <row r="11098" spans="1:5" ht="15">
      <c r="A11098" s="129"/>
      <c r="B11098" s="274" t="s">
        <v>26941</v>
      </c>
      <c r="C11098" s="98"/>
      <c r="D11098" s="98" t="s">
        <v>266</v>
      </c>
      <c r="E11098" s="276"/>
    </row>
    <row r="11099" spans="1:5" ht="15">
      <c r="A11099" s="129"/>
      <c r="B11099" s="274" t="s">
        <v>26942</v>
      </c>
      <c r="C11099" s="98"/>
      <c r="D11099" s="98" t="s">
        <v>266</v>
      </c>
      <c r="E11099" s="276"/>
    </row>
    <row r="11100" spans="1:5" ht="15">
      <c r="A11100" s="129"/>
      <c r="B11100" s="274" t="s">
        <v>26943</v>
      </c>
      <c r="C11100" s="98"/>
      <c r="D11100" s="98" t="s">
        <v>266</v>
      </c>
      <c r="E11100" s="276"/>
    </row>
    <row r="11101" spans="1:5" ht="15">
      <c r="A11101" s="129"/>
      <c r="B11101" s="274" t="s">
        <v>26944</v>
      </c>
      <c r="C11101" s="98"/>
      <c r="D11101" s="98" t="s">
        <v>266</v>
      </c>
      <c r="E11101" s="276"/>
    </row>
    <row r="11102" spans="1:5" ht="15">
      <c r="A11102" s="129"/>
      <c r="B11102" s="274" t="s">
        <v>26945</v>
      </c>
      <c r="C11102" s="98"/>
      <c r="D11102" s="98" t="s">
        <v>266</v>
      </c>
      <c r="E11102" s="276"/>
    </row>
    <row r="11103" spans="1:5" ht="15">
      <c r="A11103" s="129"/>
      <c r="B11103" s="274" t="s">
        <v>26946</v>
      </c>
      <c r="C11103" s="98"/>
      <c r="D11103" s="98" t="s">
        <v>266</v>
      </c>
      <c r="E11103" s="276"/>
    </row>
    <row r="11104" spans="1:5" ht="15">
      <c r="A11104" s="129"/>
      <c r="B11104" s="274" t="s">
        <v>26947</v>
      </c>
      <c r="C11104" s="98"/>
      <c r="D11104" s="98" t="s">
        <v>266</v>
      </c>
      <c r="E11104" s="276"/>
    </row>
    <row r="11105" spans="1:5" ht="15">
      <c r="A11105" s="129"/>
      <c r="B11105" s="274" t="s">
        <v>26948</v>
      </c>
      <c r="C11105" s="98"/>
      <c r="D11105" s="98" t="s">
        <v>266</v>
      </c>
      <c r="E11105" s="276"/>
    </row>
    <row r="11106" spans="1:5" ht="15">
      <c r="A11106" s="129"/>
      <c r="B11106" s="274" t="s">
        <v>26949</v>
      </c>
      <c r="C11106" s="98"/>
      <c r="D11106" s="98" t="s">
        <v>266</v>
      </c>
      <c r="E11106" s="276"/>
    </row>
    <row r="11107" spans="1:5" ht="15">
      <c r="A11107" s="129"/>
      <c r="B11107" s="274" t="s">
        <v>26950</v>
      </c>
      <c r="C11107" s="98"/>
      <c r="D11107" s="98" t="s">
        <v>266</v>
      </c>
      <c r="E11107" s="276"/>
    </row>
    <row r="11108" spans="1:5" ht="15">
      <c r="A11108" s="129"/>
      <c r="B11108" s="274" t="s">
        <v>26951</v>
      </c>
      <c r="C11108" s="98"/>
      <c r="D11108" s="98" t="s">
        <v>266</v>
      </c>
      <c r="E11108" s="276"/>
    </row>
    <row r="11109" spans="1:5" ht="15">
      <c r="A11109" s="129"/>
      <c r="B11109" s="274" t="s">
        <v>26952</v>
      </c>
      <c r="C11109" s="98"/>
      <c r="D11109" s="98" t="s">
        <v>266</v>
      </c>
      <c r="E11109" s="276"/>
    </row>
    <row r="11110" spans="1:5" ht="15">
      <c r="A11110" s="129"/>
      <c r="B11110" s="274" t="s">
        <v>26953</v>
      </c>
      <c r="C11110" s="98"/>
      <c r="D11110" s="98" t="s">
        <v>266</v>
      </c>
      <c r="E11110" s="276"/>
    </row>
    <row r="11111" spans="1:5" ht="15">
      <c r="A11111" s="129"/>
      <c r="B11111" s="274" t="s">
        <v>26954</v>
      </c>
      <c r="C11111" s="98"/>
      <c r="D11111" s="98" t="s">
        <v>266</v>
      </c>
      <c r="E11111" s="276"/>
    </row>
    <row r="11112" spans="1:5" ht="15">
      <c r="A11112" s="129"/>
      <c r="B11112" s="274" t="s">
        <v>26955</v>
      </c>
      <c r="C11112" s="98"/>
      <c r="D11112" s="98" t="s">
        <v>266</v>
      </c>
      <c r="E11112" s="276"/>
    </row>
    <row r="11113" spans="1:5" ht="15">
      <c r="A11113" s="129"/>
      <c r="B11113" s="274" t="s">
        <v>26956</v>
      </c>
      <c r="C11113" s="98"/>
      <c r="D11113" s="98" t="s">
        <v>266</v>
      </c>
      <c r="E11113" s="276"/>
    </row>
    <row r="11114" spans="1:5" ht="15">
      <c r="A11114" s="129"/>
      <c r="B11114" s="274" t="s">
        <v>26957</v>
      </c>
      <c r="C11114" s="98"/>
      <c r="D11114" s="98" t="s">
        <v>266</v>
      </c>
      <c r="E11114" s="276"/>
    </row>
    <row r="11115" spans="1:5" ht="15">
      <c r="A11115" s="129"/>
      <c r="B11115" s="274" t="s">
        <v>26958</v>
      </c>
      <c r="C11115" s="98"/>
      <c r="D11115" s="98" t="s">
        <v>266</v>
      </c>
      <c r="E11115" s="276"/>
    </row>
    <row r="11116" spans="1:5" ht="15">
      <c r="A11116" s="129"/>
      <c r="B11116" s="274" t="s">
        <v>26959</v>
      </c>
      <c r="C11116" s="98"/>
      <c r="D11116" s="98" t="s">
        <v>266</v>
      </c>
      <c r="E11116" s="276"/>
    </row>
    <row r="11117" spans="1:5" ht="15">
      <c r="A11117" s="129"/>
      <c r="B11117" s="274" t="s">
        <v>26960</v>
      </c>
      <c r="C11117" s="98"/>
      <c r="D11117" s="98" t="s">
        <v>266</v>
      </c>
      <c r="E11117" s="276"/>
    </row>
    <row r="11118" spans="1:5" ht="15">
      <c r="A11118" s="129"/>
      <c r="B11118" s="274" t="s">
        <v>26961</v>
      </c>
      <c r="C11118" s="98"/>
      <c r="D11118" s="98" t="s">
        <v>266</v>
      </c>
      <c r="E11118" s="276"/>
    </row>
    <row r="11119" spans="1:5" ht="15">
      <c r="A11119" s="129"/>
      <c r="B11119" s="274" t="s">
        <v>26962</v>
      </c>
      <c r="C11119" s="98"/>
      <c r="D11119" s="98" t="s">
        <v>266</v>
      </c>
      <c r="E11119" s="276"/>
    </row>
    <row r="11120" spans="1:5" ht="15">
      <c r="A11120" s="129"/>
      <c r="B11120" s="274" t="s">
        <v>26963</v>
      </c>
      <c r="C11120" s="98"/>
      <c r="D11120" s="98" t="s">
        <v>266</v>
      </c>
      <c r="E11120" s="276"/>
    </row>
    <row r="11121" spans="1:5" ht="15">
      <c r="A11121" s="129"/>
      <c r="B11121" s="274" t="s">
        <v>26964</v>
      </c>
      <c r="C11121" s="98"/>
      <c r="D11121" s="98" t="s">
        <v>266</v>
      </c>
      <c r="E11121" s="276"/>
    </row>
    <row r="11122" spans="1:5" ht="15">
      <c r="A11122" s="129"/>
      <c r="B11122" s="274" t="s">
        <v>26965</v>
      </c>
      <c r="C11122" s="98"/>
      <c r="D11122" s="98" t="s">
        <v>266</v>
      </c>
      <c r="E11122" s="276"/>
    </row>
    <row r="11123" spans="1:5" ht="15">
      <c r="A11123" s="129"/>
      <c r="B11123" s="274" t="s">
        <v>26966</v>
      </c>
      <c r="C11123" s="98"/>
      <c r="D11123" s="98" t="s">
        <v>266</v>
      </c>
      <c r="E11123" s="276"/>
    </row>
    <row r="11124" spans="1:5" ht="15">
      <c r="A11124" s="129"/>
      <c r="B11124" s="274" t="s">
        <v>26967</v>
      </c>
      <c r="C11124" s="98"/>
      <c r="D11124" s="98" t="s">
        <v>266</v>
      </c>
      <c r="E11124" s="276"/>
    </row>
    <row r="11125" spans="1:5" ht="15">
      <c r="A11125" s="129"/>
      <c r="B11125" s="274" t="s">
        <v>26968</v>
      </c>
      <c r="C11125" s="98"/>
      <c r="D11125" s="98" t="s">
        <v>266</v>
      </c>
      <c r="E11125" s="276"/>
    </row>
    <row r="11126" spans="1:5" ht="15">
      <c r="A11126" s="129"/>
      <c r="B11126" s="274" t="s">
        <v>26969</v>
      </c>
      <c r="C11126" s="98"/>
      <c r="D11126" s="98" t="s">
        <v>266</v>
      </c>
      <c r="E11126" s="276"/>
    </row>
    <row r="11127" spans="1:5" ht="15">
      <c r="A11127" s="129"/>
      <c r="B11127" s="274" t="s">
        <v>26970</v>
      </c>
      <c r="C11127" s="98"/>
      <c r="D11127" s="98" t="s">
        <v>266</v>
      </c>
      <c r="E11127" s="276"/>
    </row>
    <row r="11128" spans="1:5" ht="15">
      <c r="A11128" s="129"/>
      <c r="B11128" s="274" t="s">
        <v>26971</v>
      </c>
      <c r="C11128" s="98"/>
      <c r="D11128" s="98" t="s">
        <v>266</v>
      </c>
      <c r="E11128" s="276"/>
    </row>
    <row r="11129" spans="1:5" ht="15">
      <c r="A11129" s="129"/>
      <c r="B11129" s="274" t="s">
        <v>26972</v>
      </c>
      <c r="C11129" s="98"/>
      <c r="D11129" s="98" t="s">
        <v>266</v>
      </c>
      <c r="E11129" s="276"/>
    </row>
    <row r="11130" spans="1:5" ht="15">
      <c r="A11130" s="129"/>
      <c r="B11130" s="274" t="s">
        <v>26973</v>
      </c>
      <c r="C11130" s="98"/>
      <c r="D11130" s="98" t="s">
        <v>266</v>
      </c>
      <c r="E11130" s="276"/>
    </row>
    <row r="11131" spans="1:5" ht="15">
      <c r="A11131" s="129"/>
      <c r="B11131" s="274" t="s">
        <v>26974</v>
      </c>
      <c r="C11131" s="98"/>
      <c r="D11131" s="98" t="s">
        <v>266</v>
      </c>
      <c r="E11131" s="276"/>
    </row>
    <row r="11132" spans="1:5" ht="15">
      <c r="A11132" s="129"/>
      <c r="B11132" s="274" t="s">
        <v>26975</v>
      </c>
      <c r="C11132" s="98"/>
      <c r="D11132" s="98" t="s">
        <v>266</v>
      </c>
      <c r="E11132" s="276"/>
    </row>
    <row r="11133" spans="1:5" ht="15">
      <c r="A11133" s="129"/>
      <c r="B11133" s="274" t="s">
        <v>26976</v>
      </c>
      <c r="C11133" s="98"/>
      <c r="D11133" s="98" t="s">
        <v>266</v>
      </c>
      <c r="E11133" s="276"/>
    </row>
    <row r="11134" spans="1:5" ht="15">
      <c r="A11134" s="129"/>
      <c r="B11134" s="274" t="s">
        <v>26977</v>
      </c>
      <c r="C11134" s="98"/>
      <c r="D11134" s="98" t="s">
        <v>266</v>
      </c>
      <c r="E11134" s="276"/>
    </row>
    <row r="11135" spans="1:5" ht="15">
      <c r="A11135" s="129"/>
      <c r="B11135" s="274" t="s">
        <v>26978</v>
      </c>
      <c r="C11135" s="98"/>
      <c r="D11135" s="98" t="s">
        <v>266</v>
      </c>
      <c r="E11135" s="276"/>
    </row>
    <row r="11136" spans="1:5" ht="15">
      <c r="A11136" s="129"/>
      <c r="B11136" s="274" t="s">
        <v>26979</v>
      </c>
      <c r="C11136" s="98"/>
      <c r="D11136" s="98" t="s">
        <v>266</v>
      </c>
      <c r="E11136" s="276"/>
    </row>
    <row r="11137" spans="1:5" ht="15">
      <c r="A11137" s="129"/>
      <c r="B11137" s="274" t="s">
        <v>26980</v>
      </c>
      <c r="C11137" s="98"/>
      <c r="D11137" s="98" t="s">
        <v>266</v>
      </c>
      <c r="E11137" s="276"/>
    </row>
    <row r="11138" spans="1:5" ht="15">
      <c r="A11138" s="129"/>
      <c r="B11138" s="274" t="s">
        <v>26981</v>
      </c>
      <c r="C11138" s="98"/>
      <c r="D11138" s="98" t="s">
        <v>266</v>
      </c>
      <c r="E11138" s="276"/>
    </row>
    <row r="11139" spans="1:5" ht="15">
      <c r="A11139" s="129"/>
      <c r="B11139" s="274" t="s">
        <v>26982</v>
      </c>
      <c r="C11139" s="98"/>
      <c r="D11139" s="98" t="s">
        <v>266</v>
      </c>
      <c r="E11139" s="276"/>
    </row>
    <row r="11140" spans="1:5" ht="15">
      <c r="A11140" s="129"/>
      <c r="B11140" s="274" t="s">
        <v>26983</v>
      </c>
      <c r="C11140" s="98"/>
      <c r="D11140" s="98" t="s">
        <v>266</v>
      </c>
      <c r="E11140" s="276"/>
    </row>
    <row r="11141" spans="1:5" ht="15">
      <c r="A11141" s="129"/>
      <c r="B11141" s="274" t="s">
        <v>26984</v>
      </c>
      <c r="C11141" s="98"/>
      <c r="D11141" s="98" t="s">
        <v>266</v>
      </c>
      <c r="E11141" s="276"/>
    </row>
    <row r="11142" spans="1:5" ht="15">
      <c r="A11142" s="129"/>
      <c r="B11142" s="274" t="s">
        <v>26985</v>
      </c>
      <c r="C11142" s="98"/>
      <c r="D11142" s="98" t="s">
        <v>266</v>
      </c>
      <c r="E11142" s="276"/>
    </row>
    <row r="11143" spans="1:5" ht="15">
      <c r="A11143" s="129"/>
      <c r="B11143" s="274" t="s">
        <v>26986</v>
      </c>
      <c r="C11143" s="98"/>
      <c r="D11143" s="98" t="s">
        <v>266</v>
      </c>
      <c r="E11143" s="276"/>
    </row>
    <row r="11144" spans="1:5" ht="15">
      <c r="A11144" s="129"/>
      <c r="B11144" s="274" t="s">
        <v>26987</v>
      </c>
      <c r="C11144" s="98"/>
      <c r="D11144" s="98" t="s">
        <v>266</v>
      </c>
      <c r="E11144" s="276"/>
    </row>
    <row r="11145" spans="1:5" ht="15">
      <c r="A11145" s="129"/>
      <c r="B11145" s="274" t="s">
        <v>26988</v>
      </c>
      <c r="C11145" s="98"/>
      <c r="D11145" s="98" t="s">
        <v>266</v>
      </c>
      <c r="E11145" s="276"/>
    </row>
    <row r="11146" spans="1:5" ht="15">
      <c r="A11146" s="129"/>
      <c r="B11146" s="274" t="s">
        <v>26989</v>
      </c>
      <c r="C11146" s="98"/>
      <c r="D11146" s="98" t="s">
        <v>266</v>
      </c>
      <c r="E11146" s="276"/>
    </row>
    <row r="11147" spans="1:5" ht="15">
      <c r="A11147" s="129"/>
      <c r="B11147" s="274" t="s">
        <v>26990</v>
      </c>
      <c r="C11147" s="98"/>
      <c r="D11147" s="98" t="s">
        <v>266</v>
      </c>
      <c r="E11147" s="276"/>
    </row>
    <row r="11148" spans="1:5" ht="15">
      <c r="A11148" s="129"/>
      <c r="B11148" s="274" t="s">
        <v>26991</v>
      </c>
      <c r="C11148" s="98"/>
      <c r="D11148" s="98" t="s">
        <v>266</v>
      </c>
      <c r="E11148" s="276"/>
    </row>
    <row r="11149" spans="1:5" ht="15">
      <c r="A11149" s="129"/>
      <c r="B11149" s="274" t="s">
        <v>26992</v>
      </c>
      <c r="C11149" s="98"/>
      <c r="D11149" s="98" t="s">
        <v>266</v>
      </c>
      <c r="E11149" s="276"/>
    </row>
    <row r="11150" spans="1:5" ht="15">
      <c r="A11150" s="129"/>
      <c r="B11150" s="274" t="s">
        <v>26993</v>
      </c>
      <c r="C11150" s="98"/>
      <c r="D11150" s="98" t="s">
        <v>266</v>
      </c>
      <c r="E11150" s="276"/>
    </row>
    <row r="11151" spans="1:5" ht="15">
      <c r="A11151" s="129"/>
      <c r="B11151" s="274" t="s">
        <v>26994</v>
      </c>
      <c r="C11151" s="98"/>
      <c r="D11151" s="98" t="s">
        <v>266</v>
      </c>
      <c r="E11151" s="276"/>
    </row>
    <row r="11152" spans="1:5" ht="15">
      <c r="A11152" s="129"/>
      <c r="B11152" s="274" t="s">
        <v>26995</v>
      </c>
      <c r="C11152" s="98"/>
      <c r="D11152" s="98" t="s">
        <v>266</v>
      </c>
      <c r="E11152" s="276"/>
    </row>
    <row r="11153" spans="1:5" ht="15">
      <c r="A11153" s="129"/>
      <c r="B11153" s="274" t="s">
        <v>26996</v>
      </c>
      <c r="C11153" s="98"/>
      <c r="D11153" s="98" t="s">
        <v>266</v>
      </c>
      <c r="E11153" s="276"/>
    </row>
    <row r="11154" spans="1:5" ht="15">
      <c r="A11154" s="129"/>
      <c r="B11154" s="274" t="s">
        <v>26997</v>
      </c>
      <c r="C11154" s="98"/>
      <c r="D11154" s="98" t="s">
        <v>266</v>
      </c>
      <c r="E11154" s="276"/>
    </row>
    <row r="11155" spans="1:5" ht="15">
      <c r="A11155" s="129"/>
      <c r="B11155" s="274" t="s">
        <v>26998</v>
      </c>
      <c r="C11155" s="98"/>
      <c r="D11155" s="98" t="s">
        <v>266</v>
      </c>
      <c r="E11155" s="276"/>
    </row>
    <row r="11156" spans="1:5" ht="15">
      <c r="A11156" s="129"/>
      <c r="B11156" s="274" t="s">
        <v>26999</v>
      </c>
      <c r="C11156" s="98"/>
      <c r="D11156" s="98" t="s">
        <v>266</v>
      </c>
      <c r="E11156" s="276"/>
    </row>
    <row r="11157" spans="1:5" ht="15">
      <c r="A11157" s="129"/>
      <c r="B11157" s="274" t="s">
        <v>27000</v>
      </c>
      <c r="C11157" s="98"/>
      <c r="D11157" s="98" t="s">
        <v>266</v>
      </c>
      <c r="E11157" s="276"/>
    </row>
    <row r="11158" spans="1:5" ht="15">
      <c r="A11158" s="129"/>
      <c r="B11158" s="274" t="s">
        <v>27001</v>
      </c>
      <c r="C11158" s="98"/>
      <c r="D11158" s="98" t="s">
        <v>266</v>
      </c>
      <c r="E11158" s="276"/>
    </row>
    <row r="11159" spans="1:5" ht="15">
      <c r="A11159" s="129"/>
      <c r="B11159" s="274" t="s">
        <v>27002</v>
      </c>
      <c r="C11159" s="98"/>
      <c r="D11159" s="98" t="s">
        <v>266</v>
      </c>
      <c r="E11159" s="276"/>
    </row>
    <row r="11160" spans="1:5" ht="15">
      <c r="A11160" s="129"/>
      <c r="B11160" s="274" t="s">
        <v>27003</v>
      </c>
      <c r="C11160" s="98"/>
      <c r="D11160" s="98" t="s">
        <v>266</v>
      </c>
      <c r="E11160" s="276"/>
    </row>
    <row r="11161" spans="1:5" ht="15">
      <c r="A11161" s="129"/>
      <c r="B11161" s="274" t="s">
        <v>27004</v>
      </c>
      <c r="C11161" s="98"/>
      <c r="D11161" s="98" t="s">
        <v>266</v>
      </c>
      <c r="E11161" s="276"/>
    </row>
    <row r="11162" spans="1:5" ht="15">
      <c r="A11162" s="129"/>
      <c r="B11162" s="274" t="s">
        <v>27005</v>
      </c>
      <c r="C11162" s="98"/>
      <c r="D11162" s="98" t="s">
        <v>266</v>
      </c>
      <c r="E11162" s="276"/>
    </row>
    <row r="11163" spans="1:5" ht="15">
      <c r="A11163" s="129"/>
      <c r="B11163" s="274" t="s">
        <v>27006</v>
      </c>
      <c r="C11163" s="98"/>
      <c r="D11163" s="98" t="s">
        <v>266</v>
      </c>
      <c r="E11163" s="276"/>
    </row>
    <row r="11164" spans="1:5" ht="15">
      <c r="A11164" s="129"/>
      <c r="B11164" s="274" t="s">
        <v>27007</v>
      </c>
      <c r="C11164" s="98"/>
      <c r="D11164" s="98" t="s">
        <v>266</v>
      </c>
      <c r="E11164" s="276"/>
    </row>
    <row r="11165" spans="1:5" ht="15">
      <c r="A11165" s="129"/>
      <c r="B11165" s="274" t="s">
        <v>27008</v>
      </c>
      <c r="C11165" s="98"/>
      <c r="D11165" s="98" t="s">
        <v>266</v>
      </c>
      <c r="E11165" s="276"/>
    </row>
    <row r="11166" spans="1:5" ht="15">
      <c r="A11166" s="129"/>
      <c r="B11166" s="274" t="s">
        <v>27009</v>
      </c>
      <c r="C11166" s="98"/>
      <c r="D11166" s="98" t="s">
        <v>266</v>
      </c>
      <c r="E11166" s="276"/>
    </row>
    <row r="11167" spans="1:5" ht="15">
      <c r="A11167" s="129"/>
      <c r="B11167" s="274" t="s">
        <v>27010</v>
      </c>
      <c r="C11167" s="98"/>
      <c r="D11167" s="98" t="s">
        <v>266</v>
      </c>
      <c r="E11167" s="276"/>
    </row>
    <row r="11168" spans="1:5" ht="15">
      <c r="A11168" s="129"/>
      <c r="B11168" s="274" t="s">
        <v>27011</v>
      </c>
      <c r="C11168" s="98"/>
      <c r="D11168" s="98" t="s">
        <v>266</v>
      </c>
      <c r="E11168" s="276"/>
    </row>
    <row r="11169" spans="1:5" ht="15">
      <c r="A11169" s="129"/>
      <c r="B11169" s="274" t="s">
        <v>27012</v>
      </c>
      <c r="C11169" s="98"/>
      <c r="D11169" s="98" t="s">
        <v>266</v>
      </c>
      <c r="E11169" s="276"/>
    </row>
    <row r="11170" spans="1:5" ht="15">
      <c r="A11170" s="129"/>
      <c r="B11170" s="274" t="s">
        <v>27013</v>
      </c>
      <c r="C11170" s="98"/>
      <c r="D11170" s="98" t="s">
        <v>266</v>
      </c>
      <c r="E11170" s="276"/>
    </row>
    <row r="11171" spans="1:5" ht="15">
      <c r="A11171" s="129"/>
      <c r="B11171" s="274" t="s">
        <v>27014</v>
      </c>
      <c r="C11171" s="98"/>
      <c r="D11171" s="98" t="s">
        <v>266</v>
      </c>
      <c r="E11171" s="276"/>
    </row>
    <row r="11172" spans="1:5" ht="15">
      <c r="A11172" s="129"/>
      <c r="B11172" s="274" t="s">
        <v>27015</v>
      </c>
      <c r="C11172" s="98"/>
      <c r="D11172" s="98" t="s">
        <v>266</v>
      </c>
      <c r="E11172" s="276"/>
    </row>
    <row r="11173" spans="1:5" ht="15">
      <c r="A11173" s="129"/>
      <c r="B11173" s="274" t="s">
        <v>27016</v>
      </c>
      <c r="C11173" s="98"/>
      <c r="D11173" s="98" t="s">
        <v>266</v>
      </c>
      <c r="E11173" s="276"/>
    </row>
    <row r="11174" spans="1:5" ht="15">
      <c r="A11174" s="129"/>
      <c r="B11174" s="274" t="s">
        <v>27017</v>
      </c>
      <c r="C11174" s="98"/>
      <c r="D11174" s="98" t="s">
        <v>266</v>
      </c>
      <c r="E11174" s="276"/>
    </row>
    <row r="11175" spans="1:5" ht="15">
      <c r="A11175" s="129"/>
      <c r="B11175" s="274" t="s">
        <v>27018</v>
      </c>
      <c r="C11175" s="98"/>
      <c r="D11175" s="98" t="s">
        <v>266</v>
      </c>
      <c r="E11175" s="276"/>
    </row>
    <row r="11176" spans="1:5" ht="15">
      <c r="A11176" s="129"/>
      <c r="B11176" s="274" t="s">
        <v>27019</v>
      </c>
      <c r="C11176" s="98"/>
      <c r="D11176" s="98" t="s">
        <v>266</v>
      </c>
      <c r="E11176" s="276"/>
    </row>
    <row r="11177" spans="1:5" ht="15">
      <c r="A11177" s="129"/>
      <c r="B11177" s="274" t="s">
        <v>27020</v>
      </c>
      <c r="C11177" s="98"/>
      <c r="D11177" s="98" t="s">
        <v>266</v>
      </c>
      <c r="E11177" s="276"/>
    </row>
    <row r="11178" spans="1:5" ht="15">
      <c r="A11178" s="129"/>
      <c r="B11178" s="274" t="s">
        <v>27021</v>
      </c>
      <c r="C11178" s="98"/>
      <c r="D11178" s="98" t="s">
        <v>266</v>
      </c>
      <c r="E11178" s="276"/>
    </row>
    <row r="11179" spans="1:5" ht="15">
      <c r="A11179" s="129"/>
      <c r="B11179" s="274" t="s">
        <v>27022</v>
      </c>
      <c r="C11179" s="98"/>
      <c r="D11179" s="98" t="s">
        <v>266</v>
      </c>
      <c r="E11179" s="276"/>
    </row>
    <row r="11180" spans="1:5" ht="15">
      <c r="A11180" s="129"/>
      <c r="B11180" s="274" t="s">
        <v>27023</v>
      </c>
      <c r="C11180" s="98"/>
      <c r="D11180" s="98" t="s">
        <v>266</v>
      </c>
      <c r="E11180" s="276"/>
    </row>
    <row r="11181" spans="1:5" ht="15">
      <c r="A11181" s="129"/>
      <c r="B11181" s="274" t="s">
        <v>27024</v>
      </c>
      <c r="C11181" s="98"/>
      <c r="D11181" s="98" t="s">
        <v>266</v>
      </c>
      <c r="E11181" s="276"/>
    </row>
    <row r="11182" spans="1:5" ht="15">
      <c r="A11182" s="129"/>
      <c r="B11182" s="274" t="s">
        <v>27025</v>
      </c>
      <c r="C11182" s="98"/>
      <c r="D11182" s="98" t="s">
        <v>266</v>
      </c>
      <c r="E11182" s="276"/>
    </row>
    <row r="11183" spans="1:5" ht="15">
      <c r="A11183" s="129"/>
      <c r="B11183" s="274" t="s">
        <v>27026</v>
      </c>
      <c r="C11183" s="98"/>
      <c r="D11183" s="98" t="s">
        <v>266</v>
      </c>
      <c r="E11183" s="276"/>
    </row>
    <row r="11184" spans="1:5" ht="15">
      <c r="A11184" s="129"/>
      <c r="B11184" s="274" t="s">
        <v>27027</v>
      </c>
      <c r="C11184" s="98"/>
      <c r="D11184" s="98" t="s">
        <v>266</v>
      </c>
      <c r="E11184" s="276"/>
    </row>
    <row r="11185" spans="1:5" ht="15">
      <c r="A11185" s="129"/>
      <c r="B11185" s="274" t="s">
        <v>27028</v>
      </c>
      <c r="C11185" s="98"/>
      <c r="D11185" s="98" t="s">
        <v>266</v>
      </c>
      <c r="E11185" s="276"/>
    </row>
    <row r="11186" spans="1:5" ht="15">
      <c r="A11186" s="129"/>
      <c r="B11186" s="274" t="s">
        <v>27029</v>
      </c>
      <c r="C11186" s="98"/>
      <c r="D11186" s="98" t="s">
        <v>266</v>
      </c>
      <c r="E11186" s="276"/>
    </row>
    <row r="11187" spans="1:5" ht="15">
      <c r="A11187" s="129"/>
      <c r="B11187" s="274" t="s">
        <v>27030</v>
      </c>
      <c r="C11187" s="98"/>
      <c r="D11187" s="98" t="s">
        <v>266</v>
      </c>
      <c r="E11187" s="276"/>
    </row>
    <row r="11188" spans="1:5" ht="15">
      <c r="A11188" s="129"/>
      <c r="B11188" s="274" t="s">
        <v>27031</v>
      </c>
      <c r="C11188" s="98"/>
      <c r="D11188" s="98" t="s">
        <v>266</v>
      </c>
      <c r="E11188" s="276"/>
    </row>
    <row r="11189" spans="1:5" ht="15">
      <c r="A11189" s="129"/>
      <c r="B11189" s="274" t="s">
        <v>27032</v>
      </c>
      <c r="C11189" s="98"/>
      <c r="D11189" s="98" t="s">
        <v>266</v>
      </c>
      <c r="E11189" s="276"/>
    </row>
    <row r="11190" spans="1:5" ht="15">
      <c r="A11190" s="129"/>
      <c r="B11190" s="274" t="s">
        <v>27033</v>
      </c>
      <c r="C11190" s="98"/>
      <c r="D11190" s="98" t="s">
        <v>266</v>
      </c>
      <c r="E11190" s="276"/>
    </row>
    <row r="11191" spans="1:5" ht="15">
      <c r="A11191" s="129"/>
      <c r="B11191" s="274" t="s">
        <v>27034</v>
      </c>
      <c r="C11191" s="98"/>
      <c r="D11191" s="98" t="s">
        <v>266</v>
      </c>
      <c r="E11191" s="276"/>
    </row>
    <row r="11192" spans="1:5" ht="15">
      <c r="A11192" s="129"/>
      <c r="B11192" s="274" t="s">
        <v>27035</v>
      </c>
      <c r="C11192" s="98"/>
      <c r="D11192" s="98" t="s">
        <v>266</v>
      </c>
      <c r="E11192" s="276"/>
    </row>
    <row r="11193" spans="1:5" ht="15">
      <c r="A11193" s="129"/>
      <c r="B11193" s="274" t="s">
        <v>27036</v>
      </c>
      <c r="C11193" s="98"/>
      <c r="D11193" s="98" t="s">
        <v>266</v>
      </c>
      <c r="E11193" s="276"/>
    </row>
    <row r="11194" spans="1:5" ht="15">
      <c r="A11194" s="129"/>
      <c r="B11194" s="274" t="s">
        <v>27037</v>
      </c>
      <c r="C11194" s="98"/>
      <c r="D11194" s="98" t="s">
        <v>266</v>
      </c>
      <c r="E11194" s="276"/>
    </row>
    <row r="11195" spans="1:5" ht="15">
      <c r="A11195" s="129"/>
      <c r="B11195" s="274" t="s">
        <v>27038</v>
      </c>
      <c r="C11195" s="98"/>
      <c r="D11195" s="98" t="s">
        <v>266</v>
      </c>
      <c r="E11195" s="276"/>
    </row>
    <row r="11196" spans="1:5" ht="15">
      <c r="A11196" s="129"/>
      <c r="B11196" s="274" t="s">
        <v>27039</v>
      </c>
      <c r="C11196" s="98"/>
      <c r="D11196" s="98" t="s">
        <v>266</v>
      </c>
      <c r="E11196" s="276"/>
    </row>
    <row r="11197" spans="1:5" ht="15">
      <c r="A11197" s="129"/>
      <c r="B11197" s="274" t="s">
        <v>27040</v>
      </c>
      <c r="C11197" s="98"/>
      <c r="D11197" s="98" t="s">
        <v>266</v>
      </c>
      <c r="E11197" s="276"/>
    </row>
    <row r="11198" spans="1:5" ht="15">
      <c r="A11198" s="129"/>
      <c r="B11198" s="274" t="s">
        <v>27041</v>
      </c>
      <c r="C11198" s="98"/>
      <c r="D11198" s="98" t="s">
        <v>266</v>
      </c>
      <c r="E11198" s="276"/>
    </row>
    <row r="11199" spans="1:5" ht="15">
      <c r="A11199" s="129"/>
      <c r="B11199" s="274" t="s">
        <v>27042</v>
      </c>
      <c r="C11199" s="98"/>
      <c r="D11199" s="98" t="s">
        <v>266</v>
      </c>
      <c r="E11199" s="276"/>
    </row>
    <row r="11200" spans="1:5" ht="15">
      <c r="A11200" s="129"/>
      <c r="B11200" s="274" t="s">
        <v>27043</v>
      </c>
      <c r="C11200" s="98"/>
      <c r="D11200" s="98" t="s">
        <v>266</v>
      </c>
      <c r="E11200" s="276"/>
    </row>
    <row r="11201" spans="1:5" ht="15">
      <c r="A11201" s="129"/>
      <c r="B11201" s="274" t="s">
        <v>27044</v>
      </c>
      <c r="C11201" s="98"/>
      <c r="D11201" s="98" t="s">
        <v>266</v>
      </c>
      <c r="E11201" s="276"/>
    </row>
    <row r="11202" spans="1:5" ht="15">
      <c r="A11202" s="129"/>
      <c r="B11202" s="274" t="s">
        <v>27045</v>
      </c>
      <c r="C11202" s="98"/>
      <c r="D11202" s="98" t="s">
        <v>266</v>
      </c>
      <c r="E11202" s="276"/>
    </row>
    <row r="11203" spans="1:5" ht="15">
      <c r="A11203" s="129"/>
      <c r="B11203" s="274" t="s">
        <v>27046</v>
      </c>
      <c r="C11203" s="98"/>
      <c r="D11203" s="98" t="s">
        <v>266</v>
      </c>
      <c r="E11203" s="276"/>
    </row>
    <row r="11204" spans="1:5" ht="15">
      <c r="A11204" s="129"/>
      <c r="B11204" s="274" t="s">
        <v>27047</v>
      </c>
      <c r="C11204" s="98"/>
      <c r="D11204" s="98" t="s">
        <v>266</v>
      </c>
      <c r="E11204" s="276"/>
    </row>
    <row r="11205" spans="1:5" ht="15">
      <c r="A11205" s="129"/>
      <c r="B11205" s="274" t="s">
        <v>27048</v>
      </c>
      <c r="C11205" s="98"/>
      <c r="D11205" s="98" t="s">
        <v>266</v>
      </c>
      <c r="E11205" s="276"/>
    </row>
    <row r="11206" spans="1:5" ht="15">
      <c r="A11206" s="129"/>
      <c r="B11206" s="274" t="s">
        <v>27049</v>
      </c>
      <c r="C11206" s="98"/>
      <c r="D11206" s="98" t="s">
        <v>266</v>
      </c>
      <c r="E11206" s="276"/>
    </row>
    <row r="11207" spans="1:5" ht="15">
      <c r="A11207" s="129"/>
      <c r="B11207" s="274" t="s">
        <v>27050</v>
      </c>
      <c r="C11207" s="98"/>
      <c r="D11207" s="98" t="s">
        <v>266</v>
      </c>
      <c r="E11207" s="276"/>
    </row>
    <row r="11208" spans="1:5" ht="15">
      <c r="A11208" s="129"/>
      <c r="B11208" s="274" t="s">
        <v>27051</v>
      </c>
      <c r="C11208" s="98"/>
      <c r="D11208" s="98" t="s">
        <v>266</v>
      </c>
      <c r="E11208" s="276"/>
    </row>
    <row r="11209" spans="1:5" ht="15">
      <c r="A11209" s="129"/>
      <c r="B11209" s="274" t="s">
        <v>27052</v>
      </c>
      <c r="C11209" s="98"/>
      <c r="D11209" s="98" t="s">
        <v>266</v>
      </c>
      <c r="E11209" s="276"/>
    </row>
    <row r="11210" spans="1:5" ht="15">
      <c r="A11210" s="129"/>
      <c r="B11210" s="274" t="s">
        <v>27053</v>
      </c>
      <c r="C11210" s="98"/>
      <c r="D11210" s="98" t="s">
        <v>266</v>
      </c>
      <c r="E11210" s="276"/>
    </row>
    <row r="11211" spans="1:5" ht="15">
      <c r="A11211" s="129"/>
      <c r="B11211" s="274" t="s">
        <v>27054</v>
      </c>
      <c r="C11211" s="98"/>
      <c r="D11211" s="98" t="s">
        <v>266</v>
      </c>
      <c r="E11211" s="276"/>
    </row>
    <row r="11212" spans="1:5" ht="15">
      <c r="A11212" s="129"/>
      <c r="B11212" s="274" t="s">
        <v>27055</v>
      </c>
      <c r="C11212" s="98"/>
      <c r="D11212" s="98" t="s">
        <v>266</v>
      </c>
      <c r="E11212" s="276"/>
    </row>
    <row r="11213" spans="1:5" ht="15">
      <c r="A11213" s="129"/>
      <c r="B11213" s="274" t="s">
        <v>27056</v>
      </c>
      <c r="C11213" s="98"/>
      <c r="D11213" s="98" t="s">
        <v>266</v>
      </c>
      <c r="E11213" s="276"/>
    </row>
    <row r="11214" spans="1:5" ht="15">
      <c r="A11214" s="129"/>
      <c r="B11214" s="274" t="s">
        <v>27057</v>
      </c>
      <c r="C11214" s="98"/>
      <c r="D11214" s="98" t="s">
        <v>266</v>
      </c>
      <c r="E11214" s="276"/>
    </row>
    <row r="11215" spans="1:5" ht="15">
      <c r="A11215" s="129"/>
      <c r="B11215" s="274" t="s">
        <v>27058</v>
      </c>
      <c r="C11215" s="98"/>
      <c r="D11215" s="98" t="s">
        <v>266</v>
      </c>
      <c r="E11215" s="276"/>
    </row>
    <row r="11216" spans="1:5" ht="15">
      <c r="A11216" s="129"/>
      <c r="B11216" s="274" t="s">
        <v>27059</v>
      </c>
      <c r="C11216" s="98"/>
      <c r="D11216" s="98" t="s">
        <v>266</v>
      </c>
      <c r="E11216" s="276"/>
    </row>
    <row r="11217" spans="1:5" ht="15">
      <c r="A11217" s="129"/>
      <c r="B11217" s="274" t="s">
        <v>27060</v>
      </c>
      <c r="C11217" s="98"/>
      <c r="D11217" s="98" t="s">
        <v>266</v>
      </c>
      <c r="E11217" s="276"/>
    </row>
    <row r="11218" spans="1:5" ht="15">
      <c r="A11218" s="129"/>
      <c r="B11218" s="274" t="s">
        <v>27061</v>
      </c>
      <c r="C11218" s="98"/>
      <c r="D11218" s="98" t="s">
        <v>266</v>
      </c>
      <c r="E11218" s="276"/>
    </row>
    <row r="11219" spans="1:5" ht="15">
      <c r="A11219" s="129"/>
      <c r="B11219" s="274" t="s">
        <v>27062</v>
      </c>
      <c r="C11219" s="98"/>
      <c r="D11219" s="98" t="s">
        <v>266</v>
      </c>
      <c r="E11219" s="276"/>
    </row>
    <row r="11220" spans="1:5" ht="15">
      <c r="A11220" s="129"/>
      <c r="B11220" s="274" t="s">
        <v>27063</v>
      </c>
      <c r="C11220" s="98"/>
      <c r="D11220" s="98" t="s">
        <v>266</v>
      </c>
      <c r="E11220" s="276"/>
    </row>
    <row r="11221" spans="1:5" ht="15">
      <c r="A11221" s="129"/>
      <c r="B11221" s="274" t="s">
        <v>27064</v>
      </c>
      <c r="C11221" s="98"/>
      <c r="D11221" s="98" t="s">
        <v>266</v>
      </c>
      <c r="E11221" s="276"/>
    </row>
    <row r="11222" spans="1:5" ht="15">
      <c r="A11222" s="129"/>
      <c r="B11222" s="274" t="s">
        <v>27065</v>
      </c>
      <c r="C11222" s="98"/>
      <c r="D11222" s="98" t="s">
        <v>266</v>
      </c>
      <c r="E11222" s="276"/>
    </row>
    <row r="11223" spans="1:5" ht="15">
      <c r="A11223" s="129"/>
      <c r="B11223" s="274" t="s">
        <v>27066</v>
      </c>
      <c r="C11223" s="98"/>
      <c r="D11223" s="98" t="s">
        <v>266</v>
      </c>
      <c r="E11223" s="276"/>
    </row>
    <row r="11224" spans="1:5" ht="15">
      <c r="A11224" s="129"/>
      <c r="B11224" s="274" t="s">
        <v>27067</v>
      </c>
      <c r="C11224" s="98"/>
      <c r="D11224" s="98" t="s">
        <v>266</v>
      </c>
      <c r="E11224" s="276"/>
    </row>
    <row r="11225" spans="1:5" ht="15">
      <c r="A11225" s="129"/>
      <c r="B11225" s="274" t="s">
        <v>27068</v>
      </c>
      <c r="C11225" s="98"/>
      <c r="D11225" s="98" t="s">
        <v>266</v>
      </c>
      <c r="E11225" s="276"/>
    </row>
    <row r="11226" spans="1:5" ht="15">
      <c r="A11226" s="129"/>
      <c r="B11226" s="274" t="s">
        <v>27069</v>
      </c>
      <c r="C11226" s="98"/>
      <c r="D11226" s="98" t="s">
        <v>266</v>
      </c>
      <c r="E11226" s="276"/>
    </row>
    <row r="11227" spans="1:5" ht="15">
      <c r="A11227" s="129"/>
      <c r="B11227" s="274" t="s">
        <v>27070</v>
      </c>
      <c r="C11227" s="98"/>
      <c r="D11227" s="98" t="s">
        <v>266</v>
      </c>
      <c r="E11227" s="276"/>
    </row>
    <row r="11228" spans="1:5" ht="15">
      <c r="A11228" s="129"/>
      <c r="B11228" s="274" t="s">
        <v>27071</v>
      </c>
      <c r="C11228" s="98"/>
      <c r="D11228" s="98" t="s">
        <v>266</v>
      </c>
      <c r="E11228" s="276"/>
    </row>
    <row r="11229" spans="1:5" ht="15">
      <c r="A11229" s="129"/>
      <c r="B11229" s="274" t="s">
        <v>27072</v>
      </c>
      <c r="C11229" s="98"/>
      <c r="D11229" s="98" t="s">
        <v>266</v>
      </c>
      <c r="E11229" s="276"/>
    </row>
    <row r="11230" spans="1:5" ht="15">
      <c r="A11230" s="129"/>
      <c r="B11230" s="274" t="s">
        <v>27073</v>
      </c>
      <c r="C11230" s="98"/>
      <c r="D11230" s="98" t="s">
        <v>266</v>
      </c>
      <c r="E11230" s="276"/>
    </row>
    <row r="11231" spans="1:5" ht="15">
      <c r="A11231" s="129"/>
      <c r="B11231" s="274" t="s">
        <v>27074</v>
      </c>
      <c r="C11231" s="98"/>
      <c r="D11231" s="98" t="s">
        <v>266</v>
      </c>
      <c r="E11231" s="276"/>
    </row>
    <row r="11232" spans="1:5" ht="15">
      <c r="A11232" s="129"/>
      <c r="B11232" s="274" t="s">
        <v>27075</v>
      </c>
      <c r="C11232" s="98"/>
      <c r="D11232" s="98" t="s">
        <v>266</v>
      </c>
      <c r="E11232" s="276"/>
    </row>
    <row r="11233" spans="1:5" ht="15">
      <c r="A11233" s="129"/>
      <c r="B11233" s="274" t="s">
        <v>27076</v>
      </c>
      <c r="C11233" s="98"/>
      <c r="D11233" s="98" t="s">
        <v>266</v>
      </c>
      <c r="E11233" s="276"/>
    </row>
    <row r="11234" spans="1:5" ht="15">
      <c r="A11234" s="129"/>
      <c r="B11234" s="274" t="s">
        <v>27077</v>
      </c>
      <c r="C11234" s="98"/>
      <c r="D11234" s="98" t="s">
        <v>266</v>
      </c>
      <c r="E11234" s="276"/>
    </row>
    <row r="11235" spans="1:5" ht="15">
      <c r="A11235" s="129"/>
      <c r="B11235" s="274" t="s">
        <v>27078</v>
      </c>
      <c r="C11235" s="98"/>
      <c r="D11235" s="98" t="s">
        <v>266</v>
      </c>
      <c r="E11235" s="276"/>
    </row>
    <row r="11236" spans="1:5" ht="15">
      <c r="A11236" s="129"/>
      <c r="B11236" s="274" t="s">
        <v>27079</v>
      </c>
      <c r="C11236" s="98"/>
      <c r="D11236" s="98" t="s">
        <v>266</v>
      </c>
      <c r="E11236" s="276"/>
    </row>
    <row r="11237" spans="1:5" ht="15">
      <c r="A11237" s="129"/>
      <c r="B11237" s="274" t="s">
        <v>27080</v>
      </c>
      <c r="C11237" s="98"/>
      <c r="D11237" s="98" t="s">
        <v>266</v>
      </c>
      <c r="E11237" s="276"/>
    </row>
    <row r="11238" spans="1:5" ht="15">
      <c r="A11238" s="129"/>
      <c r="B11238" s="274" t="s">
        <v>27081</v>
      </c>
      <c r="C11238" s="98"/>
      <c r="D11238" s="98" t="s">
        <v>266</v>
      </c>
      <c r="E11238" s="276"/>
    </row>
    <row r="11239" spans="1:5" ht="15">
      <c r="A11239" s="129"/>
      <c r="B11239" s="274" t="s">
        <v>27082</v>
      </c>
      <c r="C11239" s="98"/>
      <c r="D11239" s="98" t="s">
        <v>266</v>
      </c>
      <c r="E11239" s="276"/>
    </row>
    <row r="11240" spans="1:5" ht="15">
      <c r="A11240" s="129"/>
      <c r="B11240" s="274" t="s">
        <v>27083</v>
      </c>
      <c r="C11240" s="98"/>
      <c r="D11240" s="98" t="s">
        <v>266</v>
      </c>
      <c r="E11240" s="276"/>
    </row>
    <row r="11241" spans="1:5" ht="15">
      <c r="A11241" s="129"/>
      <c r="B11241" s="274" t="s">
        <v>27084</v>
      </c>
      <c r="C11241" s="98"/>
      <c r="D11241" s="98" t="s">
        <v>266</v>
      </c>
      <c r="E11241" s="276"/>
    </row>
    <row r="11242" spans="1:5" ht="15">
      <c r="A11242" s="129"/>
      <c r="B11242" s="274" t="s">
        <v>27085</v>
      </c>
      <c r="C11242" s="98"/>
      <c r="D11242" s="98" t="s">
        <v>266</v>
      </c>
      <c r="E11242" s="276"/>
    </row>
    <row r="11243" spans="1:5" ht="15">
      <c r="A11243" s="129"/>
      <c r="B11243" s="274" t="s">
        <v>27086</v>
      </c>
      <c r="C11243" s="98"/>
      <c r="D11243" s="98" t="s">
        <v>266</v>
      </c>
      <c r="E11243" s="276"/>
    </row>
    <row r="11244" spans="1:5" ht="15">
      <c r="A11244" s="129"/>
      <c r="B11244" s="274" t="s">
        <v>27087</v>
      </c>
      <c r="C11244" s="98"/>
      <c r="D11244" s="98" t="s">
        <v>266</v>
      </c>
      <c r="E11244" s="276"/>
    </row>
    <row r="11245" spans="1:5" ht="15">
      <c r="A11245" s="129"/>
      <c r="B11245" s="274" t="s">
        <v>27088</v>
      </c>
      <c r="C11245" s="98"/>
      <c r="D11245" s="98" t="s">
        <v>266</v>
      </c>
      <c r="E11245" s="276"/>
    </row>
    <row r="11246" spans="1:5" ht="15">
      <c r="A11246" s="129"/>
      <c r="B11246" s="274" t="s">
        <v>27089</v>
      </c>
      <c r="C11246" s="98"/>
      <c r="D11246" s="98" t="s">
        <v>266</v>
      </c>
      <c r="E11246" s="276"/>
    </row>
    <row r="11247" spans="1:5" ht="15">
      <c r="A11247" s="129"/>
      <c r="B11247" s="274" t="s">
        <v>27090</v>
      </c>
      <c r="C11247" s="98"/>
      <c r="D11247" s="98" t="s">
        <v>266</v>
      </c>
      <c r="E11247" s="276"/>
    </row>
    <row r="11248" spans="1:5" ht="15">
      <c r="A11248" s="129"/>
      <c r="B11248" s="274" t="s">
        <v>27091</v>
      </c>
      <c r="C11248" s="98"/>
      <c r="D11248" s="98" t="s">
        <v>266</v>
      </c>
      <c r="E11248" s="276"/>
    </row>
    <row r="11249" spans="1:5" ht="15">
      <c r="A11249" s="129"/>
      <c r="B11249" s="274" t="s">
        <v>27092</v>
      </c>
      <c r="C11249" s="98"/>
      <c r="D11249" s="98" t="s">
        <v>266</v>
      </c>
      <c r="E11249" s="276"/>
    </row>
    <row r="11250" spans="1:5" ht="15">
      <c r="A11250" s="129"/>
      <c r="B11250" s="274" t="s">
        <v>27093</v>
      </c>
      <c r="C11250" s="98"/>
      <c r="D11250" s="98" t="s">
        <v>266</v>
      </c>
      <c r="E11250" s="276"/>
    </row>
    <row r="11251" spans="1:5" ht="15">
      <c r="A11251" s="129"/>
      <c r="B11251" s="274" t="s">
        <v>27094</v>
      </c>
      <c r="C11251" s="98"/>
      <c r="D11251" s="98" t="s">
        <v>266</v>
      </c>
      <c r="E11251" s="276"/>
    </row>
    <row r="11252" spans="1:5" ht="15">
      <c r="A11252" s="129"/>
      <c r="B11252" s="274" t="s">
        <v>27095</v>
      </c>
      <c r="C11252" s="98"/>
      <c r="D11252" s="98" t="s">
        <v>266</v>
      </c>
      <c r="E11252" s="276"/>
    </row>
    <row r="11253" spans="1:5" ht="15">
      <c r="A11253" s="129"/>
      <c r="B11253" s="274" t="s">
        <v>27096</v>
      </c>
      <c r="C11253" s="98"/>
      <c r="D11253" s="98" t="s">
        <v>266</v>
      </c>
      <c r="E11253" s="276"/>
    </row>
    <row r="11254" spans="1:5" ht="15">
      <c r="A11254" s="129"/>
      <c r="B11254" s="274" t="s">
        <v>27097</v>
      </c>
      <c r="C11254" s="98"/>
      <c r="D11254" s="98" t="s">
        <v>266</v>
      </c>
      <c r="E11254" s="276"/>
    </row>
    <row r="11255" spans="1:5" ht="15">
      <c r="A11255" s="129"/>
      <c r="B11255" s="274" t="s">
        <v>27098</v>
      </c>
      <c r="C11255" s="98"/>
      <c r="D11255" s="98" t="s">
        <v>266</v>
      </c>
      <c r="E11255" s="276"/>
    </row>
    <row r="11256" spans="1:5" ht="15">
      <c r="A11256" s="129"/>
      <c r="B11256" s="274" t="s">
        <v>27099</v>
      </c>
      <c r="C11256" s="98"/>
      <c r="D11256" s="98" t="s">
        <v>266</v>
      </c>
      <c r="E11256" s="276"/>
    </row>
    <row r="11257" spans="1:5" ht="15">
      <c r="A11257" s="129"/>
      <c r="B11257" s="274" t="s">
        <v>27100</v>
      </c>
      <c r="C11257" s="98"/>
      <c r="D11257" s="98" t="s">
        <v>266</v>
      </c>
      <c r="E11257" s="276"/>
    </row>
    <row r="11258" spans="1:5" ht="15">
      <c r="A11258" s="129"/>
      <c r="B11258" s="274" t="s">
        <v>27101</v>
      </c>
      <c r="C11258" s="98"/>
      <c r="D11258" s="98" t="s">
        <v>266</v>
      </c>
      <c r="E11258" s="276"/>
    </row>
    <row r="11259" spans="1:5" ht="15">
      <c r="A11259" s="129"/>
      <c r="B11259" s="274" t="s">
        <v>27102</v>
      </c>
      <c r="C11259" s="98"/>
      <c r="D11259" s="98" t="s">
        <v>266</v>
      </c>
      <c r="E11259" s="276"/>
    </row>
    <row r="11260" spans="1:5" ht="15">
      <c r="A11260" s="129"/>
      <c r="B11260" s="274" t="s">
        <v>27103</v>
      </c>
      <c r="C11260" s="98"/>
      <c r="D11260" s="98" t="s">
        <v>266</v>
      </c>
      <c r="E11260" s="276"/>
    </row>
    <row r="11261" spans="1:5" ht="15">
      <c r="A11261" s="129"/>
      <c r="B11261" s="274" t="s">
        <v>27104</v>
      </c>
      <c r="C11261" s="98"/>
      <c r="D11261" s="98" t="s">
        <v>266</v>
      </c>
      <c r="E11261" s="276"/>
    </row>
    <row r="11262" spans="1:5" ht="15">
      <c r="A11262" s="129"/>
      <c r="B11262" s="274" t="s">
        <v>27105</v>
      </c>
      <c r="C11262" s="98"/>
      <c r="D11262" s="98" t="s">
        <v>266</v>
      </c>
      <c r="E11262" s="276"/>
    </row>
    <row r="11263" spans="1:5" ht="15">
      <c r="A11263" s="129"/>
      <c r="B11263" s="274" t="s">
        <v>27106</v>
      </c>
      <c r="C11263" s="98"/>
      <c r="D11263" s="98" t="s">
        <v>266</v>
      </c>
      <c r="E11263" s="276"/>
    </row>
    <row r="11264" spans="1:5" ht="15">
      <c r="A11264" s="129"/>
      <c r="B11264" s="274" t="s">
        <v>27107</v>
      </c>
      <c r="C11264" s="98"/>
      <c r="D11264" s="98" t="s">
        <v>266</v>
      </c>
      <c r="E11264" s="276"/>
    </row>
    <row r="11265" spans="1:5" ht="15">
      <c r="A11265" s="129"/>
      <c r="B11265" s="274" t="s">
        <v>27108</v>
      </c>
      <c r="C11265" s="98"/>
      <c r="D11265" s="98" t="s">
        <v>266</v>
      </c>
      <c r="E11265" s="276"/>
    </row>
    <row r="11266" spans="1:5" ht="15">
      <c r="A11266" s="129"/>
      <c r="B11266" s="274" t="s">
        <v>27109</v>
      </c>
      <c r="C11266" s="98"/>
      <c r="D11266" s="98" t="s">
        <v>266</v>
      </c>
      <c r="E11266" s="276"/>
    </row>
    <row r="11267" spans="1:5" ht="15">
      <c r="A11267" s="129"/>
      <c r="B11267" s="274" t="s">
        <v>27110</v>
      </c>
      <c r="C11267" s="98"/>
      <c r="D11267" s="98" t="s">
        <v>266</v>
      </c>
      <c r="E11267" s="276"/>
    </row>
    <row r="11268" spans="1:5" ht="15">
      <c r="A11268" s="129"/>
      <c r="B11268" s="274" t="s">
        <v>27111</v>
      </c>
      <c r="C11268" s="98"/>
      <c r="D11268" s="98" t="s">
        <v>266</v>
      </c>
      <c r="E11268" s="276"/>
    </row>
    <row r="11269" spans="1:5" ht="15">
      <c r="A11269" s="129"/>
      <c r="B11269" s="274" t="s">
        <v>27112</v>
      </c>
      <c r="C11269" s="98"/>
      <c r="D11269" s="98" t="s">
        <v>266</v>
      </c>
      <c r="E11269" s="276"/>
    </row>
    <row r="11270" spans="1:5" ht="15">
      <c r="A11270" s="129"/>
      <c r="B11270" s="274" t="s">
        <v>27113</v>
      </c>
      <c r="C11270" s="98"/>
      <c r="D11270" s="98" t="s">
        <v>266</v>
      </c>
      <c r="E11270" s="276"/>
    </row>
    <row r="11271" spans="1:5" ht="15">
      <c r="A11271" s="129"/>
      <c r="B11271" s="274" t="s">
        <v>27114</v>
      </c>
      <c r="C11271" s="98"/>
      <c r="D11271" s="98" t="s">
        <v>266</v>
      </c>
      <c r="E11271" s="276"/>
    </row>
    <row r="11272" spans="1:5" ht="15">
      <c r="A11272" s="129"/>
      <c r="B11272" s="274" t="s">
        <v>27115</v>
      </c>
      <c r="C11272" s="98"/>
      <c r="D11272" s="98" t="s">
        <v>266</v>
      </c>
      <c r="E11272" s="276"/>
    </row>
    <row r="11273" spans="1:5" ht="15">
      <c r="A11273" s="129"/>
      <c r="B11273" s="274" t="s">
        <v>27116</v>
      </c>
      <c r="C11273" s="98"/>
      <c r="D11273" s="98" t="s">
        <v>266</v>
      </c>
      <c r="E11273" s="276"/>
    </row>
    <row r="11274" spans="1:5" ht="15">
      <c r="A11274" s="129"/>
      <c r="B11274" s="274" t="s">
        <v>27117</v>
      </c>
      <c r="C11274" s="98"/>
      <c r="D11274" s="98" t="s">
        <v>266</v>
      </c>
      <c r="E11274" s="276"/>
    </row>
    <row r="11275" spans="1:5" ht="15">
      <c r="A11275" s="129"/>
      <c r="B11275" s="274" t="s">
        <v>27118</v>
      </c>
      <c r="C11275" s="98"/>
      <c r="D11275" s="98" t="s">
        <v>266</v>
      </c>
      <c r="E11275" s="276"/>
    </row>
    <row r="11276" spans="1:5" ht="15">
      <c r="A11276" s="129"/>
      <c r="B11276" s="274" t="s">
        <v>27119</v>
      </c>
      <c r="C11276" s="98"/>
      <c r="D11276" s="98" t="s">
        <v>266</v>
      </c>
      <c r="E11276" s="276"/>
    </row>
    <row r="11277" spans="1:5" ht="15">
      <c r="A11277" s="129"/>
      <c r="B11277" s="274" t="s">
        <v>27120</v>
      </c>
      <c r="C11277" s="98"/>
      <c r="D11277" s="98" t="s">
        <v>266</v>
      </c>
      <c r="E11277" s="276"/>
    </row>
    <row r="11278" spans="1:5" ht="15">
      <c r="A11278" s="129"/>
      <c r="B11278" s="274" t="s">
        <v>27121</v>
      </c>
      <c r="C11278" s="98"/>
      <c r="D11278" s="98" t="s">
        <v>266</v>
      </c>
      <c r="E11278" s="276"/>
    </row>
    <row r="11279" spans="1:5" ht="15">
      <c r="A11279" s="129"/>
      <c r="B11279" s="274" t="s">
        <v>27122</v>
      </c>
      <c r="C11279" s="98"/>
      <c r="D11279" s="98" t="s">
        <v>266</v>
      </c>
      <c r="E11279" s="276"/>
    </row>
    <row r="11280" spans="1:5" ht="15">
      <c r="A11280" s="129"/>
      <c r="B11280" s="274" t="s">
        <v>27123</v>
      </c>
      <c r="C11280" s="98"/>
      <c r="D11280" s="98" t="s">
        <v>266</v>
      </c>
      <c r="E11280" s="276"/>
    </row>
    <row r="11281" spans="1:5" ht="15">
      <c r="A11281" s="129"/>
      <c r="B11281" s="274" t="s">
        <v>27124</v>
      </c>
      <c r="C11281" s="98"/>
      <c r="D11281" s="98" t="s">
        <v>266</v>
      </c>
      <c r="E11281" s="276"/>
    </row>
    <row r="11282" spans="1:5" ht="15">
      <c r="A11282" s="129"/>
      <c r="B11282" s="274" t="s">
        <v>27125</v>
      </c>
      <c r="C11282" s="98"/>
      <c r="D11282" s="98" t="s">
        <v>266</v>
      </c>
      <c r="E11282" s="276"/>
    </row>
    <row r="11283" spans="1:5" ht="15">
      <c r="A11283" s="129"/>
      <c r="B11283" s="274" t="s">
        <v>27126</v>
      </c>
      <c r="C11283" s="98"/>
      <c r="D11283" s="98" t="s">
        <v>266</v>
      </c>
      <c r="E11283" s="276"/>
    </row>
    <row r="11284" spans="1:5" ht="15">
      <c r="A11284" s="129"/>
      <c r="B11284" s="274" t="s">
        <v>27127</v>
      </c>
      <c r="C11284" s="98"/>
      <c r="D11284" s="98" t="s">
        <v>266</v>
      </c>
      <c r="E11284" s="276"/>
    </row>
    <row r="11285" spans="1:5" ht="15">
      <c r="A11285" s="129"/>
      <c r="B11285" s="274" t="s">
        <v>27128</v>
      </c>
      <c r="C11285" s="98"/>
      <c r="D11285" s="98" t="s">
        <v>266</v>
      </c>
      <c r="E11285" s="276"/>
    </row>
    <row r="11286" spans="1:5" ht="15">
      <c r="A11286" s="129"/>
      <c r="B11286" s="274" t="s">
        <v>27129</v>
      </c>
      <c r="C11286" s="98"/>
      <c r="D11286" s="98" t="s">
        <v>266</v>
      </c>
      <c r="E11286" s="276"/>
    </row>
    <row r="11287" spans="1:5" ht="15">
      <c r="A11287" s="129"/>
      <c r="B11287" s="274" t="s">
        <v>27130</v>
      </c>
      <c r="C11287" s="98"/>
      <c r="D11287" s="98" t="s">
        <v>266</v>
      </c>
      <c r="E11287" s="276"/>
    </row>
    <row r="11288" spans="1:5" ht="15">
      <c r="A11288" s="129"/>
      <c r="B11288" s="274" t="s">
        <v>27131</v>
      </c>
      <c r="C11288" s="98"/>
      <c r="D11288" s="98" t="s">
        <v>266</v>
      </c>
      <c r="E11288" s="276"/>
    </row>
    <row r="11289" spans="1:5" ht="15">
      <c r="A11289" s="129"/>
      <c r="B11289" s="274" t="s">
        <v>27132</v>
      </c>
      <c r="C11289" s="98"/>
      <c r="D11289" s="98" t="s">
        <v>266</v>
      </c>
      <c r="E11289" s="276"/>
    </row>
    <row r="11290" spans="1:5" ht="15">
      <c r="A11290" s="129"/>
      <c r="B11290" s="274" t="s">
        <v>27133</v>
      </c>
      <c r="C11290" s="98"/>
      <c r="D11290" s="98" t="s">
        <v>266</v>
      </c>
      <c r="E11290" s="276"/>
    </row>
    <row r="11291" spans="1:5" ht="15">
      <c r="A11291" s="129"/>
      <c r="B11291" s="274" t="s">
        <v>27134</v>
      </c>
      <c r="C11291" s="98"/>
      <c r="D11291" s="98" t="s">
        <v>266</v>
      </c>
      <c r="E11291" s="276"/>
    </row>
    <row r="11292" spans="1:5" ht="15">
      <c r="A11292" s="129"/>
      <c r="B11292" s="274" t="s">
        <v>27135</v>
      </c>
      <c r="C11292" s="98"/>
      <c r="D11292" s="98" t="s">
        <v>266</v>
      </c>
      <c r="E11292" s="276"/>
    </row>
    <row r="11293" spans="1:5" ht="15">
      <c r="A11293" s="129"/>
      <c r="B11293" s="274" t="s">
        <v>27136</v>
      </c>
      <c r="C11293" s="98"/>
      <c r="D11293" s="98" t="s">
        <v>266</v>
      </c>
      <c r="E11293" s="276"/>
    </row>
    <row r="11294" spans="1:5" ht="15">
      <c r="A11294" s="129"/>
      <c r="B11294" s="274" t="s">
        <v>27137</v>
      </c>
      <c r="C11294" s="98"/>
      <c r="D11294" s="98" t="s">
        <v>266</v>
      </c>
      <c r="E11294" s="276"/>
    </row>
    <row r="11295" spans="1:5" ht="15">
      <c r="A11295" s="129"/>
      <c r="B11295" s="274" t="s">
        <v>27138</v>
      </c>
      <c r="C11295" s="98"/>
      <c r="D11295" s="98" t="s">
        <v>266</v>
      </c>
      <c r="E11295" s="276"/>
    </row>
    <row r="11296" spans="1:5" ht="15">
      <c r="A11296" s="129"/>
      <c r="B11296" s="274" t="s">
        <v>27139</v>
      </c>
      <c r="C11296" s="98"/>
      <c r="D11296" s="98" t="s">
        <v>266</v>
      </c>
      <c r="E11296" s="276"/>
    </row>
    <row r="11297" spans="1:5" ht="15">
      <c r="A11297" s="129"/>
      <c r="B11297" s="274" t="s">
        <v>27140</v>
      </c>
      <c r="C11297" s="98"/>
      <c r="D11297" s="98" t="s">
        <v>266</v>
      </c>
      <c r="E11297" s="276"/>
    </row>
    <row r="11298" spans="1:5" ht="15">
      <c r="A11298" s="129"/>
      <c r="B11298" s="274" t="s">
        <v>27141</v>
      </c>
      <c r="C11298" s="98"/>
      <c r="D11298" s="98" t="s">
        <v>266</v>
      </c>
      <c r="E11298" s="276"/>
    </row>
    <row r="11299" spans="1:5" ht="15">
      <c r="A11299" s="129"/>
      <c r="B11299" s="274" t="s">
        <v>27142</v>
      </c>
      <c r="C11299" s="98"/>
      <c r="D11299" s="98" t="s">
        <v>266</v>
      </c>
      <c r="E11299" s="276"/>
    </row>
    <row r="11300" spans="1:5" ht="15">
      <c r="A11300" s="129"/>
      <c r="B11300" s="274" t="s">
        <v>27143</v>
      </c>
      <c r="C11300" s="98"/>
      <c r="D11300" s="98" t="s">
        <v>266</v>
      </c>
      <c r="E11300" s="276"/>
    </row>
    <row r="11301" spans="1:5" ht="15">
      <c r="A11301" s="129"/>
      <c r="B11301" s="274" t="s">
        <v>27144</v>
      </c>
      <c r="C11301" s="98"/>
      <c r="D11301" s="98" t="s">
        <v>266</v>
      </c>
      <c r="E11301" s="276"/>
    </row>
    <row r="11302" spans="1:5" ht="15">
      <c r="A11302" s="129"/>
      <c r="B11302" s="274" t="s">
        <v>27145</v>
      </c>
      <c r="C11302" s="98"/>
      <c r="D11302" s="98" t="s">
        <v>266</v>
      </c>
      <c r="E11302" s="276"/>
    </row>
    <row r="11303" spans="1:5" ht="15">
      <c r="A11303" s="129"/>
      <c r="B11303" s="274" t="s">
        <v>27146</v>
      </c>
      <c r="C11303" s="98"/>
      <c r="D11303" s="98" t="s">
        <v>266</v>
      </c>
      <c r="E11303" s="276"/>
    </row>
    <row r="11304" spans="1:5" ht="15">
      <c r="A11304" s="129"/>
      <c r="B11304" s="274" t="s">
        <v>27147</v>
      </c>
      <c r="C11304" s="98"/>
      <c r="D11304" s="98" t="s">
        <v>266</v>
      </c>
      <c r="E11304" s="276"/>
    </row>
    <row r="11305" spans="1:5" ht="15">
      <c r="A11305" s="129"/>
      <c r="B11305" s="274" t="s">
        <v>27148</v>
      </c>
      <c r="C11305" s="98"/>
      <c r="D11305" s="98" t="s">
        <v>266</v>
      </c>
      <c r="E11305" s="276"/>
    </row>
    <row r="11306" spans="1:5" ht="15">
      <c r="A11306" s="129"/>
      <c r="B11306" s="274" t="s">
        <v>27149</v>
      </c>
      <c r="C11306" s="98"/>
      <c r="D11306" s="98" t="s">
        <v>266</v>
      </c>
      <c r="E11306" s="276"/>
    </row>
    <row r="11307" spans="1:5" ht="15">
      <c r="A11307" s="129"/>
      <c r="B11307" s="274" t="s">
        <v>27150</v>
      </c>
      <c r="C11307" s="98"/>
      <c r="D11307" s="98" t="s">
        <v>266</v>
      </c>
      <c r="E11307" s="276"/>
    </row>
    <row r="11308" spans="1:5" ht="15">
      <c r="A11308" s="129"/>
      <c r="B11308" s="274" t="s">
        <v>27151</v>
      </c>
      <c r="C11308" s="98"/>
      <c r="D11308" s="98" t="s">
        <v>266</v>
      </c>
      <c r="E11308" s="276"/>
    </row>
    <row r="11309" spans="1:5" ht="15">
      <c r="A11309" s="129"/>
      <c r="B11309" s="274" t="s">
        <v>27152</v>
      </c>
      <c r="C11309" s="98"/>
      <c r="D11309" s="98" t="s">
        <v>266</v>
      </c>
      <c r="E11309" s="276"/>
    </row>
    <row r="11310" spans="1:5" ht="15">
      <c r="A11310" s="129"/>
      <c r="B11310" s="274" t="s">
        <v>27153</v>
      </c>
      <c r="C11310" s="98"/>
      <c r="D11310" s="98" t="s">
        <v>266</v>
      </c>
      <c r="E11310" s="276"/>
    </row>
    <row r="11311" spans="1:5" ht="15">
      <c r="A11311" s="129"/>
      <c r="B11311" s="274" t="s">
        <v>27154</v>
      </c>
      <c r="C11311" s="98"/>
      <c r="D11311" s="98" t="s">
        <v>266</v>
      </c>
      <c r="E11311" s="276"/>
    </row>
    <row r="11312" spans="1:5" ht="15">
      <c r="A11312" s="129"/>
      <c r="B11312" s="274" t="s">
        <v>27155</v>
      </c>
      <c r="C11312" s="98"/>
      <c r="D11312" s="98" t="s">
        <v>266</v>
      </c>
      <c r="E11312" s="276"/>
    </row>
    <row r="11313" spans="1:5" ht="15">
      <c r="A11313" s="129"/>
      <c r="B11313" s="274" t="s">
        <v>27156</v>
      </c>
      <c r="C11313" s="98"/>
      <c r="D11313" s="98" t="s">
        <v>266</v>
      </c>
      <c r="E11313" s="276"/>
    </row>
    <row r="11314" spans="1:5" ht="15">
      <c r="A11314" s="129"/>
      <c r="B11314" s="274" t="s">
        <v>27157</v>
      </c>
      <c r="C11314" s="98"/>
      <c r="D11314" s="98" t="s">
        <v>266</v>
      </c>
      <c r="E11314" s="276"/>
    </row>
    <row r="11315" spans="1:5" ht="15">
      <c r="A11315" s="129"/>
      <c r="B11315" s="274" t="s">
        <v>27158</v>
      </c>
      <c r="C11315" s="98"/>
      <c r="D11315" s="98" t="s">
        <v>266</v>
      </c>
      <c r="E11315" s="276"/>
    </row>
    <row r="11316" spans="1:5" ht="15">
      <c r="A11316" s="129"/>
      <c r="B11316" s="274" t="s">
        <v>27159</v>
      </c>
      <c r="C11316" s="98"/>
      <c r="D11316" s="98" t="s">
        <v>266</v>
      </c>
      <c r="E11316" s="276"/>
    </row>
    <row r="11317" spans="1:5" ht="15">
      <c r="A11317" s="129"/>
      <c r="B11317" s="274" t="s">
        <v>27160</v>
      </c>
      <c r="C11317" s="98"/>
      <c r="D11317" s="98" t="s">
        <v>266</v>
      </c>
      <c r="E11317" s="276"/>
    </row>
    <row r="11318" spans="1:5" ht="15">
      <c r="A11318" s="129"/>
      <c r="B11318" s="274" t="s">
        <v>27161</v>
      </c>
      <c r="C11318" s="98"/>
      <c r="D11318" s="98" t="s">
        <v>266</v>
      </c>
      <c r="E11318" s="276"/>
    </row>
    <row r="11319" spans="1:5" ht="15">
      <c r="A11319" s="129"/>
      <c r="B11319" s="274" t="s">
        <v>27162</v>
      </c>
      <c r="C11319" s="98"/>
      <c r="D11319" s="98" t="s">
        <v>266</v>
      </c>
      <c r="E11319" s="276"/>
    </row>
    <row r="11320" spans="1:5" ht="15">
      <c r="A11320" s="129"/>
      <c r="B11320" s="274" t="s">
        <v>27163</v>
      </c>
      <c r="C11320" s="98"/>
      <c r="D11320" s="98" t="s">
        <v>266</v>
      </c>
      <c r="E11320" s="276"/>
    </row>
    <row r="11321" spans="1:5" ht="15">
      <c r="A11321" s="129"/>
      <c r="B11321" s="274" t="s">
        <v>27164</v>
      </c>
      <c r="C11321" s="98"/>
      <c r="D11321" s="98" t="s">
        <v>266</v>
      </c>
      <c r="E11321" s="276"/>
    </row>
    <row r="11322" spans="1:5" ht="15">
      <c r="A11322" s="129"/>
      <c r="B11322" s="274" t="s">
        <v>27165</v>
      </c>
      <c r="C11322" s="98"/>
      <c r="D11322" s="98" t="s">
        <v>266</v>
      </c>
      <c r="E11322" s="276"/>
    </row>
    <row r="11323" spans="1:5" ht="15">
      <c r="A11323" s="129"/>
      <c r="B11323" s="274" t="s">
        <v>27166</v>
      </c>
      <c r="C11323" s="98"/>
      <c r="D11323" s="98" t="s">
        <v>266</v>
      </c>
      <c r="E11323" s="276"/>
    </row>
    <row r="11324" spans="1:5" ht="15">
      <c r="A11324" s="129"/>
      <c r="B11324" s="274" t="s">
        <v>27167</v>
      </c>
      <c r="C11324" s="98"/>
      <c r="D11324" s="98" t="s">
        <v>266</v>
      </c>
      <c r="E11324" s="276"/>
    </row>
    <row r="11325" spans="1:5" ht="15">
      <c r="A11325" s="129"/>
      <c r="B11325" s="274" t="s">
        <v>27168</v>
      </c>
      <c r="C11325" s="98"/>
      <c r="D11325" s="98" t="s">
        <v>266</v>
      </c>
      <c r="E11325" s="276"/>
    </row>
    <row r="11326" spans="1:5" ht="15">
      <c r="A11326" s="129"/>
      <c r="B11326" s="274" t="s">
        <v>27169</v>
      </c>
      <c r="C11326" s="98"/>
      <c r="D11326" s="98" t="s">
        <v>266</v>
      </c>
      <c r="E11326" s="276"/>
    </row>
    <row r="11327" spans="1:5" ht="15">
      <c r="A11327" s="129"/>
      <c r="B11327" s="274" t="s">
        <v>27170</v>
      </c>
      <c r="C11327" s="98"/>
      <c r="D11327" s="98" t="s">
        <v>266</v>
      </c>
      <c r="E11327" s="276"/>
    </row>
    <row r="11328" spans="1:5" ht="15">
      <c r="A11328" s="129"/>
      <c r="B11328" s="274" t="s">
        <v>27171</v>
      </c>
      <c r="C11328" s="98"/>
      <c r="D11328" s="98" t="s">
        <v>266</v>
      </c>
      <c r="E11328" s="276"/>
    </row>
    <row r="11329" spans="1:5" ht="15">
      <c r="A11329" s="129"/>
      <c r="B11329" s="274" t="s">
        <v>27172</v>
      </c>
      <c r="C11329" s="98"/>
      <c r="D11329" s="98" t="s">
        <v>266</v>
      </c>
      <c r="E11329" s="276"/>
    </row>
    <row r="11330" spans="1:5" ht="15">
      <c r="A11330" s="129"/>
      <c r="B11330" s="274" t="s">
        <v>27173</v>
      </c>
      <c r="C11330" s="98"/>
      <c r="D11330" s="98" t="s">
        <v>266</v>
      </c>
      <c r="E11330" s="276"/>
    </row>
    <row r="11331" spans="1:5" ht="15">
      <c r="A11331" s="129"/>
      <c r="B11331" s="274" t="s">
        <v>27174</v>
      </c>
      <c r="C11331" s="98"/>
      <c r="D11331" s="98" t="s">
        <v>266</v>
      </c>
      <c r="E11331" s="276"/>
    </row>
    <row r="11332" spans="1:5" ht="15">
      <c r="A11332" s="129"/>
      <c r="B11332" s="274" t="s">
        <v>27175</v>
      </c>
      <c r="C11332" s="98"/>
      <c r="D11332" s="98" t="s">
        <v>266</v>
      </c>
      <c r="E11332" s="276"/>
    </row>
    <row r="11333" spans="1:5" ht="15">
      <c r="A11333" s="129"/>
      <c r="B11333" s="274" t="s">
        <v>27176</v>
      </c>
      <c r="C11333" s="98"/>
      <c r="D11333" s="98" t="s">
        <v>266</v>
      </c>
      <c r="E11333" s="276"/>
    </row>
    <row r="11334" spans="1:5" ht="15">
      <c r="A11334" s="129"/>
      <c r="B11334" s="274" t="s">
        <v>27177</v>
      </c>
      <c r="C11334" s="98"/>
      <c r="D11334" s="98" t="s">
        <v>266</v>
      </c>
      <c r="E11334" s="276"/>
    </row>
    <row r="11335" spans="1:5" ht="15">
      <c r="A11335" s="129"/>
      <c r="B11335" s="274" t="s">
        <v>27178</v>
      </c>
      <c r="C11335" s="98"/>
      <c r="D11335" s="98" t="s">
        <v>266</v>
      </c>
      <c r="E11335" s="276"/>
    </row>
    <row r="11336" spans="1:5" ht="15">
      <c r="A11336" s="129"/>
      <c r="B11336" s="274" t="s">
        <v>27179</v>
      </c>
      <c r="C11336" s="98"/>
      <c r="D11336" s="98" t="s">
        <v>266</v>
      </c>
      <c r="E11336" s="276"/>
    </row>
    <row r="11337" spans="1:5" ht="15">
      <c r="A11337" s="129"/>
      <c r="B11337" s="274" t="s">
        <v>27180</v>
      </c>
      <c r="C11337" s="98"/>
      <c r="D11337" s="98" t="s">
        <v>266</v>
      </c>
      <c r="E11337" s="276"/>
    </row>
    <row r="11338" spans="1:5" ht="15">
      <c r="A11338" s="129"/>
      <c r="B11338" s="274" t="s">
        <v>27181</v>
      </c>
      <c r="C11338" s="98"/>
      <c r="D11338" s="98" t="s">
        <v>266</v>
      </c>
      <c r="E11338" s="276"/>
    </row>
    <row r="11339" spans="1:5" ht="15">
      <c r="A11339" s="129"/>
      <c r="B11339" s="274" t="s">
        <v>27182</v>
      </c>
      <c r="C11339" s="98"/>
      <c r="D11339" s="98" t="s">
        <v>266</v>
      </c>
      <c r="E11339" s="276"/>
    </row>
    <row r="11340" spans="1:5" ht="15">
      <c r="A11340" s="129"/>
      <c r="B11340" s="274" t="s">
        <v>27183</v>
      </c>
      <c r="C11340" s="98"/>
      <c r="D11340" s="98" t="s">
        <v>266</v>
      </c>
      <c r="E11340" s="276"/>
    </row>
    <row r="11341" spans="1:5" ht="15">
      <c r="A11341" s="129"/>
      <c r="B11341" s="274" t="s">
        <v>27184</v>
      </c>
      <c r="C11341" s="98"/>
      <c r="D11341" s="98" t="s">
        <v>266</v>
      </c>
      <c r="E11341" s="276"/>
    </row>
    <row r="11342" spans="1:5" ht="15">
      <c r="A11342" s="129"/>
      <c r="B11342" s="274" t="s">
        <v>27185</v>
      </c>
      <c r="C11342" s="98"/>
      <c r="D11342" s="98" t="s">
        <v>266</v>
      </c>
      <c r="E11342" s="276"/>
    </row>
    <row r="11343" spans="1:5" ht="15">
      <c r="A11343" s="129"/>
      <c r="B11343" s="274" t="s">
        <v>27186</v>
      </c>
      <c r="C11343" s="98"/>
      <c r="D11343" s="98" t="s">
        <v>266</v>
      </c>
      <c r="E11343" s="276"/>
    </row>
    <row r="11344" spans="1:5" ht="15">
      <c r="A11344" s="129"/>
      <c r="B11344" s="274" t="s">
        <v>27187</v>
      </c>
      <c r="C11344" s="98"/>
      <c r="D11344" s="98" t="s">
        <v>266</v>
      </c>
      <c r="E11344" s="276"/>
    </row>
    <row r="11345" spans="1:5" ht="15">
      <c r="A11345" s="129"/>
      <c r="B11345" s="274" t="s">
        <v>27188</v>
      </c>
      <c r="C11345" s="98"/>
      <c r="D11345" s="98" t="s">
        <v>266</v>
      </c>
      <c r="E11345" s="276"/>
    </row>
    <row r="11346" spans="1:5" ht="15">
      <c r="A11346" s="129"/>
      <c r="B11346" s="274" t="s">
        <v>27189</v>
      </c>
      <c r="C11346" s="98"/>
      <c r="D11346" s="98" t="s">
        <v>266</v>
      </c>
      <c r="E11346" s="276"/>
    </row>
    <row r="11347" spans="1:5" ht="15">
      <c r="A11347" s="129"/>
      <c r="B11347" s="274" t="s">
        <v>27190</v>
      </c>
      <c r="C11347" s="98"/>
      <c r="D11347" s="98" t="s">
        <v>266</v>
      </c>
      <c r="E11347" s="276"/>
    </row>
    <row r="11348" spans="1:5" ht="15">
      <c r="A11348" s="129"/>
      <c r="B11348" s="274" t="s">
        <v>27191</v>
      </c>
      <c r="C11348" s="98"/>
      <c r="D11348" s="98" t="s">
        <v>266</v>
      </c>
      <c r="E11348" s="276"/>
    </row>
    <row r="11349" spans="1:5" ht="15">
      <c r="A11349" s="129"/>
      <c r="B11349" s="274" t="s">
        <v>27192</v>
      </c>
      <c r="C11349" s="98"/>
      <c r="D11349" s="98" t="s">
        <v>266</v>
      </c>
      <c r="E11349" s="276"/>
    </row>
    <row r="11350" spans="1:5" ht="15">
      <c r="A11350" s="129"/>
      <c r="B11350" s="274" t="s">
        <v>27193</v>
      </c>
      <c r="C11350" s="98"/>
      <c r="D11350" s="98" t="s">
        <v>266</v>
      </c>
      <c r="E11350" s="276"/>
    </row>
    <row r="11351" spans="1:5" ht="15">
      <c r="A11351" s="129"/>
      <c r="B11351" s="274" t="s">
        <v>27194</v>
      </c>
      <c r="C11351" s="98"/>
      <c r="D11351" s="98" t="s">
        <v>266</v>
      </c>
      <c r="E11351" s="276"/>
    </row>
    <row r="11352" spans="1:5" ht="15">
      <c r="A11352" s="129"/>
      <c r="B11352" s="274" t="s">
        <v>27195</v>
      </c>
      <c r="C11352" s="98"/>
      <c r="D11352" s="98" t="s">
        <v>266</v>
      </c>
      <c r="E11352" s="276"/>
    </row>
    <row r="11353" spans="1:5" ht="15">
      <c r="A11353" s="129"/>
      <c r="B11353" s="274" t="s">
        <v>27196</v>
      </c>
      <c r="C11353" s="98"/>
      <c r="D11353" s="98" t="s">
        <v>266</v>
      </c>
      <c r="E11353" s="276"/>
    </row>
    <row r="11354" spans="1:5" ht="15">
      <c r="A11354" s="129"/>
      <c r="B11354" s="274" t="s">
        <v>27197</v>
      </c>
      <c r="C11354" s="98"/>
      <c r="D11354" s="98" t="s">
        <v>266</v>
      </c>
      <c r="E11354" s="276"/>
    </row>
    <row r="11355" spans="1:5" ht="15">
      <c r="A11355" s="129"/>
      <c r="B11355" s="274" t="s">
        <v>27198</v>
      </c>
      <c r="C11355" s="98"/>
      <c r="D11355" s="98" t="s">
        <v>266</v>
      </c>
      <c r="E11355" s="276"/>
    </row>
    <row r="11356" spans="1:5" ht="15">
      <c r="A11356" s="129"/>
      <c r="B11356" s="274" t="s">
        <v>27199</v>
      </c>
      <c r="C11356" s="98"/>
      <c r="D11356" s="98" t="s">
        <v>266</v>
      </c>
      <c r="E11356" s="276"/>
    </row>
    <row r="11357" spans="1:5" ht="15">
      <c r="A11357" s="129"/>
      <c r="B11357" s="274" t="s">
        <v>27200</v>
      </c>
      <c r="C11357" s="98"/>
      <c r="D11357" s="98" t="s">
        <v>266</v>
      </c>
      <c r="E11357" s="276"/>
    </row>
    <row r="11358" spans="1:5" ht="15">
      <c r="A11358" s="129"/>
      <c r="B11358" s="274" t="s">
        <v>27201</v>
      </c>
      <c r="C11358" s="98"/>
      <c r="D11358" s="98" t="s">
        <v>266</v>
      </c>
      <c r="E11358" s="276"/>
    </row>
    <row r="11359" spans="1:5" ht="15">
      <c r="A11359" s="129"/>
      <c r="B11359" s="274" t="s">
        <v>27202</v>
      </c>
      <c r="C11359" s="98"/>
      <c r="D11359" s="98" t="s">
        <v>266</v>
      </c>
      <c r="E11359" s="276"/>
    </row>
    <row r="11360" spans="1:5" ht="15">
      <c r="A11360" s="129"/>
      <c r="B11360" s="274" t="s">
        <v>27203</v>
      </c>
      <c r="C11360" s="98"/>
      <c r="D11360" s="98" t="s">
        <v>266</v>
      </c>
      <c r="E11360" s="276"/>
    </row>
    <row r="11361" spans="1:5" ht="15">
      <c r="A11361" s="129"/>
      <c r="B11361" s="274" t="s">
        <v>27204</v>
      </c>
      <c r="C11361" s="98"/>
      <c r="D11361" s="98" t="s">
        <v>266</v>
      </c>
      <c r="E11361" s="276"/>
    </row>
    <row r="11362" spans="1:5" ht="15">
      <c r="A11362" s="129"/>
      <c r="B11362" s="274" t="s">
        <v>27205</v>
      </c>
      <c r="C11362" s="98"/>
      <c r="D11362" s="98" t="s">
        <v>266</v>
      </c>
      <c r="E11362" s="276"/>
    </row>
    <row r="11363" spans="1:5" ht="15">
      <c r="A11363" s="129"/>
      <c r="B11363" s="274" t="s">
        <v>27206</v>
      </c>
      <c r="C11363" s="98"/>
      <c r="D11363" s="98" t="s">
        <v>266</v>
      </c>
      <c r="E11363" s="276"/>
    </row>
    <row r="11364" spans="1:5" ht="15">
      <c r="A11364" s="129"/>
      <c r="B11364" s="274" t="s">
        <v>27207</v>
      </c>
      <c r="C11364" s="98"/>
      <c r="D11364" s="98" t="s">
        <v>266</v>
      </c>
      <c r="E11364" s="276"/>
    </row>
    <row r="11365" spans="1:5" ht="15">
      <c r="A11365" s="129"/>
      <c r="B11365" s="274" t="s">
        <v>27208</v>
      </c>
      <c r="C11365" s="98"/>
      <c r="D11365" s="98" t="s">
        <v>266</v>
      </c>
      <c r="E11365" s="276"/>
    </row>
    <row r="11366" spans="1:5" ht="15">
      <c r="A11366" s="129"/>
      <c r="B11366" s="274" t="s">
        <v>27209</v>
      </c>
      <c r="C11366" s="98"/>
      <c r="D11366" s="98" t="s">
        <v>266</v>
      </c>
      <c r="E11366" s="276"/>
    </row>
    <row r="11367" spans="1:5" ht="15">
      <c r="A11367" s="129"/>
      <c r="B11367" s="274" t="s">
        <v>27210</v>
      </c>
      <c r="C11367" s="98"/>
      <c r="D11367" s="98" t="s">
        <v>266</v>
      </c>
      <c r="E11367" s="276"/>
    </row>
    <row r="11368" spans="1:5" ht="15">
      <c r="A11368" s="129"/>
      <c r="B11368" s="274" t="s">
        <v>27211</v>
      </c>
      <c r="C11368" s="98"/>
      <c r="D11368" s="98" t="s">
        <v>266</v>
      </c>
      <c r="E11368" s="276"/>
    </row>
    <row r="11369" spans="1:5" ht="15">
      <c r="A11369" s="129"/>
      <c r="B11369" s="274" t="s">
        <v>27212</v>
      </c>
      <c r="C11369" s="98"/>
      <c r="D11369" s="98" t="s">
        <v>266</v>
      </c>
      <c r="E11369" s="276"/>
    </row>
    <row r="11370" spans="1:5" ht="15">
      <c r="A11370" s="129"/>
      <c r="B11370" s="274" t="s">
        <v>27213</v>
      </c>
      <c r="C11370" s="98"/>
      <c r="D11370" s="98" t="s">
        <v>266</v>
      </c>
      <c r="E11370" s="276"/>
    </row>
    <row r="11371" spans="1:5" ht="15">
      <c r="A11371" s="129"/>
      <c r="B11371" s="274" t="s">
        <v>27214</v>
      </c>
      <c r="C11371" s="98"/>
      <c r="D11371" s="98" t="s">
        <v>266</v>
      </c>
      <c r="E11371" s="276"/>
    </row>
    <row r="11372" spans="1:5" ht="15">
      <c r="A11372" s="129"/>
      <c r="B11372" s="274" t="s">
        <v>27215</v>
      </c>
      <c r="C11372" s="98"/>
      <c r="D11372" s="98" t="s">
        <v>266</v>
      </c>
      <c r="E11372" s="276"/>
    </row>
    <row r="11373" spans="1:5" ht="15">
      <c r="A11373" s="129"/>
      <c r="B11373" s="274" t="s">
        <v>27216</v>
      </c>
      <c r="C11373" s="98"/>
      <c r="D11373" s="98" t="s">
        <v>266</v>
      </c>
      <c r="E11373" s="276"/>
    </row>
    <row r="11374" spans="1:5" ht="15">
      <c r="A11374" s="129"/>
      <c r="B11374" s="274" t="s">
        <v>27217</v>
      </c>
      <c r="C11374" s="98"/>
      <c r="D11374" s="98" t="s">
        <v>266</v>
      </c>
      <c r="E11374" s="276"/>
    </row>
    <row r="11375" spans="1:5" ht="15">
      <c r="A11375" s="129"/>
      <c r="B11375" s="274" t="s">
        <v>27218</v>
      </c>
      <c r="C11375" s="98"/>
      <c r="D11375" s="98" t="s">
        <v>266</v>
      </c>
      <c r="E11375" s="276"/>
    </row>
    <row r="11376" spans="1:5" ht="15">
      <c r="A11376" s="129"/>
      <c r="B11376" s="274" t="s">
        <v>27219</v>
      </c>
      <c r="C11376" s="98"/>
      <c r="D11376" s="98" t="s">
        <v>266</v>
      </c>
      <c r="E11376" s="276"/>
    </row>
    <row r="11377" spans="1:5" ht="15">
      <c r="A11377" s="129"/>
      <c r="B11377" s="274" t="s">
        <v>27220</v>
      </c>
      <c r="C11377" s="98"/>
      <c r="D11377" s="98" t="s">
        <v>266</v>
      </c>
      <c r="E11377" s="276"/>
    </row>
    <row r="11378" spans="1:5" ht="15">
      <c r="A11378" s="129"/>
      <c r="B11378" s="274" t="s">
        <v>27221</v>
      </c>
      <c r="C11378" s="98"/>
      <c r="D11378" s="98" t="s">
        <v>266</v>
      </c>
      <c r="E11378" s="276"/>
    </row>
    <row r="11379" spans="1:5" ht="15">
      <c r="A11379" s="129"/>
      <c r="B11379" s="274" t="s">
        <v>27222</v>
      </c>
      <c r="C11379" s="98"/>
      <c r="D11379" s="98" t="s">
        <v>266</v>
      </c>
      <c r="E11379" s="276"/>
    </row>
    <row r="11380" spans="1:5" ht="15">
      <c r="A11380" s="129"/>
      <c r="B11380" s="274" t="s">
        <v>27223</v>
      </c>
      <c r="C11380" s="98"/>
      <c r="D11380" s="98" t="s">
        <v>266</v>
      </c>
      <c r="E11380" s="276"/>
    </row>
    <row r="11381" spans="1:5" ht="15">
      <c r="A11381" s="129"/>
      <c r="B11381" s="274" t="s">
        <v>27224</v>
      </c>
      <c r="C11381" s="98"/>
      <c r="D11381" s="98" t="s">
        <v>266</v>
      </c>
      <c r="E11381" s="276"/>
    </row>
    <row r="11382" spans="1:5" ht="15">
      <c r="A11382" s="129"/>
      <c r="B11382" s="274" t="s">
        <v>27225</v>
      </c>
      <c r="C11382" s="98"/>
      <c r="D11382" s="98" t="s">
        <v>266</v>
      </c>
      <c r="E11382" s="276"/>
    </row>
    <row r="11383" spans="1:5" ht="15">
      <c r="A11383" s="129"/>
      <c r="B11383" s="274" t="s">
        <v>27226</v>
      </c>
      <c r="C11383" s="98"/>
      <c r="D11383" s="98" t="s">
        <v>266</v>
      </c>
      <c r="E11383" s="276"/>
    </row>
    <row r="11384" spans="1:5" ht="15">
      <c r="A11384" s="129"/>
      <c r="B11384" s="274" t="s">
        <v>27227</v>
      </c>
      <c r="C11384" s="98"/>
      <c r="D11384" s="98" t="s">
        <v>266</v>
      </c>
      <c r="E11384" s="276"/>
    </row>
    <row r="11385" spans="1:5" ht="15">
      <c r="A11385" s="129"/>
      <c r="B11385" s="274" t="s">
        <v>27228</v>
      </c>
      <c r="C11385" s="98"/>
      <c r="D11385" s="98" t="s">
        <v>266</v>
      </c>
      <c r="E11385" s="276"/>
    </row>
    <row r="11386" spans="1:5" ht="15">
      <c r="A11386" s="129"/>
      <c r="B11386" s="274" t="s">
        <v>27229</v>
      </c>
      <c r="C11386" s="98"/>
      <c r="D11386" s="98" t="s">
        <v>266</v>
      </c>
      <c r="E11386" s="276"/>
    </row>
    <row r="11387" spans="1:5" ht="15">
      <c r="A11387" s="129"/>
      <c r="B11387" s="274" t="s">
        <v>27230</v>
      </c>
      <c r="C11387" s="98"/>
      <c r="D11387" s="98" t="s">
        <v>266</v>
      </c>
      <c r="E11387" s="276"/>
    </row>
    <row r="11388" spans="1:5" ht="15">
      <c r="A11388" s="129"/>
      <c r="B11388" s="274" t="s">
        <v>27231</v>
      </c>
      <c r="C11388" s="98"/>
      <c r="D11388" s="98" t="s">
        <v>266</v>
      </c>
      <c r="E11388" s="276"/>
    </row>
    <row r="11389" spans="1:5" ht="15">
      <c r="A11389" s="129"/>
      <c r="B11389" s="274" t="s">
        <v>27232</v>
      </c>
      <c r="C11389" s="98"/>
      <c r="D11389" s="98" t="s">
        <v>266</v>
      </c>
      <c r="E11389" s="276"/>
    </row>
    <row r="11390" spans="1:5" ht="15">
      <c r="A11390" s="129"/>
      <c r="B11390" s="274" t="s">
        <v>27233</v>
      </c>
      <c r="C11390" s="98"/>
      <c r="D11390" s="98" t="s">
        <v>266</v>
      </c>
      <c r="E11390" s="276"/>
    </row>
    <row r="11391" spans="1:5" ht="15">
      <c r="A11391" s="129"/>
      <c r="B11391" s="274" t="s">
        <v>27234</v>
      </c>
      <c r="C11391" s="98"/>
      <c r="D11391" s="98" t="s">
        <v>266</v>
      </c>
      <c r="E11391" s="276"/>
    </row>
    <row r="11392" spans="1:5" ht="15">
      <c r="A11392" s="129"/>
      <c r="B11392" s="274" t="s">
        <v>27235</v>
      </c>
      <c r="C11392" s="98"/>
      <c r="D11392" s="98" t="s">
        <v>266</v>
      </c>
      <c r="E11392" s="276"/>
    </row>
    <row r="11393" spans="1:5" ht="15">
      <c r="A11393" s="129"/>
      <c r="B11393" s="274" t="s">
        <v>27236</v>
      </c>
      <c r="C11393" s="98"/>
      <c r="D11393" s="98" t="s">
        <v>266</v>
      </c>
      <c r="E11393" s="276"/>
    </row>
    <row r="11394" spans="1:5" ht="15">
      <c r="A11394" s="129"/>
      <c r="B11394" s="274" t="s">
        <v>27237</v>
      </c>
      <c r="C11394" s="98"/>
      <c r="D11394" s="98" t="s">
        <v>266</v>
      </c>
      <c r="E11394" s="276"/>
    </row>
    <row r="11395" spans="1:5" ht="15">
      <c r="A11395" s="129"/>
      <c r="B11395" s="274" t="s">
        <v>27238</v>
      </c>
      <c r="C11395" s="98"/>
      <c r="D11395" s="98" t="s">
        <v>266</v>
      </c>
      <c r="E11395" s="276"/>
    </row>
    <row r="11396" spans="1:5" ht="15">
      <c r="A11396" s="129"/>
      <c r="B11396" s="274" t="s">
        <v>27239</v>
      </c>
      <c r="C11396" s="98"/>
      <c r="D11396" s="98" t="s">
        <v>266</v>
      </c>
      <c r="E11396" s="276"/>
    </row>
    <row r="11397" spans="1:5" ht="15">
      <c r="A11397" s="129"/>
      <c r="B11397" s="274" t="s">
        <v>27240</v>
      </c>
      <c r="C11397" s="98"/>
      <c r="D11397" s="98" t="s">
        <v>266</v>
      </c>
      <c r="E11397" s="276"/>
    </row>
    <row r="11398" spans="1:5" ht="15">
      <c r="A11398" s="129"/>
      <c r="B11398" s="274" t="s">
        <v>27241</v>
      </c>
      <c r="C11398" s="98"/>
      <c r="D11398" s="98" t="s">
        <v>266</v>
      </c>
      <c r="E11398" s="276"/>
    </row>
    <row r="11399" spans="1:5" ht="15">
      <c r="A11399" s="129"/>
      <c r="B11399" s="274" t="s">
        <v>27242</v>
      </c>
      <c r="C11399" s="98"/>
      <c r="D11399" s="98" t="s">
        <v>266</v>
      </c>
      <c r="E11399" s="276"/>
    </row>
    <row r="11400" spans="1:5" ht="15">
      <c r="A11400" s="129"/>
      <c r="B11400" s="274" t="s">
        <v>27243</v>
      </c>
      <c r="C11400" s="98"/>
      <c r="D11400" s="98" t="s">
        <v>266</v>
      </c>
      <c r="E11400" s="276"/>
    </row>
    <row r="11401" spans="1:5" ht="15">
      <c r="A11401" s="129"/>
      <c r="B11401" s="274" t="s">
        <v>27244</v>
      </c>
      <c r="C11401" s="98"/>
      <c r="D11401" s="98" t="s">
        <v>266</v>
      </c>
      <c r="E11401" s="276"/>
    </row>
    <row r="11402" spans="1:5" ht="15">
      <c r="A11402" s="129"/>
      <c r="B11402" s="274" t="s">
        <v>27245</v>
      </c>
      <c r="C11402" s="98"/>
      <c r="D11402" s="98" t="s">
        <v>266</v>
      </c>
      <c r="E11402" s="276"/>
    </row>
    <row r="11403" spans="1:5" ht="15">
      <c r="A11403" s="129"/>
      <c r="B11403" s="274" t="s">
        <v>27246</v>
      </c>
      <c r="C11403" s="98"/>
      <c r="D11403" s="98" t="s">
        <v>266</v>
      </c>
      <c r="E11403" s="276"/>
    </row>
    <row r="11404" spans="1:5" ht="15">
      <c r="A11404" s="129"/>
      <c r="B11404" s="274" t="s">
        <v>27247</v>
      </c>
      <c r="C11404" s="98"/>
      <c r="D11404" s="98" t="s">
        <v>266</v>
      </c>
      <c r="E11404" s="276"/>
    </row>
    <row r="11405" spans="1:5" ht="15">
      <c r="A11405" s="129"/>
      <c r="B11405" s="274" t="s">
        <v>27248</v>
      </c>
      <c r="C11405" s="98"/>
      <c r="D11405" s="98" t="s">
        <v>266</v>
      </c>
      <c r="E11405" s="276"/>
    </row>
    <row r="11406" spans="1:5" ht="15">
      <c r="A11406" s="129"/>
      <c r="B11406" s="274" t="s">
        <v>27249</v>
      </c>
      <c r="C11406" s="98"/>
      <c r="D11406" s="98" t="s">
        <v>266</v>
      </c>
      <c r="E11406" s="276"/>
    </row>
    <row r="11407" spans="1:5" ht="15">
      <c r="A11407" s="129"/>
      <c r="B11407" s="274" t="s">
        <v>27250</v>
      </c>
      <c r="C11407" s="98"/>
      <c r="D11407" s="98" t="s">
        <v>266</v>
      </c>
      <c r="E11407" s="276"/>
    </row>
    <row r="11408" spans="1:5" ht="15">
      <c r="A11408" s="129"/>
      <c r="B11408" s="274" t="s">
        <v>27251</v>
      </c>
      <c r="C11408" s="98"/>
      <c r="D11408" s="98" t="s">
        <v>266</v>
      </c>
      <c r="E11408" s="276"/>
    </row>
    <row r="11409" spans="1:5" ht="15">
      <c r="A11409" s="129"/>
      <c r="B11409" s="274" t="s">
        <v>27252</v>
      </c>
      <c r="C11409" s="98"/>
      <c r="D11409" s="98" t="s">
        <v>266</v>
      </c>
      <c r="E11409" s="276"/>
    </row>
    <row r="11410" spans="1:5" ht="15">
      <c r="A11410" s="129"/>
      <c r="B11410" s="274" t="s">
        <v>27253</v>
      </c>
      <c r="C11410" s="98"/>
      <c r="D11410" s="98" t="s">
        <v>266</v>
      </c>
      <c r="E11410" s="276"/>
    </row>
    <row r="11411" spans="1:5" ht="15">
      <c r="A11411" s="129"/>
      <c r="B11411" s="274" t="s">
        <v>27254</v>
      </c>
      <c r="C11411" s="98"/>
      <c r="D11411" s="98" t="s">
        <v>266</v>
      </c>
      <c r="E11411" s="276"/>
    </row>
    <row r="11412" spans="1:5" ht="15">
      <c r="A11412" s="129"/>
      <c r="B11412" s="274" t="s">
        <v>27255</v>
      </c>
      <c r="C11412" s="98"/>
      <c r="D11412" s="98" t="s">
        <v>266</v>
      </c>
      <c r="E11412" s="276"/>
    </row>
    <row r="11413" spans="1:5" ht="15">
      <c r="A11413" s="129"/>
      <c r="B11413" s="274" t="s">
        <v>27256</v>
      </c>
      <c r="C11413" s="98"/>
      <c r="D11413" s="98" t="s">
        <v>266</v>
      </c>
      <c r="E11413" s="276"/>
    </row>
    <row r="11414" spans="1:5" ht="15">
      <c r="A11414" s="129"/>
      <c r="B11414" s="274" t="s">
        <v>27257</v>
      </c>
      <c r="C11414" s="98"/>
      <c r="D11414" s="98" t="s">
        <v>266</v>
      </c>
      <c r="E11414" s="276"/>
    </row>
    <row r="11415" spans="1:5" ht="15">
      <c r="A11415" s="129"/>
      <c r="B11415" s="274" t="s">
        <v>27258</v>
      </c>
      <c r="C11415" s="98"/>
      <c r="D11415" s="98" t="s">
        <v>266</v>
      </c>
      <c r="E11415" s="276"/>
    </row>
    <row r="11416" spans="1:5" ht="15">
      <c r="A11416" s="129"/>
      <c r="B11416" s="274" t="s">
        <v>27259</v>
      </c>
      <c r="C11416" s="98"/>
      <c r="D11416" s="98" t="s">
        <v>266</v>
      </c>
      <c r="E11416" s="276"/>
    </row>
    <row r="11417" spans="1:5" ht="15">
      <c r="A11417" s="129"/>
      <c r="B11417" s="274" t="s">
        <v>27260</v>
      </c>
      <c r="C11417" s="98"/>
      <c r="D11417" s="98" t="s">
        <v>266</v>
      </c>
      <c r="E11417" s="276"/>
    </row>
    <row r="11418" spans="1:5" ht="15">
      <c r="A11418" s="129"/>
      <c r="B11418" s="274" t="s">
        <v>27261</v>
      </c>
      <c r="C11418" s="98"/>
      <c r="D11418" s="98" t="s">
        <v>266</v>
      </c>
      <c r="E11418" s="276"/>
    </row>
    <row r="11419" spans="1:5" ht="15">
      <c r="A11419" s="129"/>
      <c r="B11419" s="274" t="s">
        <v>27262</v>
      </c>
      <c r="C11419" s="98"/>
      <c r="D11419" s="98" t="s">
        <v>266</v>
      </c>
      <c r="E11419" s="276"/>
    </row>
    <row r="11420" spans="1:5" ht="15">
      <c r="A11420" s="129"/>
      <c r="B11420" s="274" t="s">
        <v>27263</v>
      </c>
      <c r="C11420" s="98"/>
      <c r="D11420" s="98" t="s">
        <v>266</v>
      </c>
      <c r="E11420" s="276"/>
    </row>
    <row r="11421" spans="1:5" ht="15">
      <c r="A11421" s="129"/>
      <c r="B11421" s="274" t="s">
        <v>27264</v>
      </c>
      <c r="C11421" s="98"/>
      <c r="D11421" s="98" t="s">
        <v>266</v>
      </c>
      <c r="E11421" s="276"/>
    </row>
    <row r="11422" spans="1:5" ht="15">
      <c r="A11422" s="129"/>
      <c r="B11422" s="274" t="s">
        <v>27265</v>
      </c>
      <c r="C11422" s="98"/>
      <c r="D11422" s="98" t="s">
        <v>266</v>
      </c>
      <c r="E11422" s="276"/>
    </row>
    <row r="11423" spans="1:5" ht="15">
      <c r="A11423" s="129"/>
      <c r="B11423" s="274" t="s">
        <v>27266</v>
      </c>
      <c r="C11423" s="98"/>
      <c r="D11423" s="98" t="s">
        <v>266</v>
      </c>
      <c r="E11423" s="276"/>
    </row>
    <row r="11424" spans="1:5" ht="15">
      <c r="A11424" s="129"/>
      <c r="B11424" s="274" t="s">
        <v>27267</v>
      </c>
      <c r="C11424" s="98"/>
      <c r="D11424" s="98" t="s">
        <v>266</v>
      </c>
      <c r="E11424" s="276"/>
    </row>
    <row r="11425" spans="1:5" ht="15">
      <c r="A11425" s="129"/>
      <c r="B11425" s="274" t="s">
        <v>27268</v>
      </c>
      <c r="C11425" s="98"/>
      <c r="D11425" s="98" t="s">
        <v>266</v>
      </c>
      <c r="E11425" s="276"/>
    </row>
    <row r="11426" spans="1:5" ht="15">
      <c r="A11426" s="129"/>
      <c r="B11426" s="274" t="s">
        <v>27269</v>
      </c>
      <c r="C11426" s="98"/>
      <c r="D11426" s="98" t="s">
        <v>266</v>
      </c>
      <c r="E11426" s="276"/>
    </row>
    <row r="11427" spans="1:5" ht="15">
      <c r="A11427" s="129"/>
      <c r="B11427" s="274" t="s">
        <v>27270</v>
      </c>
      <c r="C11427" s="98"/>
      <c r="D11427" s="98" t="s">
        <v>266</v>
      </c>
      <c r="E11427" s="276"/>
    </row>
    <row r="11428" spans="1:5" ht="15">
      <c r="A11428" s="129"/>
      <c r="B11428" s="274" t="s">
        <v>27271</v>
      </c>
      <c r="C11428" s="98"/>
      <c r="D11428" s="98" t="s">
        <v>266</v>
      </c>
      <c r="E11428" s="276"/>
    </row>
    <row r="11429" spans="1:5" ht="15">
      <c r="A11429" s="129"/>
      <c r="B11429" s="274" t="s">
        <v>27272</v>
      </c>
      <c r="C11429" s="98"/>
      <c r="D11429" s="98" t="s">
        <v>266</v>
      </c>
      <c r="E11429" s="276"/>
    </row>
    <row r="11430" spans="1:5" ht="15">
      <c r="A11430" s="129"/>
      <c r="B11430" s="274" t="s">
        <v>27273</v>
      </c>
      <c r="C11430" s="98"/>
      <c r="D11430" s="98" t="s">
        <v>266</v>
      </c>
      <c r="E11430" s="276"/>
    </row>
    <row r="11431" spans="1:5" ht="15">
      <c r="A11431" s="129"/>
      <c r="B11431" s="274" t="s">
        <v>27274</v>
      </c>
      <c r="C11431" s="98"/>
      <c r="D11431" s="98" t="s">
        <v>266</v>
      </c>
      <c r="E11431" s="276"/>
    </row>
    <row r="11432" spans="1:5" ht="15">
      <c r="A11432" s="129"/>
      <c r="B11432" s="274" t="s">
        <v>27275</v>
      </c>
      <c r="C11432" s="98"/>
      <c r="D11432" s="98" t="s">
        <v>266</v>
      </c>
      <c r="E11432" s="276"/>
    </row>
    <row r="11433" spans="1:5" ht="15">
      <c r="A11433" s="129"/>
      <c r="B11433" s="274" t="s">
        <v>27276</v>
      </c>
      <c r="C11433" s="98"/>
      <c r="D11433" s="98" t="s">
        <v>266</v>
      </c>
      <c r="E11433" s="276"/>
    </row>
    <row r="11434" spans="1:5" ht="15">
      <c r="A11434" s="129"/>
      <c r="B11434" s="274" t="s">
        <v>27277</v>
      </c>
      <c r="C11434" s="98"/>
      <c r="D11434" s="98" t="s">
        <v>266</v>
      </c>
      <c r="E11434" s="276"/>
    </row>
    <row r="11435" spans="1:5" ht="15">
      <c r="A11435" s="129"/>
      <c r="B11435" s="274" t="s">
        <v>27278</v>
      </c>
      <c r="C11435" s="98"/>
      <c r="D11435" s="98" t="s">
        <v>266</v>
      </c>
      <c r="E11435" s="276"/>
    </row>
    <row r="11436" spans="1:5" ht="15">
      <c r="A11436" s="129"/>
      <c r="B11436" s="274" t="s">
        <v>27279</v>
      </c>
      <c r="C11436" s="98"/>
      <c r="D11436" s="98" t="s">
        <v>266</v>
      </c>
      <c r="E11436" s="276"/>
    </row>
    <row r="11437" spans="1:5" ht="15">
      <c r="A11437" s="129"/>
      <c r="B11437" s="274" t="s">
        <v>27280</v>
      </c>
      <c r="C11437" s="98"/>
      <c r="D11437" s="98" t="s">
        <v>266</v>
      </c>
      <c r="E11437" s="276"/>
    </row>
    <row r="11438" spans="1:5" ht="15">
      <c r="A11438" s="129"/>
      <c r="B11438" s="274" t="s">
        <v>27281</v>
      </c>
      <c r="C11438" s="98"/>
      <c r="D11438" s="98" t="s">
        <v>266</v>
      </c>
      <c r="E11438" s="276"/>
    </row>
    <row r="11439" spans="1:5" ht="15">
      <c r="A11439" s="129"/>
      <c r="B11439" s="274" t="s">
        <v>27282</v>
      </c>
      <c r="C11439" s="98"/>
      <c r="D11439" s="98" t="s">
        <v>266</v>
      </c>
      <c r="E11439" s="276"/>
    </row>
    <row r="11440" spans="1:5" ht="15">
      <c r="A11440" s="129"/>
      <c r="B11440" s="274" t="s">
        <v>27283</v>
      </c>
      <c r="C11440" s="98"/>
      <c r="D11440" s="98" t="s">
        <v>266</v>
      </c>
      <c r="E11440" s="276"/>
    </row>
    <row r="11441" spans="1:5" ht="15">
      <c r="A11441" s="129"/>
      <c r="B11441" s="274" t="s">
        <v>27284</v>
      </c>
      <c r="C11441" s="98"/>
      <c r="D11441" s="98" t="s">
        <v>266</v>
      </c>
      <c r="E11441" s="276"/>
    </row>
    <row r="11442" spans="1:5" ht="15">
      <c r="A11442" s="129"/>
      <c r="B11442" s="274" t="s">
        <v>27285</v>
      </c>
      <c r="C11442" s="98"/>
      <c r="D11442" s="98" t="s">
        <v>266</v>
      </c>
      <c r="E11442" s="276"/>
    </row>
    <row r="11443" spans="1:5" ht="15">
      <c r="A11443" s="129"/>
      <c r="B11443" s="274" t="s">
        <v>27286</v>
      </c>
      <c r="C11443" s="98"/>
      <c r="D11443" s="98" t="s">
        <v>266</v>
      </c>
      <c r="E11443" s="276"/>
    </row>
    <row r="11444" spans="1:5" ht="15">
      <c r="A11444" s="129"/>
      <c r="B11444" s="274" t="s">
        <v>27287</v>
      </c>
      <c r="C11444" s="98"/>
      <c r="D11444" s="98" t="s">
        <v>266</v>
      </c>
      <c r="E11444" s="276"/>
    </row>
    <row r="11445" spans="1:5" ht="15">
      <c r="A11445" s="129"/>
      <c r="B11445" s="274" t="s">
        <v>27288</v>
      </c>
      <c r="C11445" s="98"/>
      <c r="D11445" s="98" t="s">
        <v>266</v>
      </c>
      <c r="E11445" s="276"/>
    </row>
    <row r="11446" spans="1:5" ht="15">
      <c r="A11446" s="129"/>
      <c r="B11446" s="274" t="s">
        <v>27289</v>
      </c>
      <c r="C11446" s="98"/>
      <c r="D11446" s="98" t="s">
        <v>266</v>
      </c>
      <c r="E11446" s="276"/>
    </row>
    <row r="11447" spans="1:5" ht="15">
      <c r="A11447" s="129"/>
      <c r="B11447" s="274" t="s">
        <v>27290</v>
      </c>
      <c r="C11447" s="98"/>
      <c r="D11447" s="98" t="s">
        <v>266</v>
      </c>
      <c r="E11447" s="276"/>
    </row>
    <row r="11448" spans="1:5" ht="15">
      <c r="A11448" s="129"/>
      <c r="B11448" s="274" t="s">
        <v>27291</v>
      </c>
      <c r="C11448" s="98"/>
      <c r="D11448" s="98" t="s">
        <v>266</v>
      </c>
      <c r="E11448" s="276"/>
    </row>
    <row r="11449" spans="1:5" ht="15">
      <c r="A11449" s="129"/>
      <c r="B11449" s="274" t="s">
        <v>27292</v>
      </c>
      <c r="C11449" s="98"/>
      <c r="D11449" s="98" t="s">
        <v>266</v>
      </c>
      <c r="E11449" s="276"/>
    </row>
    <row r="11450" spans="1:5" ht="15">
      <c r="A11450" s="129"/>
      <c r="B11450" s="274" t="s">
        <v>27293</v>
      </c>
      <c r="C11450" s="98"/>
      <c r="D11450" s="98" t="s">
        <v>266</v>
      </c>
      <c r="E11450" s="276"/>
    </row>
    <row r="11451" spans="1:5" ht="15">
      <c r="A11451" s="129"/>
      <c r="B11451" s="274" t="s">
        <v>27294</v>
      </c>
      <c r="C11451" s="98"/>
      <c r="D11451" s="98" t="s">
        <v>266</v>
      </c>
      <c r="E11451" s="276"/>
    </row>
    <row r="11452" spans="1:5" ht="15">
      <c r="A11452" s="129"/>
      <c r="B11452" s="274" t="s">
        <v>27295</v>
      </c>
      <c r="C11452" s="98"/>
      <c r="D11452" s="98" t="s">
        <v>266</v>
      </c>
      <c r="E11452" s="276"/>
    </row>
    <row r="11453" spans="1:5" ht="15">
      <c r="A11453" s="129"/>
      <c r="B11453" s="274" t="s">
        <v>27296</v>
      </c>
      <c r="C11453" s="98"/>
      <c r="D11453" s="98" t="s">
        <v>266</v>
      </c>
      <c r="E11453" s="276"/>
    </row>
    <row r="11454" spans="1:5" ht="15">
      <c r="A11454" s="129"/>
      <c r="B11454" s="274" t="s">
        <v>27297</v>
      </c>
      <c r="C11454" s="98"/>
      <c r="D11454" s="98" t="s">
        <v>266</v>
      </c>
      <c r="E11454" s="276"/>
    </row>
    <row r="11455" spans="1:5" ht="15">
      <c r="A11455" s="129"/>
      <c r="B11455" s="274" t="s">
        <v>27298</v>
      </c>
      <c r="C11455" s="98"/>
      <c r="D11455" s="98" t="s">
        <v>266</v>
      </c>
      <c r="E11455" s="276"/>
    </row>
    <row r="11456" spans="1:5" ht="15">
      <c r="A11456" s="129"/>
      <c r="B11456" s="274" t="s">
        <v>27299</v>
      </c>
      <c r="C11456" s="98"/>
      <c r="D11456" s="98" t="s">
        <v>266</v>
      </c>
      <c r="E11456" s="276"/>
    </row>
    <row r="11457" spans="1:5" ht="15">
      <c r="A11457" s="129"/>
      <c r="B11457" s="274" t="s">
        <v>27300</v>
      </c>
      <c r="C11457" s="98"/>
      <c r="D11457" s="98" t="s">
        <v>266</v>
      </c>
      <c r="E11457" s="276"/>
    </row>
    <row r="11458" spans="1:5" ht="15">
      <c r="A11458" s="129"/>
      <c r="B11458" s="274" t="s">
        <v>27301</v>
      </c>
      <c r="C11458" s="98"/>
      <c r="D11458" s="98" t="s">
        <v>266</v>
      </c>
      <c r="E11458" s="276"/>
    </row>
    <row r="11459" spans="1:5" ht="15">
      <c r="A11459" s="129"/>
      <c r="B11459" s="274" t="s">
        <v>27302</v>
      </c>
      <c r="C11459" s="98"/>
      <c r="D11459" s="98" t="s">
        <v>266</v>
      </c>
      <c r="E11459" s="276"/>
    </row>
    <row r="11460" spans="1:5" ht="15">
      <c r="A11460" s="129"/>
      <c r="B11460" s="274" t="s">
        <v>27303</v>
      </c>
      <c r="C11460" s="98"/>
      <c r="D11460" s="98" t="s">
        <v>266</v>
      </c>
      <c r="E11460" s="276"/>
    </row>
    <row r="11461" spans="1:5" ht="15">
      <c r="A11461" s="129"/>
      <c r="B11461" s="274" t="s">
        <v>27304</v>
      </c>
      <c r="C11461" s="98"/>
      <c r="D11461" s="98" t="s">
        <v>266</v>
      </c>
      <c r="E11461" s="276"/>
    </row>
    <row r="11462" spans="1:5" ht="15">
      <c r="A11462" s="129"/>
      <c r="B11462" s="274" t="s">
        <v>27305</v>
      </c>
      <c r="C11462" s="98"/>
      <c r="D11462" s="98" t="s">
        <v>266</v>
      </c>
      <c r="E11462" s="276"/>
    </row>
    <row r="11463" spans="1:5" ht="15">
      <c r="A11463" s="129"/>
      <c r="B11463" s="274" t="s">
        <v>27306</v>
      </c>
      <c r="C11463" s="98"/>
      <c r="D11463" s="98" t="s">
        <v>266</v>
      </c>
      <c r="E11463" s="276"/>
    </row>
    <row r="11464" spans="1:5" ht="15">
      <c r="A11464" s="129"/>
      <c r="B11464" s="274" t="s">
        <v>27307</v>
      </c>
      <c r="C11464" s="98"/>
      <c r="D11464" s="98" t="s">
        <v>266</v>
      </c>
      <c r="E11464" s="276"/>
    </row>
    <row r="11465" spans="1:5" ht="15">
      <c r="A11465" s="129"/>
      <c r="B11465" s="274" t="s">
        <v>27308</v>
      </c>
      <c r="C11465" s="98"/>
      <c r="D11465" s="98" t="s">
        <v>266</v>
      </c>
      <c r="E11465" s="276"/>
    </row>
    <row r="11466" spans="1:5" ht="15">
      <c r="A11466" s="129"/>
      <c r="B11466" s="274" t="s">
        <v>27309</v>
      </c>
      <c r="C11466" s="98"/>
      <c r="D11466" s="98" t="s">
        <v>266</v>
      </c>
      <c r="E11466" s="276"/>
    </row>
    <row r="11467" spans="1:5" ht="15">
      <c r="A11467" s="129"/>
      <c r="B11467" s="274" t="s">
        <v>27310</v>
      </c>
      <c r="C11467" s="98"/>
      <c r="D11467" s="98" t="s">
        <v>266</v>
      </c>
      <c r="E11467" s="276"/>
    </row>
    <row r="11468" spans="1:5" ht="15">
      <c r="A11468" s="129"/>
      <c r="B11468" s="274" t="s">
        <v>27311</v>
      </c>
      <c r="C11468" s="98"/>
      <c r="D11468" s="98" t="s">
        <v>266</v>
      </c>
      <c r="E11468" s="276"/>
    </row>
    <row r="11469" spans="1:5" ht="15">
      <c r="A11469" s="129"/>
      <c r="B11469" s="274" t="s">
        <v>27312</v>
      </c>
      <c r="C11469" s="98"/>
      <c r="D11469" s="98" t="s">
        <v>266</v>
      </c>
      <c r="E11469" s="276"/>
    </row>
    <row r="11470" spans="1:5" ht="15">
      <c r="A11470" s="129"/>
      <c r="B11470" s="274" t="s">
        <v>27313</v>
      </c>
      <c r="C11470" s="98"/>
      <c r="D11470" s="98" t="s">
        <v>266</v>
      </c>
      <c r="E11470" s="276"/>
    </row>
    <row r="11471" spans="1:5" ht="15">
      <c r="A11471" s="129"/>
      <c r="B11471" s="274" t="s">
        <v>27314</v>
      </c>
      <c r="C11471" s="98"/>
      <c r="D11471" s="98" t="s">
        <v>266</v>
      </c>
      <c r="E11471" s="276"/>
    </row>
    <row r="11472" spans="1:5" ht="15">
      <c r="A11472" s="129"/>
      <c r="B11472" s="274" t="s">
        <v>27315</v>
      </c>
      <c r="C11472" s="98"/>
      <c r="D11472" s="98" t="s">
        <v>266</v>
      </c>
      <c r="E11472" s="276"/>
    </row>
    <row r="11473" spans="1:5" ht="15">
      <c r="A11473" s="129"/>
      <c r="B11473" s="274" t="s">
        <v>27316</v>
      </c>
      <c r="C11473" s="98"/>
      <c r="D11473" s="98" t="s">
        <v>266</v>
      </c>
      <c r="E11473" s="276"/>
    </row>
    <row r="11474" spans="1:5" ht="15">
      <c r="A11474" s="129"/>
      <c r="B11474" s="274" t="s">
        <v>27317</v>
      </c>
      <c r="C11474" s="98"/>
      <c r="D11474" s="98" t="s">
        <v>266</v>
      </c>
      <c r="E11474" s="276"/>
    </row>
    <row r="11475" spans="1:5" ht="15">
      <c r="A11475" s="129"/>
      <c r="B11475" s="274" t="s">
        <v>27318</v>
      </c>
      <c r="C11475" s="98"/>
      <c r="D11475" s="98" t="s">
        <v>266</v>
      </c>
      <c r="E11475" s="276"/>
    </row>
    <row r="11476" spans="1:5" ht="15">
      <c r="A11476" s="129"/>
      <c r="B11476" s="274" t="s">
        <v>27319</v>
      </c>
      <c r="C11476" s="98"/>
      <c r="D11476" s="98" t="s">
        <v>266</v>
      </c>
      <c r="E11476" s="276"/>
    </row>
    <row r="11477" spans="1:5" ht="15">
      <c r="A11477" s="129"/>
      <c r="B11477" s="274" t="s">
        <v>27320</v>
      </c>
      <c r="C11477" s="98"/>
      <c r="D11477" s="98" t="s">
        <v>266</v>
      </c>
      <c r="E11477" s="276"/>
    </row>
    <row r="11478" spans="1:5" ht="15">
      <c r="A11478" s="129"/>
      <c r="B11478" s="274" t="s">
        <v>27321</v>
      </c>
      <c r="C11478" s="98"/>
      <c r="D11478" s="98" t="s">
        <v>266</v>
      </c>
      <c r="E11478" s="276"/>
    </row>
    <row r="11479" spans="1:5" ht="15">
      <c r="A11479" s="129"/>
      <c r="B11479" s="274" t="s">
        <v>27322</v>
      </c>
      <c r="C11479" s="98"/>
      <c r="D11479" s="98" t="s">
        <v>266</v>
      </c>
      <c r="E11479" s="276"/>
    </row>
    <row r="11480" spans="1:5" ht="15">
      <c r="A11480" s="129"/>
      <c r="B11480" s="274" t="s">
        <v>27323</v>
      </c>
      <c r="C11480" s="98"/>
      <c r="D11480" s="98" t="s">
        <v>266</v>
      </c>
      <c r="E11480" s="276"/>
    </row>
    <row r="11481" spans="1:5" ht="15">
      <c r="A11481" s="129"/>
      <c r="B11481" s="274" t="s">
        <v>27324</v>
      </c>
      <c r="C11481" s="98"/>
      <c r="D11481" s="98" t="s">
        <v>266</v>
      </c>
      <c r="E11481" s="276"/>
    </row>
    <row r="11482" spans="1:5" ht="15">
      <c r="A11482" s="129"/>
      <c r="B11482" s="274" t="s">
        <v>27325</v>
      </c>
      <c r="C11482" s="98"/>
      <c r="D11482" s="98" t="s">
        <v>266</v>
      </c>
      <c r="E11482" s="276"/>
    </row>
    <row r="11483" spans="1:5" ht="15">
      <c r="A11483" s="129"/>
      <c r="B11483" s="274" t="s">
        <v>27326</v>
      </c>
      <c r="C11483" s="98"/>
      <c r="D11483" s="98" t="s">
        <v>266</v>
      </c>
      <c r="E11483" s="276"/>
    </row>
    <row r="11484" spans="1:5" ht="15">
      <c r="A11484" s="129"/>
      <c r="B11484" s="274" t="s">
        <v>27327</v>
      </c>
      <c r="C11484" s="98"/>
      <c r="D11484" s="98" t="s">
        <v>266</v>
      </c>
      <c r="E11484" s="276"/>
    </row>
    <row r="11485" spans="1:5" ht="15">
      <c r="A11485" s="129"/>
      <c r="B11485" s="274" t="s">
        <v>27328</v>
      </c>
      <c r="C11485" s="98"/>
      <c r="D11485" s="98" t="s">
        <v>266</v>
      </c>
      <c r="E11485" s="276"/>
    </row>
    <row r="11486" spans="1:5" ht="15">
      <c r="A11486" s="129"/>
      <c r="B11486" s="274" t="s">
        <v>27329</v>
      </c>
      <c r="C11486" s="98"/>
      <c r="D11486" s="98" t="s">
        <v>266</v>
      </c>
      <c r="E11486" s="276"/>
    </row>
    <row r="11487" spans="1:5" ht="15">
      <c r="A11487" s="129"/>
      <c r="B11487" s="274" t="s">
        <v>27330</v>
      </c>
      <c r="C11487" s="98"/>
      <c r="D11487" s="98" t="s">
        <v>266</v>
      </c>
      <c r="E11487" s="276"/>
    </row>
    <row r="11488" spans="1:5" ht="15">
      <c r="A11488" s="129"/>
      <c r="B11488" s="274" t="s">
        <v>27331</v>
      </c>
      <c r="C11488" s="98"/>
      <c r="D11488" s="98" t="s">
        <v>266</v>
      </c>
      <c r="E11488" s="276"/>
    </row>
    <row r="11489" spans="1:5" ht="15">
      <c r="A11489" s="129"/>
      <c r="B11489" s="274" t="s">
        <v>27332</v>
      </c>
      <c r="C11489" s="98"/>
      <c r="D11489" s="98" t="s">
        <v>266</v>
      </c>
      <c r="E11489" s="276"/>
    </row>
    <row r="11490" spans="1:5" ht="15">
      <c r="A11490" s="129"/>
      <c r="B11490" s="274" t="s">
        <v>27333</v>
      </c>
      <c r="C11490" s="98"/>
      <c r="D11490" s="98" t="s">
        <v>266</v>
      </c>
      <c r="E11490" s="276"/>
    </row>
    <row r="11491" spans="1:5" ht="15">
      <c r="A11491" s="129"/>
      <c r="B11491" s="274" t="s">
        <v>27334</v>
      </c>
      <c r="C11491" s="98"/>
      <c r="D11491" s="98" t="s">
        <v>266</v>
      </c>
      <c r="E11491" s="276"/>
    </row>
    <row r="11492" spans="1:5" ht="15">
      <c r="A11492" s="129"/>
      <c r="B11492" s="274" t="s">
        <v>27335</v>
      </c>
      <c r="C11492" s="98"/>
      <c r="D11492" s="98" t="s">
        <v>266</v>
      </c>
      <c r="E11492" s="276"/>
    </row>
    <row r="11493" spans="1:5" ht="15">
      <c r="A11493" s="129"/>
      <c r="B11493" s="274" t="s">
        <v>27336</v>
      </c>
      <c r="C11493" s="98"/>
      <c r="D11493" s="98" t="s">
        <v>266</v>
      </c>
      <c r="E11493" s="276"/>
    </row>
    <row r="11494" spans="1:5" ht="15">
      <c r="A11494" s="129"/>
      <c r="B11494" s="274" t="s">
        <v>27337</v>
      </c>
      <c r="C11494" s="98"/>
      <c r="D11494" s="98" t="s">
        <v>266</v>
      </c>
      <c r="E11494" s="276"/>
    </row>
    <row r="11495" spans="1:5" ht="15">
      <c r="A11495" s="129"/>
      <c r="B11495" s="274" t="s">
        <v>27338</v>
      </c>
      <c r="C11495" s="98"/>
      <c r="D11495" s="98" t="s">
        <v>266</v>
      </c>
      <c r="E11495" s="276"/>
    </row>
    <row r="11496" spans="1:5" ht="15">
      <c r="A11496" s="129"/>
      <c r="B11496" s="274" t="s">
        <v>27339</v>
      </c>
      <c r="C11496" s="98"/>
      <c r="D11496" s="98" t="s">
        <v>266</v>
      </c>
      <c r="E11496" s="276"/>
    </row>
    <row r="11497" spans="1:5" ht="15">
      <c r="A11497" s="129"/>
      <c r="B11497" s="274" t="s">
        <v>27340</v>
      </c>
      <c r="C11497" s="98"/>
      <c r="D11497" s="98" t="s">
        <v>266</v>
      </c>
      <c r="E11497" s="276"/>
    </row>
    <row r="11498" spans="1:5" ht="15">
      <c r="A11498" s="129"/>
      <c r="B11498" s="274" t="s">
        <v>27341</v>
      </c>
      <c r="C11498" s="98"/>
      <c r="D11498" s="98" t="s">
        <v>266</v>
      </c>
      <c r="E11498" s="276"/>
    </row>
    <row r="11499" spans="1:5" ht="15">
      <c r="A11499" s="129"/>
      <c r="B11499" s="274" t="s">
        <v>27342</v>
      </c>
      <c r="C11499" s="98"/>
      <c r="D11499" s="98" t="s">
        <v>266</v>
      </c>
      <c r="E11499" s="276"/>
    </row>
    <row r="11500" spans="1:5" ht="15">
      <c r="A11500" s="129"/>
      <c r="B11500" s="274" t="s">
        <v>27343</v>
      </c>
      <c r="C11500" s="98"/>
      <c r="D11500" s="98" t="s">
        <v>266</v>
      </c>
      <c r="E11500" s="276"/>
    </row>
    <row r="11501" spans="1:5" ht="15">
      <c r="A11501" s="129"/>
      <c r="B11501" s="274" t="s">
        <v>27344</v>
      </c>
      <c r="C11501" s="98"/>
      <c r="D11501" s="98" t="s">
        <v>266</v>
      </c>
      <c r="E11501" s="276"/>
    </row>
    <row r="11502" spans="1:5" ht="15">
      <c r="A11502" s="129"/>
      <c r="B11502" s="274" t="s">
        <v>27345</v>
      </c>
      <c r="C11502" s="98"/>
      <c r="D11502" s="98" t="s">
        <v>266</v>
      </c>
      <c r="E11502" s="276"/>
    </row>
    <row r="11503" spans="1:5" ht="15">
      <c r="A11503" s="129"/>
      <c r="B11503" s="274" t="s">
        <v>27346</v>
      </c>
      <c r="C11503" s="98"/>
      <c r="D11503" s="98" t="s">
        <v>266</v>
      </c>
      <c r="E11503" s="276"/>
    </row>
    <row r="11504" spans="1:5" ht="15">
      <c r="A11504" s="129"/>
      <c r="B11504" s="274" t="s">
        <v>27347</v>
      </c>
      <c r="C11504" s="98"/>
      <c r="D11504" s="98" t="s">
        <v>266</v>
      </c>
      <c r="E11504" s="276"/>
    </row>
    <row r="11505" spans="1:5" ht="15">
      <c r="A11505" s="129"/>
      <c r="B11505" s="274" t="s">
        <v>27348</v>
      </c>
      <c r="C11505" s="98"/>
      <c r="D11505" s="98" t="s">
        <v>266</v>
      </c>
      <c r="E11505" s="276"/>
    </row>
    <row r="11506" spans="1:5" ht="15">
      <c r="A11506" s="129"/>
      <c r="B11506" s="274" t="s">
        <v>27349</v>
      </c>
      <c r="C11506" s="98"/>
      <c r="D11506" s="98" t="s">
        <v>266</v>
      </c>
      <c r="E11506" s="276"/>
    </row>
    <row r="11507" spans="1:5" ht="15">
      <c r="A11507" s="129"/>
      <c r="B11507" s="274" t="s">
        <v>27350</v>
      </c>
      <c r="C11507" s="98"/>
      <c r="D11507" s="98" t="s">
        <v>266</v>
      </c>
      <c r="E11507" s="276"/>
    </row>
    <row r="11508" spans="1:5" ht="15">
      <c r="A11508" s="129"/>
      <c r="B11508" s="274" t="s">
        <v>27351</v>
      </c>
      <c r="C11508" s="98"/>
      <c r="D11508" s="98" t="s">
        <v>266</v>
      </c>
      <c r="E11508" s="276"/>
    </row>
    <row r="11509" spans="1:5" ht="15">
      <c r="A11509" s="129"/>
      <c r="B11509" s="274" t="s">
        <v>27352</v>
      </c>
      <c r="C11509" s="98"/>
      <c r="D11509" s="98" t="s">
        <v>266</v>
      </c>
      <c r="E11509" s="276"/>
    </row>
    <row r="11510" spans="1:5" ht="15">
      <c r="A11510" s="129"/>
      <c r="B11510" s="274" t="s">
        <v>27353</v>
      </c>
      <c r="C11510" s="98"/>
      <c r="D11510" s="98" t="s">
        <v>266</v>
      </c>
      <c r="E11510" s="276"/>
    </row>
    <row r="11511" spans="1:5" ht="15">
      <c r="A11511" s="129"/>
      <c r="B11511" s="274" t="s">
        <v>27354</v>
      </c>
      <c r="C11511" s="98"/>
      <c r="D11511" s="98" t="s">
        <v>266</v>
      </c>
      <c r="E11511" s="276"/>
    </row>
    <row r="11512" spans="1:5" ht="15">
      <c r="A11512" s="129"/>
      <c r="B11512" s="274" t="s">
        <v>27355</v>
      </c>
      <c r="C11512" s="98"/>
      <c r="D11512" s="98" t="s">
        <v>266</v>
      </c>
      <c r="E11512" s="276"/>
    </row>
    <row r="11513" spans="1:5" ht="15">
      <c r="A11513" s="129"/>
      <c r="B11513" s="274" t="s">
        <v>27356</v>
      </c>
      <c r="C11513" s="98"/>
      <c r="D11513" s="98" t="s">
        <v>266</v>
      </c>
      <c r="E11513" s="276"/>
    </row>
    <row r="11514" spans="1:5" ht="15">
      <c r="A11514" s="129"/>
      <c r="B11514" s="274" t="s">
        <v>27357</v>
      </c>
      <c r="C11514" s="98"/>
      <c r="D11514" s="98" t="s">
        <v>266</v>
      </c>
      <c r="E11514" s="276"/>
    </row>
    <row r="11515" spans="1:5" ht="15">
      <c r="A11515" s="129"/>
      <c r="B11515" s="274" t="s">
        <v>27358</v>
      </c>
      <c r="C11515" s="98"/>
      <c r="D11515" s="98" t="s">
        <v>266</v>
      </c>
      <c r="E11515" s="276"/>
    </row>
    <row r="11516" spans="1:5" ht="15">
      <c r="A11516" s="129"/>
      <c r="B11516" s="274" t="s">
        <v>27359</v>
      </c>
      <c r="C11516" s="98"/>
      <c r="D11516" s="98" t="s">
        <v>266</v>
      </c>
      <c r="E11516" s="276"/>
    </row>
    <row r="11517" spans="1:5" ht="15">
      <c r="A11517" s="129"/>
      <c r="B11517" s="274" t="s">
        <v>27360</v>
      </c>
      <c r="C11517" s="98"/>
      <c r="D11517" s="98" t="s">
        <v>266</v>
      </c>
      <c r="E11517" s="276"/>
    </row>
    <row r="11518" spans="1:5" ht="15">
      <c r="A11518" s="129"/>
      <c r="B11518" s="274" t="s">
        <v>27361</v>
      </c>
      <c r="C11518" s="98"/>
      <c r="D11518" s="98" t="s">
        <v>266</v>
      </c>
      <c r="E11518" s="276"/>
    </row>
    <row r="11519" spans="1:5" ht="15">
      <c r="A11519" s="129"/>
      <c r="B11519" s="274" t="s">
        <v>27362</v>
      </c>
      <c r="C11519" s="98"/>
      <c r="D11519" s="98" t="s">
        <v>266</v>
      </c>
      <c r="E11519" s="276"/>
    </row>
    <row r="11520" spans="1:5" ht="15">
      <c r="A11520" s="129"/>
      <c r="B11520" s="274" t="s">
        <v>27363</v>
      </c>
      <c r="C11520" s="98"/>
      <c r="D11520" s="98" t="s">
        <v>266</v>
      </c>
      <c r="E11520" s="276"/>
    </row>
    <row r="11521" spans="1:5" ht="15">
      <c r="A11521" s="129"/>
      <c r="B11521" s="274" t="s">
        <v>27364</v>
      </c>
      <c r="C11521" s="98"/>
      <c r="D11521" s="98" t="s">
        <v>266</v>
      </c>
      <c r="E11521" s="276"/>
    </row>
    <row r="11522" spans="1:5" ht="15">
      <c r="A11522" s="129"/>
      <c r="B11522" s="274" t="s">
        <v>27365</v>
      </c>
      <c r="C11522" s="98"/>
      <c r="D11522" s="98" t="s">
        <v>266</v>
      </c>
      <c r="E11522" s="276"/>
    </row>
    <row r="11523" spans="1:5" ht="15">
      <c r="A11523" s="129"/>
      <c r="B11523" s="274" t="s">
        <v>27366</v>
      </c>
      <c r="C11523" s="98"/>
      <c r="D11523" s="98" t="s">
        <v>266</v>
      </c>
      <c r="E11523" s="276"/>
    </row>
    <row r="11524" spans="1:5" ht="15">
      <c r="A11524" s="129"/>
      <c r="B11524" s="274" t="s">
        <v>27367</v>
      </c>
      <c r="C11524" s="98"/>
      <c r="D11524" s="98" t="s">
        <v>266</v>
      </c>
      <c r="E11524" s="276"/>
    </row>
    <row r="11525" spans="1:5" ht="15">
      <c r="A11525" s="129"/>
      <c r="B11525" s="274" t="s">
        <v>27368</v>
      </c>
      <c r="C11525" s="98"/>
      <c r="D11525" s="98" t="s">
        <v>266</v>
      </c>
      <c r="E11525" s="276"/>
    </row>
    <row r="11526" spans="1:5" ht="15">
      <c r="A11526" s="129"/>
      <c r="B11526" s="274" t="s">
        <v>27369</v>
      </c>
      <c r="C11526" s="98"/>
      <c r="D11526" s="98" t="s">
        <v>266</v>
      </c>
      <c r="E11526" s="276"/>
    </row>
    <row r="11527" spans="1:5" ht="15">
      <c r="A11527" s="129"/>
      <c r="B11527" s="274" t="s">
        <v>27370</v>
      </c>
      <c r="C11527" s="98"/>
      <c r="D11527" s="98" t="s">
        <v>266</v>
      </c>
      <c r="E11527" s="276"/>
    </row>
    <row r="11528" spans="1:5" ht="15">
      <c r="A11528" s="129"/>
      <c r="B11528" s="274" t="s">
        <v>27371</v>
      </c>
      <c r="C11528" s="98"/>
      <c r="D11528" s="98" t="s">
        <v>266</v>
      </c>
      <c r="E11528" s="276"/>
    </row>
    <row r="11529" spans="1:5" ht="15">
      <c r="A11529" s="129"/>
      <c r="B11529" s="274" t="s">
        <v>27372</v>
      </c>
      <c r="C11529" s="98"/>
      <c r="D11529" s="98" t="s">
        <v>266</v>
      </c>
      <c r="E11529" s="276"/>
    </row>
    <row r="11530" spans="1:5" ht="15">
      <c r="A11530" s="129"/>
      <c r="B11530" s="274" t="s">
        <v>27373</v>
      </c>
      <c r="C11530" s="98"/>
      <c r="D11530" s="98" t="s">
        <v>266</v>
      </c>
      <c r="E11530" s="276"/>
    </row>
    <row r="11531" spans="1:5" ht="15">
      <c r="A11531" s="129"/>
      <c r="B11531" s="274" t="s">
        <v>27374</v>
      </c>
      <c r="C11531" s="98"/>
      <c r="D11531" s="98" t="s">
        <v>266</v>
      </c>
      <c r="E11531" s="276"/>
    </row>
    <row r="11532" spans="1:5" ht="15">
      <c r="A11532" s="129"/>
      <c r="B11532" s="274" t="s">
        <v>27375</v>
      </c>
      <c r="C11532" s="98"/>
      <c r="D11532" s="98" t="s">
        <v>266</v>
      </c>
      <c r="E11532" s="276"/>
    </row>
    <row r="11533" spans="1:5" ht="15">
      <c r="A11533" s="129"/>
      <c r="B11533" s="274" t="s">
        <v>27376</v>
      </c>
      <c r="C11533" s="98"/>
      <c r="D11533" s="98" t="s">
        <v>266</v>
      </c>
      <c r="E11533" s="276"/>
    </row>
    <row r="11534" spans="1:5" ht="15">
      <c r="A11534" s="129"/>
      <c r="B11534" s="274" t="s">
        <v>27377</v>
      </c>
      <c r="C11534" s="98"/>
      <c r="D11534" s="98" t="s">
        <v>266</v>
      </c>
      <c r="E11534" s="276"/>
    </row>
    <row r="11535" spans="1:5" ht="15">
      <c r="A11535" s="129"/>
      <c r="B11535" s="274" t="s">
        <v>27378</v>
      </c>
      <c r="C11535" s="98"/>
      <c r="D11535" s="98" t="s">
        <v>266</v>
      </c>
      <c r="E11535" s="276"/>
    </row>
    <row r="11536" spans="1:5" ht="15">
      <c r="A11536" s="129"/>
      <c r="B11536" s="274" t="s">
        <v>27379</v>
      </c>
      <c r="C11536" s="98"/>
      <c r="D11536" s="98" t="s">
        <v>266</v>
      </c>
      <c r="E11536" s="276"/>
    </row>
    <row r="11537" spans="1:5" ht="15">
      <c r="A11537" s="129"/>
      <c r="B11537" s="274" t="s">
        <v>27380</v>
      </c>
      <c r="C11537" s="98"/>
      <c r="D11537" s="98" t="s">
        <v>266</v>
      </c>
      <c r="E11537" s="276"/>
    </row>
    <row r="11538" spans="1:5" ht="15">
      <c r="A11538" s="129"/>
      <c r="B11538" s="274" t="s">
        <v>27381</v>
      </c>
      <c r="C11538" s="98"/>
      <c r="D11538" s="98" t="s">
        <v>266</v>
      </c>
      <c r="E11538" s="276"/>
    </row>
    <row r="11539" spans="1:5" ht="15">
      <c r="A11539" s="129"/>
      <c r="B11539" s="274" t="s">
        <v>27382</v>
      </c>
      <c r="C11539" s="98"/>
      <c r="D11539" s="98" t="s">
        <v>266</v>
      </c>
      <c r="E11539" s="276"/>
    </row>
    <row r="11540" spans="1:5" ht="15">
      <c r="A11540" s="129"/>
      <c r="B11540" s="274" t="s">
        <v>27383</v>
      </c>
      <c r="C11540" s="98"/>
      <c r="D11540" s="98" t="s">
        <v>266</v>
      </c>
      <c r="E11540" s="276"/>
    </row>
    <row r="11541" spans="1:5" ht="15">
      <c r="A11541" s="129"/>
      <c r="B11541" s="274" t="s">
        <v>27384</v>
      </c>
      <c r="C11541" s="98"/>
      <c r="D11541" s="98" t="s">
        <v>266</v>
      </c>
      <c r="E11541" s="276"/>
    </row>
    <row r="11542" spans="1:5" ht="15">
      <c r="A11542" s="129"/>
      <c r="B11542" s="274" t="s">
        <v>27385</v>
      </c>
      <c r="C11542" s="98"/>
      <c r="D11542" s="98" t="s">
        <v>266</v>
      </c>
      <c r="E11542" s="276"/>
    </row>
    <row r="11543" spans="1:5" ht="15">
      <c r="A11543" s="129"/>
      <c r="B11543" s="274" t="s">
        <v>27386</v>
      </c>
      <c r="C11543" s="98"/>
      <c r="D11543" s="98" t="s">
        <v>266</v>
      </c>
      <c r="E11543" s="276"/>
    </row>
    <row r="11544" spans="1:5" ht="15">
      <c r="A11544" s="129"/>
      <c r="B11544" s="274" t="s">
        <v>27387</v>
      </c>
      <c r="C11544" s="98"/>
      <c r="D11544" s="98" t="s">
        <v>266</v>
      </c>
      <c r="E11544" s="276"/>
    </row>
    <row r="11545" spans="1:5" ht="15">
      <c r="A11545" s="129"/>
      <c r="B11545" s="274" t="s">
        <v>27388</v>
      </c>
      <c r="C11545" s="98"/>
      <c r="D11545" s="98" t="s">
        <v>266</v>
      </c>
      <c r="E11545" s="276"/>
    </row>
    <row r="11546" spans="1:5" ht="15">
      <c r="A11546" s="129"/>
      <c r="B11546" s="274" t="s">
        <v>27389</v>
      </c>
      <c r="C11546" s="98"/>
      <c r="D11546" s="98" t="s">
        <v>266</v>
      </c>
      <c r="E11546" s="276"/>
    </row>
    <row r="11547" spans="1:5" ht="15">
      <c r="A11547" s="129"/>
      <c r="B11547" s="274" t="s">
        <v>27390</v>
      </c>
      <c r="C11547" s="98"/>
      <c r="D11547" s="98" t="s">
        <v>266</v>
      </c>
      <c r="E11547" s="276"/>
    </row>
    <row r="11548" spans="1:5" ht="15">
      <c r="A11548" s="129"/>
      <c r="B11548" s="274" t="s">
        <v>27391</v>
      </c>
      <c r="C11548" s="98"/>
      <c r="D11548" s="98" t="s">
        <v>266</v>
      </c>
      <c r="E11548" s="276"/>
    </row>
    <row r="11549" spans="1:5" ht="15">
      <c r="A11549" s="129"/>
      <c r="B11549" s="274" t="s">
        <v>27392</v>
      </c>
      <c r="C11549" s="98"/>
      <c r="D11549" s="98" t="s">
        <v>266</v>
      </c>
      <c r="E11549" s="276"/>
    </row>
    <row r="11550" spans="1:5" ht="15">
      <c r="A11550" s="129"/>
      <c r="B11550" s="274" t="s">
        <v>27393</v>
      </c>
      <c r="C11550" s="98"/>
      <c r="D11550" s="98" t="s">
        <v>266</v>
      </c>
      <c r="E11550" s="276"/>
    </row>
    <row r="11551" spans="1:5" ht="15">
      <c r="A11551" s="129"/>
      <c r="B11551" s="274" t="s">
        <v>27394</v>
      </c>
      <c r="C11551" s="98"/>
      <c r="D11551" s="98" t="s">
        <v>266</v>
      </c>
      <c r="E11551" s="276"/>
    </row>
    <row r="11552" spans="1:5" ht="15">
      <c r="A11552" s="129"/>
      <c r="B11552" s="274" t="s">
        <v>27395</v>
      </c>
      <c r="C11552" s="98"/>
      <c r="D11552" s="98" t="s">
        <v>266</v>
      </c>
      <c r="E11552" s="276"/>
    </row>
    <row r="11553" spans="1:5" ht="15">
      <c r="A11553" s="129"/>
      <c r="B11553" s="274" t="s">
        <v>27396</v>
      </c>
      <c r="C11553" s="98"/>
      <c r="D11553" s="98" t="s">
        <v>266</v>
      </c>
      <c r="E11553" s="276"/>
    </row>
    <row r="11554" spans="1:5" ht="15">
      <c r="A11554" s="129"/>
      <c r="B11554" s="274" t="s">
        <v>27397</v>
      </c>
      <c r="C11554" s="98"/>
      <c r="D11554" s="98" t="s">
        <v>266</v>
      </c>
      <c r="E11554" s="276"/>
    </row>
    <row r="11555" spans="1:5" ht="15">
      <c r="A11555" s="129"/>
      <c r="B11555" s="274" t="s">
        <v>27398</v>
      </c>
      <c r="C11555" s="98"/>
      <c r="D11555" s="98" t="s">
        <v>266</v>
      </c>
      <c r="E11555" s="276"/>
    </row>
    <row r="11556" spans="1:5" ht="15">
      <c r="A11556" s="129"/>
      <c r="B11556" s="274" t="s">
        <v>27399</v>
      </c>
      <c r="C11556" s="98"/>
      <c r="D11556" s="98" t="s">
        <v>266</v>
      </c>
      <c r="E11556" s="276"/>
    </row>
    <row r="11557" spans="1:5" ht="15">
      <c r="A11557" s="129"/>
      <c r="B11557" s="274" t="s">
        <v>27400</v>
      </c>
      <c r="C11557" s="98"/>
      <c r="D11557" s="98" t="s">
        <v>266</v>
      </c>
      <c r="E11557" s="276"/>
    </row>
    <row r="11558" spans="1:5" ht="15">
      <c r="A11558" s="129"/>
      <c r="B11558" s="274" t="s">
        <v>27401</v>
      </c>
      <c r="C11558" s="98"/>
      <c r="D11558" s="98" t="s">
        <v>266</v>
      </c>
      <c r="E11558" s="276"/>
    </row>
    <row r="11559" spans="1:5" ht="15">
      <c r="A11559" s="129"/>
      <c r="B11559" s="274" t="s">
        <v>27402</v>
      </c>
      <c r="C11559" s="98"/>
      <c r="D11559" s="98" t="s">
        <v>266</v>
      </c>
      <c r="E11559" s="276"/>
    </row>
    <row r="11560" spans="1:5" ht="15">
      <c r="A11560" s="129"/>
      <c r="B11560" s="274" t="s">
        <v>27403</v>
      </c>
      <c r="C11560" s="98"/>
      <c r="D11560" s="98" t="s">
        <v>266</v>
      </c>
      <c r="E11560" s="276"/>
    </row>
    <row r="11561" spans="1:5" ht="15">
      <c r="A11561" s="129"/>
      <c r="B11561" s="274" t="s">
        <v>27404</v>
      </c>
      <c r="C11561" s="98"/>
      <c r="D11561" s="98" t="s">
        <v>266</v>
      </c>
      <c r="E11561" s="276"/>
    </row>
    <row r="11562" spans="1:5" ht="15">
      <c r="A11562" s="129"/>
      <c r="B11562" s="274" t="s">
        <v>27405</v>
      </c>
      <c r="C11562" s="98"/>
      <c r="D11562" s="98" t="s">
        <v>266</v>
      </c>
      <c r="E11562" s="276"/>
    </row>
    <row r="11563" spans="1:5" ht="15">
      <c r="A11563" s="129"/>
      <c r="B11563" s="274" t="s">
        <v>27406</v>
      </c>
      <c r="C11563" s="98"/>
      <c r="D11563" s="98" t="s">
        <v>266</v>
      </c>
      <c r="E11563" s="276"/>
    </row>
    <row r="11564" spans="1:5" ht="15">
      <c r="A11564" s="129"/>
      <c r="B11564" s="274" t="s">
        <v>27407</v>
      </c>
      <c r="C11564" s="98"/>
      <c r="D11564" s="98" t="s">
        <v>266</v>
      </c>
      <c r="E11564" s="276"/>
    </row>
    <row r="11565" spans="1:5" ht="15">
      <c r="A11565" s="129"/>
      <c r="B11565" s="274" t="s">
        <v>27408</v>
      </c>
      <c r="C11565" s="98"/>
      <c r="D11565" s="98" t="s">
        <v>266</v>
      </c>
      <c r="E11565" s="276"/>
    </row>
    <row r="11566" spans="1:5" ht="15">
      <c r="A11566" s="129"/>
      <c r="B11566" s="274" t="s">
        <v>27409</v>
      </c>
      <c r="C11566" s="98"/>
      <c r="D11566" s="98" t="s">
        <v>266</v>
      </c>
      <c r="E11566" s="276"/>
    </row>
    <row r="11567" spans="1:5" ht="15">
      <c r="A11567" s="129"/>
      <c r="B11567" s="274" t="s">
        <v>27410</v>
      </c>
      <c r="C11567" s="98"/>
      <c r="D11567" s="98" t="s">
        <v>266</v>
      </c>
      <c r="E11567" s="276"/>
    </row>
    <row r="11568" spans="1:5" ht="15">
      <c r="A11568" s="129"/>
      <c r="B11568" s="274" t="s">
        <v>27411</v>
      </c>
      <c r="C11568" s="98"/>
      <c r="D11568" s="98" t="s">
        <v>266</v>
      </c>
      <c r="E11568" s="276"/>
    </row>
    <row r="11569" spans="1:5" ht="15">
      <c r="A11569" s="129"/>
      <c r="B11569" s="274" t="s">
        <v>27412</v>
      </c>
      <c r="C11569" s="98"/>
      <c r="D11569" s="98" t="s">
        <v>266</v>
      </c>
      <c r="E11569" s="276"/>
    </row>
    <row r="11570" spans="1:5" ht="15">
      <c r="A11570" s="129"/>
      <c r="B11570" s="274" t="s">
        <v>27413</v>
      </c>
      <c r="C11570" s="98"/>
      <c r="D11570" s="98" t="s">
        <v>266</v>
      </c>
      <c r="E11570" s="276"/>
    </row>
    <row r="11571" spans="1:5" ht="15">
      <c r="A11571" s="129"/>
      <c r="B11571" s="274" t="s">
        <v>27414</v>
      </c>
      <c r="C11571" s="98"/>
      <c r="D11571" s="98" t="s">
        <v>266</v>
      </c>
      <c r="E11571" s="276"/>
    </row>
    <row r="11572" spans="1:5" ht="15">
      <c r="A11572" s="129"/>
      <c r="B11572" s="274" t="s">
        <v>27415</v>
      </c>
      <c r="C11572" s="98"/>
      <c r="D11572" s="98" t="s">
        <v>266</v>
      </c>
      <c r="E11572" s="276"/>
    </row>
    <row r="11573" spans="1:5" ht="15">
      <c r="A11573" s="129"/>
      <c r="B11573" s="274" t="s">
        <v>27416</v>
      </c>
      <c r="C11573" s="98"/>
      <c r="D11573" s="98" t="s">
        <v>266</v>
      </c>
      <c r="E11573" s="276"/>
    </row>
    <row r="11574" spans="1:5" ht="15">
      <c r="A11574" s="129"/>
      <c r="B11574" s="274" t="s">
        <v>27417</v>
      </c>
      <c r="C11574" s="98"/>
      <c r="D11574" s="98" t="s">
        <v>266</v>
      </c>
      <c r="E11574" s="276"/>
    </row>
    <row r="11575" spans="1:5" ht="15">
      <c r="A11575" s="129"/>
      <c r="B11575" s="274" t="s">
        <v>27418</v>
      </c>
      <c r="C11575" s="98"/>
      <c r="D11575" s="98" t="s">
        <v>266</v>
      </c>
      <c r="E11575" s="276"/>
    </row>
    <row r="11576" spans="1:5" ht="15">
      <c r="A11576" s="129"/>
      <c r="B11576" s="274" t="s">
        <v>27419</v>
      </c>
      <c r="C11576" s="98"/>
      <c r="D11576" s="98" t="s">
        <v>266</v>
      </c>
      <c r="E11576" s="276"/>
    </row>
    <row r="11577" spans="1:5" ht="15">
      <c r="A11577" s="129"/>
      <c r="B11577" s="274" t="s">
        <v>27420</v>
      </c>
      <c r="C11577" s="98"/>
      <c r="D11577" s="98" t="s">
        <v>266</v>
      </c>
      <c r="E11577" s="276"/>
    </row>
    <row r="11578" spans="1:5" ht="15">
      <c r="A11578" s="129"/>
      <c r="B11578" s="274" t="s">
        <v>27421</v>
      </c>
      <c r="C11578" s="98"/>
      <c r="D11578" s="98" t="s">
        <v>266</v>
      </c>
      <c r="E11578" s="276"/>
    </row>
    <row r="11579" spans="1:5" ht="15">
      <c r="A11579" s="129"/>
      <c r="B11579" s="274" t="s">
        <v>27422</v>
      </c>
      <c r="C11579" s="98"/>
      <c r="D11579" s="98" t="s">
        <v>266</v>
      </c>
      <c r="E11579" s="276"/>
    </row>
    <row r="11580" spans="1:5" ht="15">
      <c r="A11580" s="129"/>
      <c r="B11580" s="274" t="s">
        <v>27423</v>
      </c>
      <c r="C11580" s="98"/>
      <c r="D11580" s="98" t="s">
        <v>266</v>
      </c>
      <c r="E11580" s="276"/>
    </row>
    <row r="11581" spans="1:5" ht="15">
      <c r="A11581" s="129"/>
      <c r="B11581" s="274" t="s">
        <v>27424</v>
      </c>
      <c r="C11581" s="98"/>
      <c r="D11581" s="98" t="s">
        <v>266</v>
      </c>
      <c r="E11581" s="276"/>
    </row>
    <row r="11582" spans="1:5" ht="15">
      <c r="A11582" s="129"/>
      <c r="B11582" s="274" t="s">
        <v>27425</v>
      </c>
      <c r="C11582" s="98"/>
      <c r="D11582" s="98" t="s">
        <v>266</v>
      </c>
      <c r="E11582" s="276"/>
    </row>
    <row r="11583" spans="1:5" ht="15">
      <c r="A11583" s="129"/>
      <c r="B11583" s="274" t="s">
        <v>27426</v>
      </c>
      <c r="C11583" s="98"/>
      <c r="D11583" s="98" t="s">
        <v>266</v>
      </c>
      <c r="E11583" s="276"/>
    </row>
    <row r="11584" spans="1:5" ht="15">
      <c r="A11584" s="129"/>
      <c r="B11584" s="274" t="s">
        <v>27427</v>
      </c>
      <c r="C11584" s="98"/>
      <c r="D11584" s="98" t="s">
        <v>266</v>
      </c>
      <c r="E11584" s="276"/>
    </row>
    <row r="11585" spans="1:5" ht="15">
      <c r="A11585" s="129"/>
      <c r="B11585" s="274" t="s">
        <v>27428</v>
      </c>
      <c r="C11585" s="98"/>
      <c r="D11585" s="98" t="s">
        <v>266</v>
      </c>
      <c r="E11585" s="276"/>
    </row>
    <row r="11586" spans="1:5" ht="15">
      <c r="A11586" s="129"/>
      <c r="B11586" s="274" t="s">
        <v>27429</v>
      </c>
      <c r="C11586" s="98"/>
      <c r="D11586" s="98" t="s">
        <v>266</v>
      </c>
      <c r="E11586" s="276"/>
    </row>
    <row r="11587" spans="1:5" ht="15">
      <c r="A11587" s="129"/>
      <c r="B11587" s="274" t="s">
        <v>27430</v>
      </c>
      <c r="C11587" s="98"/>
      <c r="D11587" s="98" t="s">
        <v>266</v>
      </c>
      <c r="E11587" s="276"/>
    </row>
    <row r="11588" spans="1:5" ht="15">
      <c r="A11588" s="129"/>
      <c r="B11588" s="274" t="s">
        <v>27431</v>
      </c>
      <c r="C11588" s="98"/>
      <c r="D11588" s="98" t="s">
        <v>266</v>
      </c>
      <c r="E11588" s="276"/>
    </row>
    <row r="11589" spans="1:5" ht="15">
      <c r="A11589" s="129"/>
      <c r="B11589" s="274" t="s">
        <v>27432</v>
      </c>
      <c r="C11589" s="98"/>
      <c r="D11589" s="98" t="s">
        <v>266</v>
      </c>
      <c r="E11589" s="276"/>
    </row>
    <row r="11590" spans="1:5" ht="15">
      <c r="A11590" s="129"/>
      <c r="B11590" s="274" t="s">
        <v>27433</v>
      </c>
      <c r="C11590" s="98"/>
      <c r="D11590" s="98" t="s">
        <v>266</v>
      </c>
      <c r="E11590" s="276"/>
    </row>
    <row r="11591" spans="1:5" ht="15">
      <c r="A11591" s="129"/>
      <c r="B11591" s="274" t="s">
        <v>27434</v>
      </c>
      <c r="C11591" s="98"/>
      <c r="D11591" s="98" t="s">
        <v>266</v>
      </c>
      <c r="E11591" s="276"/>
    </row>
    <row r="11592" spans="1:5" ht="15">
      <c r="A11592" s="129"/>
      <c r="B11592" s="274" t="s">
        <v>27435</v>
      </c>
      <c r="C11592" s="98"/>
      <c r="D11592" s="98" t="s">
        <v>266</v>
      </c>
      <c r="E11592" s="276"/>
    </row>
    <row r="11593" spans="1:5" ht="15">
      <c r="A11593" s="129"/>
      <c r="B11593" s="274" t="s">
        <v>27436</v>
      </c>
      <c r="C11593" s="98"/>
      <c r="D11593" s="98" t="s">
        <v>266</v>
      </c>
      <c r="E11593" s="276"/>
    </row>
    <row r="11594" spans="1:5" ht="15">
      <c r="A11594" s="129"/>
      <c r="B11594" s="274" t="s">
        <v>27437</v>
      </c>
      <c r="C11594" s="98"/>
      <c r="D11594" s="98" t="s">
        <v>266</v>
      </c>
      <c r="E11594" s="276"/>
    </row>
    <row r="11595" spans="1:5" ht="15">
      <c r="A11595" s="129"/>
      <c r="B11595" s="274" t="s">
        <v>27438</v>
      </c>
      <c r="C11595" s="98"/>
      <c r="D11595" s="98" t="s">
        <v>266</v>
      </c>
      <c r="E11595" s="276"/>
    </row>
    <row r="11596" spans="1:5" ht="15">
      <c r="A11596" s="129"/>
      <c r="B11596" s="274" t="s">
        <v>27439</v>
      </c>
      <c r="C11596" s="98"/>
      <c r="D11596" s="98" t="s">
        <v>266</v>
      </c>
      <c r="E11596" s="276"/>
    </row>
    <row r="11597" spans="1:5" ht="15">
      <c r="A11597" s="129"/>
      <c r="B11597" s="274" t="s">
        <v>27440</v>
      </c>
      <c r="C11597" s="98"/>
      <c r="D11597" s="98" t="s">
        <v>266</v>
      </c>
      <c r="E11597" s="276"/>
    </row>
    <row r="11598" spans="1:5" ht="15">
      <c r="A11598" s="129"/>
      <c r="B11598" s="274" t="s">
        <v>27441</v>
      </c>
      <c r="C11598" s="98"/>
      <c r="D11598" s="98" t="s">
        <v>266</v>
      </c>
      <c r="E11598" s="276"/>
    </row>
    <row r="11599" spans="1:5" ht="15">
      <c r="A11599" s="129"/>
      <c r="B11599" s="274" t="s">
        <v>27442</v>
      </c>
      <c r="C11599" s="98"/>
      <c r="D11599" s="98" t="s">
        <v>266</v>
      </c>
      <c r="E11599" s="276"/>
    </row>
    <row r="11600" spans="1:5" ht="15">
      <c r="A11600" s="129"/>
      <c r="B11600" s="274" t="s">
        <v>27443</v>
      </c>
      <c r="C11600" s="98"/>
      <c r="D11600" s="98" t="s">
        <v>266</v>
      </c>
      <c r="E11600" s="276"/>
    </row>
    <row r="11601" spans="1:5" ht="15">
      <c r="A11601" s="129"/>
      <c r="B11601" s="274" t="s">
        <v>27444</v>
      </c>
      <c r="C11601" s="98"/>
      <c r="D11601" s="98" t="s">
        <v>266</v>
      </c>
      <c r="E11601" s="276"/>
    </row>
    <row r="11602" spans="1:5" ht="15">
      <c r="A11602" s="129"/>
      <c r="B11602" s="274" t="s">
        <v>27445</v>
      </c>
      <c r="C11602" s="98"/>
      <c r="D11602" s="98" t="s">
        <v>266</v>
      </c>
      <c r="E11602" s="276"/>
    </row>
    <row r="11603" spans="1:5" ht="15">
      <c r="A11603" s="129"/>
      <c r="B11603" s="274" t="s">
        <v>27446</v>
      </c>
      <c r="C11603" s="98"/>
      <c r="D11603" s="98" t="s">
        <v>266</v>
      </c>
      <c r="E11603" s="276"/>
    </row>
    <row r="11604" spans="1:5" ht="15">
      <c r="A11604" s="129"/>
      <c r="B11604" s="274" t="s">
        <v>27447</v>
      </c>
      <c r="C11604" s="98"/>
      <c r="D11604" s="98" t="s">
        <v>266</v>
      </c>
      <c r="E11604" s="276"/>
    </row>
    <row r="11605" spans="1:5" ht="15">
      <c r="A11605" s="129"/>
      <c r="B11605" s="274" t="s">
        <v>27448</v>
      </c>
      <c r="C11605" s="98"/>
      <c r="D11605" s="98" t="s">
        <v>266</v>
      </c>
      <c r="E11605" s="276"/>
    </row>
    <row r="11606" spans="1:5" ht="15">
      <c r="A11606" s="129"/>
      <c r="B11606" s="274" t="s">
        <v>27449</v>
      </c>
      <c r="C11606" s="98"/>
      <c r="D11606" s="98" t="s">
        <v>266</v>
      </c>
      <c r="E11606" s="276"/>
    </row>
    <row r="11607" spans="1:5" ht="15">
      <c r="A11607" s="129"/>
      <c r="B11607" s="274" t="s">
        <v>27450</v>
      </c>
      <c r="C11607" s="98"/>
      <c r="D11607" s="98" t="s">
        <v>266</v>
      </c>
      <c r="E11607" s="276"/>
    </row>
    <row r="11608" spans="1:5" ht="15">
      <c r="A11608" s="129"/>
      <c r="B11608" s="274" t="s">
        <v>27451</v>
      </c>
      <c r="C11608" s="98"/>
      <c r="D11608" s="98" t="s">
        <v>266</v>
      </c>
      <c r="E11608" s="276"/>
    </row>
    <row r="11609" spans="1:5" ht="15">
      <c r="A11609" s="129"/>
      <c r="B11609" s="274" t="s">
        <v>27452</v>
      </c>
      <c r="C11609" s="98"/>
      <c r="D11609" s="98" t="s">
        <v>266</v>
      </c>
      <c r="E11609" s="276"/>
    </row>
    <row r="11610" spans="1:5" ht="15">
      <c r="A11610" s="129"/>
      <c r="B11610" s="274" t="s">
        <v>27453</v>
      </c>
      <c r="C11610" s="98"/>
      <c r="D11610" s="98" t="s">
        <v>266</v>
      </c>
      <c r="E11610" s="276"/>
    </row>
    <row r="11611" spans="1:5" ht="15">
      <c r="A11611" s="129"/>
      <c r="B11611" s="274" t="s">
        <v>27454</v>
      </c>
      <c r="C11611" s="98"/>
      <c r="D11611" s="98" t="s">
        <v>266</v>
      </c>
      <c r="E11611" s="276"/>
    </row>
    <row r="11612" spans="1:5" ht="15">
      <c r="A11612" s="129"/>
      <c r="B11612" s="274" t="s">
        <v>27455</v>
      </c>
      <c r="C11612" s="98"/>
      <c r="D11612" s="98" t="s">
        <v>266</v>
      </c>
      <c r="E11612" s="276"/>
    </row>
    <row r="11613" spans="1:5" ht="15">
      <c r="A11613" s="129"/>
      <c r="B11613" s="274" t="s">
        <v>27456</v>
      </c>
      <c r="C11613" s="98"/>
      <c r="D11613" s="98" t="s">
        <v>266</v>
      </c>
      <c r="E11613" s="276"/>
    </row>
    <row r="11614" spans="1:5" ht="15">
      <c r="A11614" s="129"/>
      <c r="B11614" s="274" t="s">
        <v>27457</v>
      </c>
      <c r="C11614" s="98"/>
      <c r="D11614" s="98" t="s">
        <v>266</v>
      </c>
      <c r="E11614" s="276"/>
    </row>
    <row r="11615" spans="1:5" ht="15">
      <c r="A11615" s="129"/>
      <c r="B11615" s="274" t="s">
        <v>27458</v>
      </c>
      <c r="C11615" s="98"/>
      <c r="D11615" s="98" t="s">
        <v>266</v>
      </c>
      <c r="E11615" s="276"/>
    </row>
    <row r="11616" spans="1:5" ht="15">
      <c r="A11616" s="129"/>
      <c r="B11616" s="274" t="s">
        <v>27459</v>
      </c>
      <c r="C11616" s="98"/>
      <c r="D11616" s="98" t="s">
        <v>266</v>
      </c>
      <c r="E11616" s="276"/>
    </row>
    <row r="11617" spans="1:5" ht="15">
      <c r="A11617" s="129"/>
      <c r="B11617" s="274" t="s">
        <v>27460</v>
      </c>
      <c r="C11617" s="98"/>
      <c r="D11617" s="98" t="s">
        <v>266</v>
      </c>
      <c r="E11617" s="276"/>
    </row>
    <row r="11618" spans="1:5" ht="15">
      <c r="A11618" s="129"/>
      <c r="B11618" s="274" t="s">
        <v>27461</v>
      </c>
      <c r="C11618" s="98"/>
      <c r="D11618" s="98" t="s">
        <v>266</v>
      </c>
      <c r="E11618" s="276"/>
    </row>
    <row r="11619" spans="1:5" ht="15">
      <c r="A11619" s="129"/>
      <c r="B11619" s="274" t="s">
        <v>27462</v>
      </c>
      <c r="C11619" s="98"/>
      <c r="D11619" s="98" t="s">
        <v>266</v>
      </c>
      <c r="E11619" s="276"/>
    </row>
    <row r="11620" spans="1:5" ht="15">
      <c r="A11620" s="129"/>
      <c r="B11620" s="274" t="s">
        <v>27463</v>
      </c>
      <c r="C11620" s="98"/>
      <c r="D11620" s="98" t="s">
        <v>266</v>
      </c>
      <c r="E11620" s="276"/>
    </row>
    <row r="11621" spans="1:5" ht="15">
      <c r="A11621" s="129"/>
      <c r="B11621" s="274" t="s">
        <v>27464</v>
      </c>
      <c r="C11621" s="98"/>
      <c r="D11621" s="98" t="s">
        <v>266</v>
      </c>
      <c r="E11621" s="276"/>
    </row>
    <row r="11622" spans="1:5" ht="15">
      <c r="A11622" s="129"/>
      <c r="B11622" s="274" t="s">
        <v>27465</v>
      </c>
      <c r="C11622" s="98"/>
      <c r="D11622" s="98" t="s">
        <v>266</v>
      </c>
      <c r="E11622" s="276"/>
    </row>
    <row r="11623" spans="1:5" ht="15">
      <c r="A11623" s="129"/>
      <c r="B11623" s="274" t="s">
        <v>27466</v>
      </c>
      <c r="C11623" s="98"/>
      <c r="D11623" s="98" t="s">
        <v>266</v>
      </c>
      <c r="E11623" s="276"/>
    </row>
    <row r="11624" spans="1:5" ht="15">
      <c r="A11624" s="129"/>
      <c r="B11624" s="274" t="s">
        <v>27467</v>
      </c>
      <c r="C11624" s="98"/>
      <c r="D11624" s="98" t="s">
        <v>266</v>
      </c>
      <c r="E11624" s="276"/>
    </row>
    <row r="11625" spans="1:5" ht="15">
      <c r="A11625" s="129"/>
      <c r="B11625" s="274" t="s">
        <v>27468</v>
      </c>
      <c r="C11625" s="98"/>
      <c r="D11625" s="98" t="s">
        <v>266</v>
      </c>
      <c r="E11625" s="276"/>
    </row>
    <row r="11626" spans="1:5" ht="15">
      <c r="A11626" s="129"/>
      <c r="B11626" s="274" t="s">
        <v>27469</v>
      </c>
      <c r="C11626" s="98"/>
      <c r="D11626" s="98" t="s">
        <v>266</v>
      </c>
      <c r="E11626" s="276"/>
    </row>
    <row r="11627" spans="1:5" ht="15">
      <c r="A11627" s="129"/>
      <c r="B11627" s="274" t="s">
        <v>27470</v>
      </c>
      <c r="C11627" s="98"/>
      <c r="D11627" s="98" t="s">
        <v>266</v>
      </c>
      <c r="E11627" s="276"/>
    </row>
    <row r="11628" spans="1:5" ht="15">
      <c r="A11628" s="129"/>
      <c r="B11628" s="274" t="s">
        <v>27471</v>
      </c>
      <c r="C11628" s="98"/>
      <c r="D11628" s="98" t="s">
        <v>266</v>
      </c>
      <c r="E11628" s="276"/>
    </row>
    <row r="11629" spans="1:5" ht="15">
      <c r="A11629" s="129"/>
      <c r="B11629" s="274" t="s">
        <v>27472</v>
      </c>
      <c r="C11629" s="98"/>
      <c r="D11629" s="98" t="s">
        <v>266</v>
      </c>
      <c r="E11629" s="276"/>
    </row>
    <row r="11630" spans="1:5" ht="15">
      <c r="A11630" s="129"/>
      <c r="B11630" s="274" t="s">
        <v>27473</v>
      </c>
      <c r="C11630" s="98"/>
      <c r="D11630" s="98" t="s">
        <v>266</v>
      </c>
      <c r="E11630" s="276"/>
    </row>
    <row r="11631" spans="1:5" ht="15">
      <c r="A11631" s="129"/>
      <c r="B11631" s="274" t="s">
        <v>27474</v>
      </c>
      <c r="C11631" s="98"/>
      <c r="D11631" s="98" t="s">
        <v>266</v>
      </c>
      <c r="E11631" s="276"/>
    </row>
    <row r="11632" spans="1:5" ht="15">
      <c r="A11632" s="129"/>
      <c r="B11632" s="274" t="s">
        <v>27475</v>
      </c>
      <c r="C11632" s="98"/>
      <c r="D11632" s="98" t="s">
        <v>266</v>
      </c>
      <c r="E11632" s="276"/>
    </row>
    <row r="11633" spans="1:5" ht="15">
      <c r="A11633" s="129"/>
      <c r="B11633" s="274" t="s">
        <v>27476</v>
      </c>
      <c r="C11633" s="98"/>
      <c r="D11633" s="98" t="s">
        <v>266</v>
      </c>
      <c r="E11633" s="276"/>
    </row>
    <row r="11634" spans="1:5" ht="15">
      <c r="A11634" s="129"/>
      <c r="B11634" s="274" t="s">
        <v>27477</v>
      </c>
      <c r="C11634" s="98"/>
      <c r="D11634" s="98" t="s">
        <v>266</v>
      </c>
      <c r="E11634" s="276"/>
    </row>
    <row r="11635" spans="1:5" ht="15">
      <c r="A11635" s="129"/>
      <c r="B11635" s="274" t="s">
        <v>27478</v>
      </c>
      <c r="C11635" s="98"/>
      <c r="D11635" s="98" t="s">
        <v>266</v>
      </c>
      <c r="E11635" s="276"/>
    </row>
    <row r="11636" spans="1:5" ht="15">
      <c r="A11636" s="129"/>
      <c r="B11636" s="274" t="s">
        <v>27479</v>
      </c>
      <c r="C11636" s="98"/>
      <c r="D11636" s="98" t="s">
        <v>266</v>
      </c>
      <c r="E11636" s="276"/>
    </row>
    <row r="11637" spans="1:5" ht="15">
      <c r="A11637" s="129"/>
      <c r="B11637" s="274" t="s">
        <v>27480</v>
      </c>
      <c r="C11637" s="98"/>
      <c r="D11637" s="98" t="s">
        <v>266</v>
      </c>
      <c r="E11637" s="276"/>
    </row>
    <row r="11638" spans="1:5" ht="15">
      <c r="A11638" s="129"/>
      <c r="B11638" s="274" t="s">
        <v>27481</v>
      </c>
      <c r="C11638" s="98"/>
      <c r="D11638" s="98" t="s">
        <v>266</v>
      </c>
      <c r="E11638" s="276"/>
    </row>
    <row r="11639" spans="1:5" ht="15">
      <c r="A11639" s="129"/>
      <c r="B11639" s="274" t="s">
        <v>27482</v>
      </c>
      <c r="C11639" s="98"/>
      <c r="D11639" s="98" t="s">
        <v>266</v>
      </c>
      <c r="E11639" s="276"/>
    </row>
    <row r="11640" spans="1:5" ht="15">
      <c r="A11640" s="129"/>
      <c r="B11640" s="274" t="s">
        <v>27483</v>
      </c>
      <c r="C11640" s="98"/>
      <c r="D11640" s="98" t="s">
        <v>266</v>
      </c>
      <c r="E11640" s="276"/>
    </row>
    <row r="11641" spans="1:5" ht="15">
      <c r="A11641" s="129"/>
      <c r="B11641" s="274" t="s">
        <v>27484</v>
      </c>
      <c r="C11641" s="98"/>
      <c r="D11641" s="98" t="s">
        <v>266</v>
      </c>
      <c r="E11641" s="276"/>
    </row>
    <row r="11642" spans="1:5" ht="15">
      <c r="A11642" s="129"/>
      <c r="B11642" s="274" t="s">
        <v>27485</v>
      </c>
      <c r="C11642" s="98"/>
      <c r="D11642" s="98" t="s">
        <v>266</v>
      </c>
      <c r="E11642" s="276"/>
    </row>
    <row r="11643" spans="1:5" ht="15">
      <c r="A11643" s="129"/>
      <c r="B11643" s="274" t="s">
        <v>27486</v>
      </c>
      <c r="C11643" s="98"/>
      <c r="D11643" s="98" t="s">
        <v>266</v>
      </c>
      <c r="E11643" s="276"/>
    </row>
    <row r="11644" spans="1:5" ht="15">
      <c r="A11644" s="129"/>
      <c r="B11644" s="274" t="s">
        <v>27487</v>
      </c>
      <c r="C11644" s="98"/>
      <c r="D11644" s="98" t="s">
        <v>266</v>
      </c>
      <c r="E11644" s="276"/>
    </row>
    <row r="11645" spans="1:5" ht="15">
      <c r="A11645" s="129"/>
      <c r="B11645" s="274" t="s">
        <v>27488</v>
      </c>
      <c r="C11645" s="98"/>
      <c r="D11645" s="98" t="s">
        <v>266</v>
      </c>
      <c r="E11645" s="276"/>
    </row>
    <row r="11646" spans="1:5" ht="15">
      <c r="A11646" s="129"/>
      <c r="B11646" s="274" t="s">
        <v>27489</v>
      </c>
      <c r="C11646" s="98"/>
      <c r="D11646" s="98" t="s">
        <v>266</v>
      </c>
      <c r="E11646" s="276"/>
    </row>
    <row r="11647" spans="1:5" ht="15">
      <c r="A11647" s="129"/>
      <c r="B11647" s="274" t="s">
        <v>27490</v>
      </c>
      <c r="C11647" s="98"/>
      <c r="D11647" s="98" t="s">
        <v>266</v>
      </c>
      <c r="E11647" s="276"/>
    </row>
    <row r="11648" spans="1:5" ht="15">
      <c r="A11648" s="129"/>
      <c r="B11648" s="274" t="s">
        <v>27491</v>
      </c>
      <c r="C11648" s="98"/>
      <c r="D11648" s="98" t="s">
        <v>266</v>
      </c>
      <c r="E11648" s="276"/>
    </row>
    <row r="11649" spans="1:5" ht="15">
      <c r="A11649" s="129"/>
      <c r="B11649" s="274" t="s">
        <v>27492</v>
      </c>
      <c r="C11649" s="98"/>
      <c r="D11649" s="98" t="s">
        <v>266</v>
      </c>
      <c r="E11649" s="276"/>
    </row>
    <row r="11650" spans="1:5" ht="15">
      <c r="A11650" s="129"/>
      <c r="B11650" s="274" t="s">
        <v>27493</v>
      </c>
      <c r="C11650" s="98"/>
      <c r="D11650" s="98" t="s">
        <v>266</v>
      </c>
      <c r="E11650" s="276"/>
    </row>
    <row r="11651" spans="1:5" ht="15">
      <c r="A11651" s="129"/>
      <c r="B11651" s="274" t="s">
        <v>27494</v>
      </c>
      <c r="C11651" s="98"/>
      <c r="D11651" s="98" t="s">
        <v>266</v>
      </c>
      <c r="E11651" s="276"/>
    </row>
    <row r="11652" spans="1:5" ht="15">
      <c r="A11652" s="129"/>
      <c r="B11652" s="274" t="s">
        <v>27495</v>
      </c>
      <c r="C11652" s="98"/>
      <c r="D11652" s="98" t="s">
        <v>266</v>
      </c>
      <c r="E11652" s="276"/>
    </row>
    <row r="11653" spans="1:5" ht="15">
      <c r="A11653" s="129"/>
      <c r="B11653" s="274" t="s">
        <v>27496</v>
      </c>
      <c r="C11653" s="98"/>
      <c r="D11653" s="98" t="s">
        <v>266</v>
      </c>
      <c r="E11653" s="276"/>
    </row>
    <row r="11654" spans="1:5" ht="15">
      <c r="A11654" s="129"/>
      <c r="B11654" s="274" t="s">
        <v>27497</v>
      </c>
      <c r="C11654" s="98"/>
      <c r="D11654" s="98" t="s">
        <v>266</v>
      </c>
      <c r="E11654" s="276"/>
    </row>
    <row r="11655" spans="1:5" ht="15">
      <c r="A11655" s="129"/>
      <c r="B11655" s="274" t="s">
        <v>27498</v>
      </c>
      <c r="C11655" s="98"/>
      <c r="D11655" s="98" t="s">
        <v>266</v>
      </c>
      <c r="E11655" s="276"/>
    </row>
    <row r="11656" spans="1:5" ht="15">
      <c r="A11656" s="129"/>
      <c r="B11656" s="274" t="s">
        <v>27499</v>
      </c>
      <c r="C11656" s="98"/>
      <c r="D11656" s="98" t="s">
        <v>266</v>
      </c>
      <c r="E11656" s="276"/>
    </row>
    <row r="11657" spans="1:5" ht="15">
      <c r="A11657" s="129"/>
      <c r="B11657" s="274" t="s">
        <v>27500</v>
      </c>
      <c r="C11657" s="98"/>
      <c r="D11657" s="98" t="s">
        <v>266</v>
      </c>
      <c r="E11657" s="276"/>
    </row>
    <row r="11658" spans="1:5" ht="15">
      <c r="A11658" s="129"/>
      <c r="B11658" s="274" t="s">
        <v>27501</v>
      </c>
      <c r="C11658" s="98"/>
      <c r="D11658" s="98" t="s">
        <v>266</v>
      </c>
      <c r="E11658" s="276"/>
    </row>
    <row r="11659" spans="1:5" ht="15">
      <c r="A11659" s="129"/>
      <c r="B11659" s="274" t="s">
        <v>27502</v>
      </c>
      <c r="C11659" s="98"/>
      <c r="D11659" s="98" t="s">
        <v>266</v>
      </c>
      <c r="E11659" s="276"/>
    </row>
    <row r="11660" spans="1:5" ht="15">
      <c r="A11660" s="129"/>
      <c r="B11660" s="274" t="s">
        <v>27503</v>
      </c>
      <c r="C11660" s="98"/>
      <c r="D11660" s="98" t="s">
        <v>266</v>
      </c>
      <c r="E11660" s="276"/>
    </row>
    <row r="11661" spans="1:5" ht="15">
      <c r="A11661" s="129"/>
      <c r="B11661" s="274" t="s">
        <v>27504</v>
      </c>
      <c r="C11661" s="98"/>
      <c r="D11661" s="98" t="s">
        <v>266</v>
      </c>
      <c r="E11661" s="276"/>
    </row>
    <row r="11662" spans="1:5" ht="15">
      <c r="A11662" s="129"/>
      <c r="B11662" s="274" t="s">
        <v>27505</v>
      </c>
      <c r="C11662" s="98"/>
      <c r="D11662" s="98" t="s">
        <v>266</v>
      </c>
      <c r="E11662" s="276"/>
    </row>
    <row r="11663" spans="1:5" ht="15">
      <c r="A11663" s="129"/>
      <c r="B11663" s="274" t="s">
        <v>27506</v>
      </c>
      <c r="C11663" s="98"/>
      <c r="D11663" s="98" t="s">
        <v>266</v>
      </c>
      <c r="E11663" s="276"/>
    </row>
    <row r="11664" spans="1:5" ht="15">
      <c r="A11664" s="129"/>
      <c r="B11664" s="274" t="s">
        <v>27507</v>
      </c>
      <c r="C11664" s="98"/>
      <c r="D11664" s="98" t="s">
        <v>266</v>
      </c>
      <c r="E11664" s="276"/>
    </row>
    <row r="11665" spans="1:5" ht="15">
      <c r="A11665" s="129"/>
      <c r="B11665" s="274" t="s">
        <v>27508</v>
      </c>
      <c r="C11665" s="98"/>
      <c r="D11665" s="98" t="s">
        <v>266</v>
      </c>
      <c r="E11665" s="276"/>
    </row>
    <row r="11666" spans="1:5" ht="15">
      <c r="A11666" s="129"/>
      <c r="B11666" s="274" t="s">
        <v>27509</v>
      </c>
      <c r="C11666" s="98"/>
      <c r="D11666" s="98" t="s">
        <v>266</v>
      </c>
      <c r="E11666" s="276"/>
    </row>
    <row r="11667" spans="1:5" ht="15">
      <c r="A11667" s="129"/>
      <c r="B11667" s="274" t="s">
        <v>27510</v>
      </c>
      <c r="C11667" s="98"/>
      <c r="D11667" s="98" t="s">
        <v>266</v>
      </c>
      <c r="E11667" s="276"/>
    </row>
    <row r="11668" spans="1:5" ht="15">
      <c r="A11668" s="129"/>
      <c r="B11668" s="274" t="s">
        <v>27511</v>
      </c>
      <c r="C11668" s="98"/>
      <c r="D11668" s="98" t="s">
        <v>266</v>
      </c>
      <c r="E11668" s="276"/>
    </row>
    <row r="11669" spans="1:5" ht="15">
      <c r="A11669" s="129"/>
      <c r="B11669" s="274" t="s">
        <v>27512</v>
      </c>
      <c r="C11669" s="98"/>
      <c r="D11669" s="98" t="s">
        <v>266</v>
      </c>
      <c r="E11669" s="276"/>
    </row>
    <row r="11670" spans="1:5" ht="15">
      <c r="A11670" s="129"/>
      <c r="B11670" s="274" t="s">
        <v>27513</v>
      </c>
      <c r="C11670" s="98"/>
      <c r="D11670" s="98" t="s">
        <v>266</v>
      </c>
      <c r="E11670" s="276"/>
    </row>
    <row r="11671" spans="1:5" ht="15">
      <c r="A11671" s="129"/>
      <c r="B11671" s="274" t="s">
        <v>27514</v>
      </c>
      <c r="C11671" s="98"/>
      <c r="D11671" s="98" t="s">
        <v>266</v>
      </c>
      <c r="E11671" s="276"/>
    </row>
    <row r="11672" spans="1:5" ht="15">
      <c r="A11672" s="129"/>
      <c r="B11672" s="274" t="s">
        <v>27515</v>
      </c>
      <c r="C11672" s="98"/>
      <c r="D11672" s="98" t="s">
        <v>266</v>
      </c>
      <c r="E11672" s="276"/>
    </row>
    <row r="11673" spans="1:5" ht="15">
      <c r="A11673" s="129"/>
      <c r="B11673" s="274" t="s">
        <v>27516</v>
      </c>
      <c r="C11673" s="98"/>
      <c r="D11673" s="98" t="s">
        <v>266</v>
      </c>
      <c r="E11673" s="276"/>
    </row>
    <row r="11674" spans="1:5" ht="15">
      <c r="A11674" s="129"/>
      <c r="B11674" s="274" t="s">
        <v>27517</v>
      </c>
      <c r="C11674" s="98"/>
      <c r="D11674" s="98" t="s">
        <v>266</v>
      </c>
      <c r="E11674" s="276"/>
    </row>
    <row r="11675" spans="1:5" ht="15">
      <c r="A11675" s="129"/>
      <c r="B11675" s="274" t="s">
        <v>27518</v>
      </c>
      <c r="C11675" s="98"/>
      <c r="D11675" s="98" t="s">
        <v>266</v>
      </c>
      <c r="E11675" s="276"/>
    </row>
    <row r="11676" spans="1:5" ht="15">
      <c r="A11676" s="129"/>
      <c r="B11676" s="274" t="s">
        <v>27519</v>
      </c>
      <c r="C11676" s="98"/>
      <c r="D11676" s="98" t="s">
        <v>266</v>
      </c>
      <c r="E11676" s="276"/>
    </row>
    <row r="11677" spans="1:5" ht="15">
      <c r="A11677" s="129"/>
      <c r="B11677" s="274" t="s">
        <v>27520</v>
      </c>
      <c r="C11677" s="98"/>
      <c r="D11677" s="98" t="s">
        <v>266</v>
      </c>
      <c r="E11677" s="276"/>
    </row>
    <row r="11678" spans="1:5" ht="15">
      <c r="A11678" s="129"/>
      <c r="B11678" s="274" t="s">
        <v>27521</v>
      </c>
      <c r="C11678" s="98"/>
      <c r="D11678" s="98" t="s">
        <v>266</v>
      </c>
      <c r="E11678" s="276"/>
    </row>
    <row r="11679" spans="1:5" ht="15">
      <c r="A11679" s="129"/>
      <c r="B11679" s="274" t="s">
        <v>27522</v>
      </c>
      <c r="C11679" s="98"/>
      <c r="D11679" s="98" t="s">
        <v>266</v>
      </c>
      <c r="E11679" s="276"/>
    </row>
    <row r="11680" spans="1:5" ht="15">
      <c r="A11680" s="129"/>
      <c r="B11680" s="274" t="s">
        <v>27523</v>
      </c>
      <c r="C11680" s="98"/>
      <c r="D11680" s="98" t="s">
        <v>266</v>
      </c>
      <c r="E11680" s="276"/>
    </row>
    <row r="11681" spans="1:5" ht="15">
      <c r="A11681" s="129"/>
      <c r="B11681" s="274" t="s">
        <v>27524</v>
      </c>
      <c r="C11681" s="98"/>
      <c r="D11681" s="98" t="s">
        <v>266</v>
      </c>
      <c r="E11681" s="276"/>
    </row>
    <row r="11682" spans="1:5" ht="15">
      <c r="A11682" s="129"/>
      <c r="B11682" s="274" t="s">
        <v>27525</v>
      </c>
      <c r="C11682" s="98"/>
      <c r="D11682" s="98" t="s">
        <v>266</v>
      </c>
      <c r="E11682" s="276"/>
    </row>
    <row r="11683" spans="1:5" ht="15">
      <c r="A11683" s="129"/>
      <c r="B11683" s="274" t="s">
        <v>27526</v>
      </c>
      <c r="C11683" s="98"/>
      <c r="D11683" s="98" t="s">
        <v>266</v>
      </c>
      <c r="E11683" s="276"/>
    </row>
    <row r="11684" spans="1:5" ht="15">
      <c r="A11684" s="129"/>
      <c r="B11684" s="274" t="s">
        <v>27527</v>
      </c>
      <c r="C11684" s="98"/>
      <c r="D11684" s="98" t="s">
        <v>266</v>
      </c>
      <c r="E11684" s="276"/>
    </row>
    <row r="11685" spans="1:5" ht="15">
      <c r="A11685" s="129"/>
      <c r="B11685" s="274" t="s">
        <v>27528</v>
      </c>
      <c r="C11685" s="98"/>
      <c r="D11685" s="98" t="s">
        <v>266</v>
      </c>
      <c r="E11685" s="276"/>
    </row>
    <row r="11686" spans="1:5" ht="15">
      <c r="A11686" s="129"/>
      <c r="B11686" s="274" t="s">
        <v>27529</v>
      </c>
      <c r="C11686" s="98"/>
      <c r="D11686" s="98" t="s">
        <v>266</v>
      </c>
      <c r="E11686" s="276"/>
    </row>
    <row r="11687" spans="1:5" ht="15">
      <c r="A11687" s="129"/>
      <c r="B11687" s="274" t="s">
        <v>27530</v>
      </c>
      <c r="C11687" s="98"/>
      <c r="D11687" s="98" t="s">
        <v>266</v>
      </c>
      <c r="E11687" s="276"/>
    </row>
    <row r="11688" spans="1:5" ht="15">
      <c r="A11688" s="129"/>
      <c r="B11688" s="274" t="s">
        <v>27531</v>
      </c>
      <c r="C11688" s="98"/>
      <c r="D11688" s="98" t="s">
        <v>266</v>
      </c>
      <c r="E11688" s="276"/>
    </row>
    <row r="11689" spans="1:5" ht="15">
      <c r="A11689" s="129"/>
      <c r="B11689" s="274" t="s">
        <v>27532</v>
      </c>
      <c r="C11689" s="98"/>
      <c r="D11689" s="98" t="s">
        <v>266</v>
      </c>
      <c r="E11689" s="276"/>
    </row>
    <row r="11690" spans="1:5" ht="15">
      <c r="A11690" s="129"/>
      <c r="B11690" s="274" t="s">
        <v>27533</v>
      </c>
      <c r="C11690" s="98"/>
      <c r="D11690" s="98" t="s">
        <v>266</v>
      </c>
      <c r="E11690" s="276"/>
    </row>
    <row r="11691" spans="1:5" ht="15">
      <c r="A11691" s="129"/>
      <c r="B11691" s="274" t="s">
        <v>27534</v>
      </c>
      <c r="C11691" s="98"/>
      <c r="D11691" s="98" t="s">
        <v>266</v>
      </c>
      <c r="E11691" s="276"/>
    </row>
    <row r="11692" spans="1:5" ht="15">
      <c r="A11692" s="129"/>
      <c r="B11692" s="274" t="s">
        <v>27535</v>
      </c>
      <c r="C11692" s="98"/>
      <c r="D11692" s="98" t="s">
        <v>266</v>
      </c>
      <c r="E11692" s="276"/>
    </row>
    <row r="11693" spans="1:5" ht="15">
      <c r="A11693" s="129"/>
      <c r="B11693" s="274" t="s">
        <v>27536</v>
      </c>
      <c r="C11693" s="98"/>
      <c r="D11693" s="98" t="s">
        <v>266</v>
      </c>
      <c r="E11693" s="276"/>
    </row>
    <row r="11694" spans="1:5" ht="15">
      <c r="A11694" s="129"/>
      <c r="B11694" s="274" t="s">
        <v>27537</v>
      </c>
      <c r="C11694" s="98"/>
      <c r="D11694" s="98" t="s">
        <v>266</v>
      </c>
      <c r="E11694" s="276"/>
    </row>
    <row r="11695" spans="1:5" ht="15">
      <c r="A11695" s="129"/>
      <c r="B11695" s="274" t="s">
        <v>27538</v>
      </c>
      <c r="C11695" s="98"/>
      <c r="D11695" s="98" t="s">
        <v>266</v>
      </c>
      <c r="E11695" s="276"/>
    </row>
    <row r="11696" spans="1:5" ht="15">
      <c r="A11696" s="129"/>
      <c r="B11696" s="274" t="s">
        <v>27539</v>
      </c>
      <c r="C11696" s="98"/>
      <c r="D11696" s="98" t="s">
        <v>266</v>
      </c>
      <c r="E11696" s="276"/>
    </row>
    <row r="11697" spans="1:5" ht="15">
      <c r="A11697" s="129"/>
      <c r="B11697" s="274" t="s">
        <v>27540</v>
      </c>
      <c r="C11697" s="98"/>
      <c r="D11697" s="98" t="s">
        <v>266</v>
      </c>
      <c r="E11697" s="276"/>
    </row>
    <row r="11698" spans="1:5" ht="15">
      <c r="A11698" s="129"/>
      <c r="B11698" s="274" t="s">
        <v>27541</v>
      </c>
      <c r="C11698" s="98"/>
      <c r="D11698" s="98" t="s">
        <v>266</v>
      </c>
      <c r="E11698" s="276"/>
    </row>
    <row r="11699" spans="1:5" ht="15">
      <c r="A11699" s="129"/>
      <c r="B11699" s="274" t="s">
        <v>27542</v>
      </c>
      <c r="C11699" s="98"/>
      <c r="D11699" s="98" t="s">
        <v>266</v>
      </c>
      <c r="E11699" s="276"/>
    </row>
    <row r="11700" spans="1:5" ht="15">
      <c r="A11700" s="129"/>
      <c r="B11700" s="274" t="s">
        <v>27543</v>
      </c>
      <c r="C11700" s="98"/>
      <c r="D11700" s="98" t="s">
        <v>266</v>
      </c>
      <c r="E11700" s="276"/>
    </row>
    <row r="11701" spans="1:5" ht="15">
      <c r="A11701" s="129"/>
      <c r="B11701" s="274" t="s">
        <v>27544</v>
      </c>
      <c r="C11701" s="98"/>
      <c r="D11701" s="98" t="s">
        <v>266</v>
      </c>
      <c r="E11701" s="276"/>
    </row>
    <row r="11702" spans="1:5" ht="15">
      <c r="A11702" s="129"/>
      <c r="B11702" s="274" t="s">
        <v>27545</v>
      </c>
      <c r="C11702" s="98"/>
      <c r="D11702" s="98" t="s">
        <v>266</v>
      </c>
      <c r="E11702" s="276"/>
    </row>
    <row r="11703" spans="1:5" ht="15">
      <c r="A11703" s="129"/>
      <c r="B11703" s="274" t="s">
        <v>27546</v>
      </c>
      <c r="C11703" s="98"/>
      <c r="D11703" s="98" t="s">
        <v>266</v>
      </c>
      <c r="E11703" s="276"/>
    </row>
    <row r="11704" spans="1:5" ht="15">
      <c r="A11704" s="129"/>
      <c r="B11704" s="274" t="s">
        <v>27547</v>
      </c>
      <c r="C11704" s="98"/>
      <c r="D11704" s="98" t="s">
        <v>266</v>
      </c>
      <c r="E11704" s="276"/>
    </row>
    <row r="11705" spans="1:5" ht="15">
      <c r="A11705" s="129"/>
      <c r="B11705" s="274" t="s">
        <v>27548</v>
      </c>
      <c r="C11705" s="98"/>
      <c r="D11705" s="98" t="s">
        <v>266</v>
      </c>
      <c r="E11705" s="276"/>
    </row>
    <row r="11706" spans="1:5" ht="15">
      <c r="A11706" s="129"/>
      <c r="B11706" s="274" t="s">
        <v>27549</v>
      </c>
      <c r="C11706" s="98"/>
      <c r="D11706" s="98" t="s">
        <v>266</v>
      </c>
      <c r="E11706" s="276"/>
    </row>
    <row r="11707" spans="1:5" ht="15">
      <c r="A11707" s="129"/>
      <c r="B11707" s="274" t="s">
        <v>27550</v>
      </c>
      <c r="C11707" s="98"/>
      <c r="D11707" s="98" t="s">
        <v>266</v>
      </c>
      <c r="E11707" s="276"/>
    </row>
    <row r="11708" spans="1:5" ht="15">
      <c r="A11708" s="129"/>
      <c r="B11708" s="274" t="s">
        <v>27551</v>
      </c>
      <c r="C11708" s="98"/>
      <c r="D11708" s="98" t="s">
        <v>266</v>
      </c>
      <c r="E11708" s="276"/>
    </row>
    <row r="11709" spans="1:5" ht="15">
      <c r="A11709" s="129"/>
      <c r="B11709" s="274" t="s">
        <v>27552</v>
      </c>
      <c r="C11709" s="98"/>
      <c r="D11709" s="98" t="s">
        <v>266</v>
      </c>
      <c r="E11709" s="276"/>
    </row>
    <row r="11710" spans="1:5" ht="15">
      <c r="A11710" s="129"/>
      <c r="B11710" s="274" t="s">
        <v>27553</v>
      </c>
      <c r="C11710" s="98"/>
      <c r="D11710" s="98" t="s">
        <v>266</v>
      </c>
      <c r="E11710" s="276"/>
    </row>
    <row r="11711" spans="1:5" ht="15">
      <c r="A11711" s="129"/>
      <c r="B11711" s="274" t="s">
        <v>27554</v>
      </c>
      <c r="C11711" s="98"/>
      <c r="D11711" s="98" t="s">
        <v>266</v>
      </c>
      <c r="E11711" s="276"/>
    </row>
    <row r="11712" spans="1:5" ht="15">
      <c r="A11712" s="129"/>
      <c r="B11712" s="274" t="s">
        <v>27555</v>
      </c>
      <c r="C11712" s="98"/>
      <c r="D11712" s="98" t="s">
        <v>266</v>
      </c>
      <c r="E11712" s="276"/>
    </row>
    <row r="11713" spans="1:5" ht="15">
      <c r="A11713" s="129"/>
      <c r="B11713" s="274" t="s">
        <v>27556</v>
      </c>
      <c r="C11713" s="98"/>
      <c r="D11713" s="98" t="s">
        <v>266</v>
      </c>
      <c r="E11713" s="276"/>
    </row>
    <row r="11714" spans="1:5" ht="15">
      <c r="A11714" s="129"/>
      <c r="B11714" s="274" t="s">
        <v>27557</v>
      </c>
      <c r="C11714" s="98"/>
      <c r="D11714" s="98" t="s">
        <v>266</v>
      </c>
      <c r="E11714" s="276"/>
    </row>
    <row r="11715" spans="1:5" ht="15">
      <c r="A11715" s="129"/>
      <c r="B11715" s="274" t="s">
        <v>27558</v>
      </c>
      <c r="C11715" s="98"/>
      <c r="D11715" s="98" t="s">
        <v>266</v>
      </c>
      <c r="E11715" s="276"/>
    </row>
    <row r="11716" spans="1:5" ht="15">
      <c r="A11716" s="129"/>
      <c r="B11716" s="274" t="s">
        <v>27559</v>
      </c>
      <c r="C11716" s="98"/>
      <c r="D11716" s="98" t="s">
        <v>266</v>
      </c>
      <c r="E11716" s="276"/>
    </row>
    <row r="11717" spans="1:5" ht="15">
      <c r="A11717" s="129"/>
      <c r="B11717" s="274" t="s">
        <v>27560</v>
      </c>
      <c r="C11717" s="98"/>
      <c r="D11717" s="98" t="s">
        <v>266</v>
      </c>
      <c r="E11717" s="276"/>
    </row>
    <row r="11718" spans="1:5" ht="15">
      <c r="A11718" s="129"/>
      <c r="B11718" s="274" t="s">
        <v>27561</v>
      </c>
      <c r="C11718" s="98"/>
      <c r="D11718" s="98" t="s">
        <v>266</v>
      </c>
      <c r="E11718" s="276"/>
    </row>
    <row r="11719" spans="1:5" ht="15">
      <c r="A11719" s="129"/>
      <c r="B11719" s="274" t="s">
        <v>27562</v>
      </c>
      <c r="C11719" s="98"/>
      <c r="D11719" s="98" t="s">
        <v>266</v>
      </c>
      <c r="E11719" s="276"/>
    </row>
    <row r="11720" spans="1:5" ht="15">
      <c r="A11720" s="129"/>
      <c r="B11720" s="274" t="s">
        <v>27563</v>
      </c>
      <c r="C11720" s="98"/>
      <c r="D11720" s="98" t="s">
        <v>266</v>
      </c>
      <c r="E11720" s="276"/>
    </row>
    <row r="11721" spans="1:5" ht="15">
      <c r="A11721" s="129"/>
      <c r="B11721" s="274" t="s">
        <v>27564</v>
      </c>
      <c r="C11721" s="98"/>
      <c r="D11721" s="98" t="s">
        <v>266</v>
      </c>
      <c r="E11721" s="276"/>
    </row>
    <row r="11722" spans="1:5" ht="15">
      <c r="A11722" s="129"/>
      <c r="B11722" s="274" t="s">
        <v>27565</v>
      </c>
      <c r="C11722" s="98"/>
      <c r="D11722" s="98" t="s">
        <v>266</v>
      </c>
      <c r="E11722" s="276"/>
    </row>
    <row r="11723" spans="1:5" ht="15">
      <c r="A11723" s="129"/>
      <c r="B11723" s="274" t="s">
        <v>27566</v>
      </c>
      <c r="C11723" s="98"/>
      <c r="D11723" s="98" t="s">
        <v>266</v>
      </c>
      <c r="E11723" s="276"/>
    </row>
    <row r="11724" spans="1:5" ht="15">
      <c r="A11724" s="129"/>
      <c r="B11724" s="274" t="s">
        <v>27567</v>
      </c>
      <c r="C11724" s="98"/>
      <c r="D11724" s="98" t="s">
        <v>266</v>
      </c>
      <c r="E11724" s="276"/>
    </row>
    <row r="11725" spans="1:5" ht="15">
      <c r="A11725" s="129"/>
      <c r="B11725" s="274" t="s">
        <v>27568</v>
      </c>
      <c r="C11725" s="98"/>
      <c r="D11725" s="98" t="s">
        <v>266</v>
      </c>
      <c r="E11725" s="276"/>
    </row>
    <row r="11726" spans="1:5" ht="15">
      <c r="A11726" s="129"/>
      <c r="B11726" s="274" t="s">
        <v>27569</v>
      </c>
      <c r="C11726" s="98"/>
      <c r="D11726" s="98" t="s">
        <v>266</v>
      </c>
      <c r="E11726" s="276"/>
    </row>
    <row r="11727" spans="1:5" ht="15">
      <c r="A11727" s="129"/>
      <c r="B11727" s="274" t="s">
        <v>27570</v>
      </c>
      <c r="C11727" s="98"/>
      <c r="D11727" s="98" t="s">
        <v>266</v>
      </c>
      <c r="E11727" s="276"/>
    </row>
    <row r="11728" spans="1:5" ht="15">
      <c r="A11728" s="129"/>
      <c r="B11728" s="274" t="s">
        <v>27571</v>
      </c>
      <c r="C11728" s="98"/>
      <c r="D11728" s="98" t="s">
        <v>266</v>
      </c>
      <c r="E11728" s="276"/>
    </row>
    <row r="11729" spans="1:5" ht="15">
      <c r="A11729" s="129"/>
      <c r="B11729" s="274" t="s">
        <v>27572</v>
      </c>
      <c r="C11729" s="98"/>
      <c r="D11729" s="98" t="s">
        <v>266</v>
      </c>
      <c r="E11729" s="276"/>
    </row>
    <row r="11730" spans="1:5" ht="15">
      <c r="A11730" s="129"/>
      <c r="B11730" s="274" t="s">
        <v>27573</v>
      </c>
      <c r="C11730" s="98"/>
      <c r="D11730" s="98" t="s">
        <v>266</v>
      </c>
      <c r="E11730" s="276"/>
    </row>
    <row r="11731" spans="1:5" ht="15">
      <c r="A11731" s="129"/>
      <c r="B11731" s="274" t="s">
        <v>27574</v>
      </c>
      <c r="C11731" s="98"/>
      <c r="D11731" s="98" t="s">
        <v>266</v>
      </c>
      <c r="E11731" s="276"/>
    </row>
    <row r="11732" spans="1:5" ht="15">
      <c r="A11732" s="129"/>
      <c r="B11732" s="274" t="s">
        <v>27575</v>
      </c>
      <c r="C11732" s="98"/>
      <c r="D11732" s="98" t="s">
        <v>266</v>
      </c>
      <c r="E11732" s="276"/>
    </row>
    <row r="11733" spans="1:5" ht="15">
      <c r="A11733" s="129"/>
      <c r="B11733" s="274" t="s">
        <v>27576</v>
      </c>
      <c r="C11733" s="98"/>
      <c r="D11733" s="98" t="s">
        <v>266</v>
      </c>
      <c r="E11733" s="276"/>
    </row>
    <row r="11734" spans="1:5" ht="15">
      <c r="A11734" s="129"/>
      <c r="B11734" s="274" t="s">
        <v>27577</v>
      </c>
      <c r="C11734" s="98"/>
      <c r="D11734" s="98" t="s">
        <v>266</v>
      </c>
      <c r="E11734" s="276"/>
    </row>
    <row r="11735" spans="1:5" ht="15">
      <c r="A11735" s="129"/>
      <c r="B11735" s="274" t="s">
        <v>27578</v>
      </c>
      <c r="C11735" s="98"/>
      <c r="D11735" s="98" t="s">
        <v>266</v>
      </c>
      <c r="E11735" s="276"/>
    </row>
    <row r="11736" spans="1:5" ht="15">
      <c r="A11736" s="129"/>
      <c r="B11736" s="274" t="s">
        <v>27579</v>
      </c>
      <c r="C11736" s="98"/>
      <c r="D11736" s="98" t="s">
        <v>266</v>
      </c>
      <c r="E11736" s="276"/>
    </row>
    <row r="11737" spans="1:5" ht="15">
      <c r="A11737" s="129"/>
      <c r="B11737" s="274" t="s">
        <v>27580</v>
      </c>
      <c r="C11737" s="98"/>
      <c r="D11737" s="98" t="s">
        <v>266</v>
      </c>
      <c r="E11737" s="276"/>
    </row>
    <row r="11738" spans="1:5" ht="15">
      <c r="A11738" s="129"/>
      <c r="B11738" s="274" t="s">
        <v>27581</v>
      </c>
      <c r="C11738" s="98"/>
      <c r="D11738" s="98" t="s">
        <v>266</v>
      </c>
      <c r="E11738" s="276"/>
    </row>
    <row r="11739" spans="1:5" ht="15">
      <c r="A11739" s="129"/>
      <c r="B11739" s="274" t="s">
        <v>27582</v>
      </c>
      <c r="C11739" s="98"/>
      <c r="D11739" s="98" t="s">
        <v>266</v>
      </c>
      <c r="E11739" s="276"/>
    </row>
    <row r="11740" spans="1:5" ht="15">
      <c r="A11740" s="129"/>
      <c r="B11740" s="274" t="s">
        <v>27583</v>
      </c>
      <c r="C11740" s="98"/>
      <c r="D11740" s="98" t="s">
        <v>266</v>
      </c>
      <c r="E11740" s="276"/>
    </row>
    <row r="11741" spans="1:5" ht="15">
      <c r="A11741" s="129"/>
      <c r="B11741" s="274" t="s">
        <v>27584</v>
      </c>
      <c r="C11741" s="98"/>
      <c r="D11741" s="98" t="s">
        <v>266</v>
      </c>
      <c r="E11741" s="276"/>
    </row>
    <row r="11742" spans="1:5" ht="15">
      <c r="A11742" s="129"/>
      <c r="B11742" s="274" t="s">
        <v>27585</v>
      </c>
      <c r="C11742" s="98"/>
      <c r="D11742" s="98" t="s">
        <v>266</v>
      </c>
      <c r="E11742" s="276"/>
    </row>
    <row r="11743" spans="1:5" ht="15">
      <c r="A11743" s="129"/>
      <c r="B11743" s="274" t="s">
        <v>27586</v>
      </c>
      <c r="C11743" s="98"/>
      <c r="D11743" s="98" t="s">
        <v>266</v>
      </c>
      <c r="E11743" s="276"/>
    </row>
    <row r="11744" spans="1:5" ht="15">
      <c r="A11744" s="129"/>
      <c r="B11744" s="274" t="s">
        <v>27587</v>
      </c>
      <c r="C11744" s="98"/>
      <c r="D11744" s="98" t="s">
        <v>266</v>
      </c>
      <c r="E11744" s="276"/>
    </row>
    <row r="11745" spans="1:5" ht="15">
      <c r="A11745" s="129"/>
      <c r="B11745" s="274" t="s">
        <v>27588</v>
      </c>
      <c r="C11745" s="98"/>
      <c r="D11745" s="98" t="s">
        <v>266</v>
      </c>
      <c r="E11745" s="276"/>
    </row>
    <row r="11746" spans="1:5" ht="15">
      <c r="A11746" s="129"/>
      <c r="B11746" s="274" t="s">
        <v>27589</v>
      </c>
      <c r="C11746" s="98"/>
      <c r="D11746" s="98" t="s">
        <v>266</v>
      </c>
      <c r="E11746" s="276"/>
    </row>
    <row r="11747" spans="1:5" ht="15">
      <c r="A11747" s="129"/>
      <c r="B11747" s="274" t="s">
        <v>27590</v>
      </c>
      <c r="C11747" s="98"/>
      <c r="D11747" s="98" t="s">
        <v>266</v>
      </c>
      <c r="E11747" s="276"/>
    </row>
    <row r="11748" spans="1:5" ht="15">
      <c r="A11748" s="129"/>
      <c r="B11748" s="274" t="s">
        <v>27591</v>
      </c>
      <c r="C11748" s="98"/>
      <c r="D11748" s="98" t="s">
        <v>266</v>
      </c>
      <c r="E11748" s="276"/>
    </row>
    <row r="11749" spans="1:5" ht="15">
      <c r="A11749" s="129"/>
      <c r="B11749" s="274" t="s">
        <v>27592</v>
      </c>
      <c r="C11749" s="98"/>
      <c r="D11749" s="98" t="s">
        <v>266</v>
      </c>
      <c r="E11749" s="276"/>
    </row>
    <row r="11750" spans="1:5" ht="15">
      <c r="A11750" s="129"/>
      <c r="B11750" s="274" t="s">
        <v>27593</v>
      </c>
      <c r="C11750" s="98"/>
      <c r="D11750" s="98" t="s">
        <v>266</v>
      </c>
      <c r="E11750" s="276"/>
    </row>
    <row r="11751" spans="1:5" ht="15">
      <c r="A11751" s="129"/>
      <c r="B11751" s="274" t="s">
        <v>27594</v>
      </c>
      <c r="C11751" s="98"/>
      <c r="D11751" s="98" t="s">
        <v>266</v>
      </c>
      <c r="E11751" s="276"/>
    </row>
    <row r="11752" spans="1:5" ht="15">
      <c r="A11752" s="129"/>
      <c r="B11752" s="274" t="s">
        <v>27595</v>
      </c>
      <c r="C11752" s="98"/>
      <c r="D11752" s="98" t="s">
        <v>266</v>
      </c>
      <c r="E11752" s="276"/>
    </row>
    <row r="11753" spans="1:5" ht="15">
      <c r="A11753" s="129"/>
      <c r="B11753" s="274" t="s">
        <v>27596</v>
      </c>
      <c r="C11753" s="98"/>
      <c r="D11753" s="98" t="s">
        <v>266</v>
      </c>
      <c r="E11753" s="276"/>
    </row>
    <row r="11754" spans="1:5" ht="15">
      <c r="A11754" s="129"/>
      <c r="B11754" s="274" t="s">
        <v>27597</v>
      </c>
      <c r="C11754" s="98"/>
      <c r="D11754" s="98" t="s">
        <v>266</v>
      </c>
      <c r="E11754" s="276"/>
    </row>
    <row r="11755" spans="1:5" ht="15">
      <c r="A11755" s="129"/>
      <c r="B11755" s="274" t="s">
        <v>27598</v>
      </c>
      <c r="C11755" s="98"/>
      <c r="D11755" s="98" t="s">
        <v>266</v>
      </c>
      <c r="E11755" s="276"/>
    </row>
    <row r="11756" spans="1:5" ht="15">
      <c r="A11756" s="129"/>
      <c r="B11756" s="274" t="s">
        <v>27599</v>
      </c>
      <c r="C11756" s="98"/>
      <c r="D11756" s="98" t="s">
        <v>266</v>
      </c>
      <c r="E11756" s="276"/>
    </row>
    <row r="11757" spans="1:5" ht="15">
      <c r="A11757" s="129"/>
      <c r="B11757" s="274" t="s">
        <v>27600</v>
      </c>
      <c r="C11757" s="98"/>
      <c r="D11757" s="98" t="s">
        <v>266</v>
      </c>
      <c r="E11757" s="276"/>
    </row>
    <row r="11758" spans="1:5" ht="15">
      <c r="A11758" s="129"/>
      <c r="B11758" s="274" t="s">
        <v>27601</v>
      </c>
      <c r="C11758" s="98"/>
      <c r="D11758" s="98" t="s">
        <v>266</v>
      </c>
      <c r="E11758" s="276"/>
    </row>
    <row r="11759" spans="1:5" ht="15">
      <c r="A11759" s="129"/>
      <c r="B11759" s="274" t="s">
        <v>27602</v>
      </c>
      <c r="C11759" s="98"/>
      <c r="D11759" s="98" t="s">
        <v>266</v>
      </c>
      <c r="E11759" s="276"/>
    </row>
    <row r="11760" spans="1:5" ht="15">
      <c r="A11760" s="129"/>
      <c r="B11760" s="274" t="s">
        <v>27603</v>
      </c>
      <c r="C11760" s="98"/>
      <c r="D11760" s="98" t="s">
        <v>266</v>
      </c>
      <c r="E11760" s="276"/>
    </row>
    <row r="11761" spans="1:5" ht="15">
      <c r="A11761" s="129"/>
      <c r="B11761" s="274" t="s">
        <v>27604</v>
      </c>
      <c r="C11761" s="98"/>
      <c r="D11761" s="98" t="s">
        <v>266</v>
      </c>
      <c r="E11761" s="276"/>
    </row>
    <row r="11762" spans="1:5" ht="15">
      <c r="A11762" s="129"/>
      <c r="B11762" s="274" t="s">
        <v>27605</v>
      </c>
      <c r="C11762" s="98"/>
      <c r="D11762" s="98" t="s">
        <v>266</v>
      </c>
      <c r="E11762" s="276"/>
    </row>
    <row r="11763" spans="1:5" ht="15">
      <c r="A11763" s="129"/>
      <c r="B11763" s="274" t="s">
        <v>27606</v>
      </c>
      <c r="C11763" s="98"/>
      <c r="D11763" s="98" t="s">
        <v>266</v>
      </c>
      <c r="E11763" s="276"/>
    </row>
    <row r="11764" spans="1:5" ht="15">
      <c r="A11764" s="129"/>
      <c r="B11764" s="274" t="s">
        <v>27607</v>
      </c>
      <c r="C11764" s="98"/>
      <c r="D11764" s="98" t="s">
        <v>266</v>
      </c>
      <c r="E11764" s="276"/>
    </row>
    <row r="11765" spans="1:5" ht="15">
      <c r="A11765" s="129"/>
      <c r="B11765" s="274" t="s">
        <v>27608</v>
      </c>
      <c r="C11765" s="98"/>
      <c r="D11765" s="98" t="s">
        <v>266</v>
      </c>
      <c r="E11765" s="276"/>
    </row>
    <row r="11766" spans="1:5" ht="15">
      <c r="A11766" s="129"/>
      <c r="B11766" s="274" t="s">
        <v>27609</v>
      </c>
      <c r="C11766" s="98"/>
      <c r="D11766" s="98" t="s">
        <v>266</v>
      </c>
      <c r="E11766" s="276"/>
    </row>
    <row r="11767" spans="1:5" ht="15">
      <c r="A11767" s="129"/>
      <c r="B11767" s="274" t="s">
        <v>27610</v>
      </c>
      <c r="C11767" s="98"/>
      <c r="D11767" s="98" t="s">
        <v>266</v>
      </c>
      <c r="E11767" s="276"/>
    </row>
    <row r="11768" spans="1:5" ht="15">
      <c r="A11768" s="129"/>
      <c r="B11768" s="274" t="s">
        <v>27611</v>
      </c>
      <c r="C11768" s="98"/>
      <c r="D11768" s="98" t="s">
        <v>266</v>
      </c>
      <c r="E11768" s="276"/>
    </row>
    <row r="11769" spans="1:5" ht="15">
      <c r="A11769" s="129"/>
      <c r="B11769" s="274" t="s">
        <v>27612</v>
      </c>
      <c r="C11769" s="98"/>
      <c r="D11769" s="98" t="s">
        <v>266</v>
      </c>
      <c r="E11769" s="276"/>
    </row>
    <row r="11770" spans="1:5" ht="15">
      <c r="A11770" s="129"/>
      <c r="B11770" s="274" t="s">
        <v>27613</v>
      </c>
      <c r="C11770" s="98"/>
      <c r="D11770" s="98" t="s">
        <v>266</v>
      </c>
      <c r="E11770" s="276"/>
    </row>
    <row r="11771" spans="1:5" ht="15">
      <c r="A11771" s="129"/>
      <c r="B11771" s="274" t="s">
        <v>27614</v>
      </c>
      <c r="C11771" s="98"/>
      <c r="D11771" s="98" t="s">
        <v>266</v>
      </c>
      <c r="E11771" s="276"/>
    </row>
    <row r="11772" spans="1:5" ht="15">
      <c r="A11772" s="129"/>
      <c r="B11772" s="274" t="s">
        <v>27615</v>
      </c>
      <c r="C11772" s="98"/>
      <c r="D11772" s="98" t="s">
        <v>266</v>
      </c>
      <c r="E11772" s="276"/>
    </row>
    <row r="11773" spans="1:5" ht="15">
      <c r="A11773" s="129"/>
      <c r="B11773" s="274" t="s">
        <v>27616</v>
      </c>
      <c r="C11773" s="98"/>
      <c r="D11773" s="98" t="s">
        <v>266</v>
      </c>
      <c r="E11773" s="276"/>
    </row>
    <row r="11774" spans="1:5" ht="15">
      <c r="A11774" s="129"/>
      <c r="B11774" s="274" t="s">
        <v>27617</v>
      </c>
      <c r="C11774" s="98"/>
      <c r="D11774" s="98" t="s">
        <v>266</v>
      </c>
      <c r="E11774" s="276"/>
    </row>
    <row r="11775" spans="1:5" ht="15">
      <c r="A11775" s="129"/>
      <c r="B11775" s="274" t="s">
        <v>27618</v>
      </c>
      <c r="C11775" s="98"/>
      <c r="D11775" s="98" t="s">
        <v>266</v>
      </c>
      <c r="E11775" s="276"/>
    </row>
    <row r="11776" spans="1:5" ht="15">
      <c r="A11776" s="129"/>
      <c r="B11776" s="274" t="s">
        <v>27619</v>
      </c>
      <c r="C11776" s="98"/>
      <c r="D11776" s="98" t="s">
        <v>266</v>
      </c>
      <c r="E11776" s="276"/>
    </row>
    <row r="11777" spans="1:5" ht="15">
      <c r="A11777" s="129"/>
      <c r="B11777" s="274" t="s">
        <v>27620</v>
      </c>
      <c r="C11777" s="98"/>
      <c r="D11777" s="98" t="s">
        <v>266</v>
      </c>
      <c r="E11777" s="276"/>
    </row>
    <row r="11778" spans="1:5" ht="15">
      <c r="A11778" s="129"/>
      <c r="B11778" s="274" t="s">
        <v>27621</v>
      </c>
      <c r="C11778" s="98"/>
      <c r="D11778" s="98" t="s">
        <v>266</v>
      </c>
      <c r="E11778" s="276"/>
    </row>
    <row r="11779" spans="1:5" ht="15">
      <c r="A11779" s="129"/>
      <c r="B11779" s="274" t="s">
        <v>27622</v>
      </c>
      <c r="C11779" s="98"/>
      <c r="D11779" s="98" t="s">
        <v>266</v>
      </c>
      <c r="E11779" s="276"/>
    </row>
    <row r="11780" spans="1:5" ht="15">
      <c r="A11780" s="129"/>
      <c r="B11780" s="274" t="s">
        <v>27623</v>
      </c>
      <c r="C11780" s="98"/>
      <c r="D11780" s="98" t="s">
        <v>266</v>
      </c>
      <c r="E11780" s="276"/>
    </row>
    <row r="11781" spans="1:5" ht="15">
      <c r="A11781" s="129"/>
      <c r="B11781" s="274" t="s">
        <v>27624</v>
      </c>
      <c r="C11781" s="98"/>
      <c r="D11781" s="98" t="s">
        <v>266</v>
      </c>
      <c r="E11781" s="276"/>
    </row>
    <row r="11782" spans="1:5" ht="15">
      <c r="A11782" s="129"/>
      <c r="B11782" s="274" t="s">
        <v>27625</v>
      </c>
      <c r="C11782" s="98"/>
      <c r="D11782" s="98" t="s">
        <v>266</v>
      </c>
      <c r="E11782" s="276"/>
    </row>
    <row r="11783" spans="1:5" ht="15">
      <c r="A11783" s="129"/>
      <c r="B11783" s="274" t="s">
        <v>27626</v>
      </c>
      <c r="C11783" s="98"/>
      <c r="D11783" s="98" t="s">
        <v>266</v>
      </c>
      <c r="E11783" s="276"/>
    </row>
    <row r="11784" spans="1:5" ht="15">
      <c r="A11784" s="129"/>
      <c r="B11784" s="274" t="s">
        <v>27627</v>
      </c>
      <c r="C11784" s="98"/>
      <c r="D11784" s="98" t="s">
        <v>266</v>
      </c>
      <c r="E11784" s="276"/>
    </row>
    <row r="11785" spans="1:5" ht="15">
      <c r="A11785" s="129"/>
      <c r="B11785" s="274" t="s">
        <v>27628</v>
      </c>
      <c r="C11785" s="98"/>
      <c r="D11785" s="98" t="s">
        <v>266</v>
      </c>
      <c r="E11785" s="276"/>
    </row>
    <row r="11786" spans="1:5" ht="15">
      <c r="A11786" s="129"/>
      <c r="B11786" s="274" t="s">
        <v>27629</v>
      </c>
      <c r="C11786" s="98"/>
      <c r="D11786" s="98" t="s">
        <v>266</v>
      </c>
      <c r="E11786" s="276"/>
    </row>
    <row r="11787" spans="1:5" ht="15">
      <c r="A11787" s="129"/>
      <c r="B11787" s="274" t="s">
        <v>27630</v>
      </c>
      <c r="C11787" s="98"/>
      <c r="D11787" s="98" t="s">
        <v>266</v>
      </c>
      <c r="E11787" s="276"/>
    </row>
    <row r="11788" spans="1:5" ht="15">
      <c r="A11788" s="129"/>
      <c r="B11788" s="274" t="s">
        <v>27631</v>
      </c>
      <c r="C11788" s="98"/>
      <c r="D11788" s="98" t="s">
        <v>266</v>
      </c>
      <c r="E11788" s="276"/>
    </row>
    <row r="11789" spans="1:5" ht="15">
      <c r="A11789" s="129"/>
      <c r="B11789" s="274" t="s">
        <v>27632</v>
      </c>
      <c r="C11789" s="98"/>
      <c r="D11789" s="98" t="s">
        <v>266</v>
      </c>
      <c r="E11789" s="276"/>
    </row>
    <row r="11790" spans="1:5" ht="15">
      <c r="A11790" s="129"/>
      <c r="B11790" s="274" t="s">
        <v>27633</v>
      </c>
      <c r="C11790" s="98"/>
      <c r="D11790" s="98" t="s">
        <v>266</v>
      </c>
      <c r="E11790" s="276"/>
    </row>
    <row r="11791" spans="1:5" ht="15">
      <c r="A11791" s="129"/>
      <c r="B11791" s="274" t="s">
        <v>27634</v>
      </c>
      <c r="C11791" s="98"/>
      <c r="D11791" s="98" t="s">
        <v>266</v>
      </c>
      <c r="E11791" s="276"/>
    </row>
    <row r="11792" spans="1:5" ht="15">
      <c r="A11792" s="129"/>
      <c r="B11792" s="274" t="s">
        <v>27635</v>
      </c>
      <c r="C11792" s="98"/>
      <c r="D11792" s="98" t="s">
        <v>266</v>
      </c>
      <c r="E11792" s="276"/>
    </row>
    <row r="11793" spans="1:5" ht="15">
      <c r="A11793" s="129"/>
      <c r="B11793" s="274" t="s">
        <v>27636</v>
      </c>
      <c r="C11793" s="98"/>
      <c r="D11793" s="98" t="s">
        <v>266</v>
      </c>
      <c r="E11793" s="276"/>
    </row>
    <row r="11794" spans="1:5" ht="15">
      <c r="A11794" s="129"/>
      <c r="B11794" s="274" t="s">
        <v>27637</v>
      </c>
      <c r="C11794" s="98"/>
      <c r="D11794" s="98" t="s">
        <v>266</v>
      </c>
      <c r="E11794" s="276"/>
    </row>
    <row r="11795" spans="1:5" ht="15">
      <c r="A11795" s="129"/>
      <c r="B11795" s="274" t="s">
        <v>27638</v>
      </c>
      <c r="C11795" s="98"/>
      <c r="D11795" s="98" t="s">
        <v>266</v>
      </c>
      <c r="E11795" s="276"/>
    </row>
    <row r="11796" spans="1:5" ht="15">
      <c r="A11796" s="129"/>
      <c r="B11796" s="274" t="s">
        <v>27639</v>
      </c>
      <c r="C11796" s="98"/>
      <c r="D11796" s="98" t="s">
        <v>266</v>
      </c>
      <c r="E11796" s="276"/>
    </row>
    <row r="11797" spans="1:5" ht="15">
      <c r="A11797" s="129"/>
      <c r="B11797" s="274" t="s">
        <v>27640</v>
      </c>
      <c r="C11797" s="98"/>
      <c r="D11797" s="98" t="s">
        <v>266</v>
      </c>
      <c r="E11797" s="276"/>
    </row>
    <row r="11798" spans="1:5" ht="15">
      <c r="A11798" s="129"/>
      <c r="B11798" s="274" t="s">
        <v>27641</v>
      </c>
      <c r="C11798" s="98"/>
      <c r="D11798" s="98" t="s">
        <v>266</v>
      </c>
      <c r="E11798" s="276"/>
    </row>
    <row r="11799" spans="1:5" ht="15">
      <c r="A11799" s="129"/>
      <c r="B11799" s="274" t="s">
        <v>27642</v>
      </c>
      <c r="C11799" s="98"/>
      <c r="D11799" s="98" t="s">
        <v>266</v>
      </c>
      <c r="E11799" s="276"/>
    </row>
    <row r="11800" spans="1:5" ht="15">
      <c r="A11800" s="129"/>
      <c r="B11800" s="274" t="s">
        <v>27643</v>
      </c>
      <c r="C11800" s="98"/>
      <c r="D11800" s="98" t="s">
        <v>266</v>
      </c>
      <c r="E11800" s="276"/>
    </row>
    <row r="11801" spans="1:5" ht="15">
      <c r="A11801" s="129"/>
      <c r="B11801" s="274" t="s">
        <v>27644</v>
      </c>
      <c r="C11801" s="98"/>
      <c r="D11801" s="98" t="s">
        <v>266</v>
      </c>
      <c r="E11801" s="276"/>
    </row>
    <row r="11802" spans="1:5" ht="15">
      <c r="A11802" s="129"/>
      <c r="B11802" s="274" t="s">
        <v>27645</v>
      </c>
      <c r="C11802" s="98"/>
      <c r="D11802" s="98" t="s">
        <v>266</v>
      </c>
      <c r="E11802" s="276"/>
    </row>
    <row r="11803" spans="1:5" ht="15">
      <c r="A11803" s="129"/>
      <c r="B11803" s="274" t="s">
        <v>27646</v>
      </c>
      <c r="C11803" s="98"/>
      <c r="D11803" s="98" t="s">
        <v>266</v>
      </c>
      <c r="E11803" s="276"/>
    </row>
    <row r="11804" spans="1:5" ht="15">
      <c r="A11804" s="129"/>
      <c r="B11804" s="274" t="s">
        <v>27647</v>
      </c>
      <c r="C11804" s="98"/>
      <c r="D11804" s="98" t="s">
        <v>266</v>
      </c>
      <c r="E11804" s="276"/>
    </row>
    <row r="11805" spans="1:5" ht="15">
      <c r="A11805" s="129"/>
      <c r="B11805" s="274" t="s">
        <v>27648</v>
      </c>
      <c r="C11805" s="98"/>
      <c r="D11805" s="98" t="s">
        <v>266</v>
      </c>
      <c r="E11805" s="276"/>
    </row>
    <row r="11806" spans="1:5" ht="15">
      <c r="A11806" s="129"/>
      <c r="B11806" s="274" t="s">
        <v>27649</v>
      </c>
      <c r="C11806" s="98"/>
      <c r="D11806" s="98" t="s">
        <v>266</v>
      </c>
      <c r="E11806" s="276"/>
    </row>
    <row r="11807" spans="1:5" ht="15">
      <c r="A11807" s="129"/>
      <c r="B11807" s="274" t="s">
        <v>27650</v>
      </c>
      <c r="C11807" s="98"/>
      <c r="D11807" s="98" t="s">
        <v>266</v>
      </c>
      <c r="E11807" s="276"/>
    </row>
    <row r="11808" spans="1:5" ht="15">
      <c r="A11808" s="129"/>
      <c r="B11808" s="274" t="s">
        <v>27651</v>
      </c>
      <c r="C11808" s="98"/>
      <c r="D11808" s="98" t="s">
        <v>266</v>
      </c>
      <c r="E11808" s="276"/>
    </row>
    <row r="11809" spans="1:5" ht="15">
      <c r="A11809" s="129"/>
      <c r="B11809" s="274" t="s">
        <v>27652</v>
      </c>
      <c r="C11809" s="98"/>
      <c r="D11809" s="98" t="s">
        <v>266</v>
      </c>
      <c r="E11809" s="276"/>
    </row>
    <row r="11810" spans="1:5" ht="15">
      <c r="A11810" s="129"/>
      <c r="B11810" s="274" t="s">
        <v>27653</v>
      </c>
      <c r="C11810" s="98"/>
      <c r="D11810" s="98" t="s">
        <v>266</v>
      </c>
      <c r="E11810" s="276"/>
    </row>
    <row r="11811" spans="1:5" ht="15">
      <c r="A11811" s="129"/>
      <c r="B11811" s="274" t="s">
        <v>27654</v>
      </c>
      <c r="C11811" s="98"/>
      <c r="D11811" s="98" t="s">
        <v>266</v>
      </c>
      <c r="E11811" s="276"/>
    </row>
    <row r="11812" spans="1:5" ht="15">
      <c r="A11812" s="129"/>
      <c r="B11812" s="274" t="s">
        <v>27655</v>
      </c>
      <c r="C11812" s="98"/>
      <c r="D11812" s="98" t="s">
        <v>266</v>
      </c>
      <c r="E11812" s="276"/>
    </row>
    <row r="11813" spans="1:5" ht="15">
      <c r="A11813" s="129"/>
      <c r="B11813" s="274" t="s">
        <v>27656</v>
      </c>
      <c r="C11813" s="98"/>
      <c r="D11813" s="98" t="s">
        <v>266</v>
      </c>
      <c r="E11813" s="276"/>
    </row>
    <row r="11814" spans="1:5" ht="15">
      <c r="A11814" s="129"/>
      <c r="B11814" s="274" t="s">
        <v>27657</v>
      </c>
      <c r="C11814" s="98"/>
      <c r="D11814" s="98" t="s">
        <v>266</v>
      </c>
      <c r="E11814" s="276"/>
    </row>
    <row r="11815" spans="1:5" ht="15">
      <c r="A11815" s="129"/>
      <c r="B11815" s="274" t="s">
        <v>27658</v>
      </c>
      <c r="C11815" s="98"/>
      <c r="D11815" s="98" t="s">
        <v>266</v>
      </c>
      <c r="E11815" s="276"/>
    </row>
    <row r="11816" spans="1:5" ht="15">
      <c r="A11816" s="129"/>
      <c r="B11816" s="274" t="s">
        <v>27659</v>
      </c>
      <c r="C11816" s="98"/>
      <c r="D11816" s="98" t="s">
        <v>266</v>
      </c>
      <c r="E11816" s="276"/>
    </row>
    <row r="11817" spans="1:5" ht="15">
      <c r="A11817" s="129"/>
      <c r="B11817" s="274" t="s">
        <v>27660</v>
      </c>
      <c r="C11817" s="98"/>
      <c r="D11817" s="98" t="s">
        <v>266</v>
      </c>
      <c r="E11817" s="276"/>
    </row>
    <row r="11818" spans="1:5" ht="15">
      <c r="A11818" s="129"/>
      <c r="B11818" s="274" t="s">
        <v>27661</v>
      </c>
      <c r="C11818" s="98"/>
      <c r="D11818" s="98" t="s">
        <v>266</v>
      </c>
      <c r="E11818" s="276"/>
    </row>
    <row r="11819" spans="1:5" ht="15">
      <c r="A11819" s="129"/>
      <c r="B11819" s="274" t="s">
        <v>27662</v>
      </c>
      <c r="C11819" s="98"/>
      <c r="D11819" s="98" t="s">
        <v>266</v>
      </c>
      <c r="E11819" s="276"/>
    </row>
    <row r="11820" spans="1:5" ht="15">
      <c r="A11820" s="129"/>
      <c r="B11820" s="274" t="s">
        <v>27663</v>
      </c>
      <c r="C11820" s="98"/>
      <c r="D11820" s="98" t="s">
        <v>266</v>
      </c>
      <c r="E11820" s="276"/>
    </row>
    <row r="11821" spans="1:5" ht="15">
      <c r="A11821" s="129"/>
      <c r="B11821" s="274" t="s">
        <v>27664</v>
      </c>
      <c r="C11821" s="98"/>
      <c r="D11821" s="98" t="s">
        <v>266</v>
      </c>
      <c r="E11821" s="276"/>
    </row>
    <row r="11822" spans="1:5" ht="15">
      <c r="A11822" s="129"/>
      <c r="B11822" s="274" t="s">
        <v>27665</v>
      </c>
      <c r="C11822" s="98"/>
      <c r="D11822" s="98" t="s">
        <v>266</v>
      </c>
      <c r="E11822" s="276"/>
    </row>
    <row r="11823" spans="1:5" ht="15">
      <c r="A11823" s="129"/>
      <c r="B11823" s="274" t="s">
        <v>27666</v>
      </c>
      <c r="C11823" s="98"/>
      <c r="D11823" s="98" t="s">
        <v>266</v>
      </c>
      <c r="E11823" s="276"/>
    </row>
    <row r="11824" spans="1:5" ht="15">
      <c r="A11824" s="129"/>
      <c r="B11824" s="274" t="s">
        <v>27667</v>
      </c>
      <c r="C11824" s="98"/>
      <c r="D11824" s="98" t="s">
        <v>266</v>
      </c>
      <c r="E11824" s="276"/>
    </row>
    <row r="11825" spans="1:5" ht="15">
      <c r="A11825" s="129"/>
      <c r="B11825" s="274" t="s">
        <v>27668</v>
      </c>
      <c r="C11825" s="98"/>
      <c r="D11825" s="98" t="s">
        <v>266</v>
      </c>
      <c r="E11825" s="276"/>
    </row>
    <row r="11826" spans="1:5" ht="15">
      <c r="A11826" s="129"/>
      <c r="B11826" s="274" t="s">
        <v>27669</v>
      </c>
      <c r="C11826" s="98"/>
      <c r="D11826" s="98" t="s">
        <v>266</v>
      </c>
      <c r="E11826" s="276"/>
    </row>
    <row r="11827" spans="1:5" ht="15">
      <c r="A11827" s="129"/>
      <c r="B11827" s="274" t="s">
        <v>27670</v>
      </c>
      <c r="C11827" s="98"/>
      <c r="D11827" s="98" t="s">
        <v>266</v>
      </c>
      <c r="E11827" s="276"/>
    </row>
    <row r="11828" spans="1:5" ht="15">
      <c r="A11828" s="129"/>
      <c r="B11828" s="274" t="s">
        <v>27671</v>
      </c>
      <c r="C11828" s="98"/>
      <c r="D11828" s="98" t="s">
        <v>266</v>
      </c>
      <c r="E11828" s="276"/>
    </row>
    <row r="11829" spans="1:5" ht="15">
      <c r="A11829" s="129"/>
      <c r="B11829" s="274" t="s">
        <v>27672</v>
      </c>
      <c r="C11829" s="98"/>
      <c r="D11829" s="98" t="s">
        <v>266</v>
      </c>
      <c r="E11829" s="276"/>
    </row>
    <row r="11830" spans="1:5" ht="15">
      <c r="A11830" s="129"/>
      <c r="B11830" s="274" t="s">
        <v>27673</v>
      </c>
      <c r="C11830" s="98"/>
      <c r="D11830" s="98" t="s">
        <v>266</v>
      </c>
      <c r="E11830" s="276"/>
    </row>
    <row r="11831" spans="1:5" ht="15">
      <c r="A11831" s="129"/>
      <c r="B11831" s="274" t="s">
        <v>27674</v>
      </c>
      <c r="C11831" s="98"/>
      <c r="D11831" s="98" t="s">
        <v>266</v>
      </c>
      <c r="E11831" s="276"/>
    </row>
    <row r="11832" spans="1:5" ht="15">
      <c r="A11832" s="129"/>
      <c r="B11832" s="274" t="s">
        <v>27675</v>
      </c>
      <c r="C11832" s="98"/>
      <c r="D11832" s="98" t="s">
        <v>266</v>
      </c>
      <c r="E11832" s="276"/>
    </row>
    <row r="11833" spans="1:5" ht="15">
      <c r="A11833" s="129"/>
      <c r="B11833" s="274" t="s">
        <v>27676</v>
      </c>
      <c r="C11833" s="98"/>
      <c r="D11833" s="98" t="s">
        <v>266</v>
      </c>
      <c r="E11833" s="276"/>
    </row>
    <row r="11834" spans="1:5" ht="15">
      <c r="A11834" s="129"/>
      <c r="B11834" s="274" t="s">
        <v>27677</v>
      </c>
      <c r="C11834" s="98"/>
      <c r="D11834" s="98" t="s">
        <v>266</v>
      </c>
      <c r="E11834" s="276"/>
    </row>
    <row r="11835" spans="1:5" ht="15">
      <c r="A11835" s="129"/>
      <c r="B11835" s="274" t="s">
        <v>27678</v>
      </c>
      <c r="C11835" s="98"/>
      <c r="D11835" s="98" t="s">
        <v>266</v>
      </c>
      <c r="E11835" s="276"/>
    </row>
    <row r="11836" spans="1:5" ht="15">
      <c r="A11836" s="129"/>
      <c r="B11836" s="274" t="s">
        <v>27679</v>
      </c>
      <c r="C11836" s="98"/>
      <c r="D11836" s="98" t="s">
        <v>266</v>
      </c>
      <c r="E11836" s="276"/>
    </row>
    <row r="11837" spans="1:5" ht="15">
      <c r="A11837" s="129"/>
      <c r="B11837" s="274" t="s">
        <v>27680</v>
      </c>
      <c r="C11837" s="98"/>
      <c r="D11837" s="98" t="s">
        <v>266</v>
      </c>
      <c r="E11837" s="276"/>
    </row>
    <row r="11838" spans="1:5" ht="15">
      <c r="A11838" s="129"/>
      <c r="B11838" s="274" t="s">
        <v>27681</v>
      </c>
      <c r="C11838" s="98"/>
      <c r="D11838" s="98" t="s">
        <v>266</v>
      </c>
      <c r="E11838" s="276"/>
    </row>
    <row r="11839" spans="1:5" ht="15">
      <c r="A11839" s="129"/>
      <c r="B11839" s="274" t="s">
        <v>27682</v>
      </c>
      <c r="C11839" s="98"/>
      <c r="D11839" s="98" t="s">
        <v>266</v>
      </c>
      <c r="E11839" s="276"/>
    </row>
    <row r="11840" spans="1:5" ht="15">
      <c r="A11840" s="129"/>
      <c r="B11840" s="274" t="s">
        <v>27683</v>
      </c>
      <c r="C11840" s="98"/>
      <c r="D11840" s="98" t="s">
        <v>266</v>
      </c>
      <c r="E11840" s="276"/>
    </row>
    <row r="11841" spans="1:5" ht="15">
      <c r="A11841" s="129"/>
      <c r="B11841" s="274" t="s">
        <v>27684</v>
      </c>
      <c r="C11841" s="98"/>
      <c r="D11841" s="98" t="s">
        <v>266</v>
      </c>
      <c r="E11841" s="276"/>
    </row>
    <row r="11842" spans="1:5" ht="15">
      <c r="A11842" s="129"/>
      <c r="B11842" s="274" t="s">
        <v>27685</v>
      </c>
      <c r="C11842" s="98"/>
      <c r="D11842" s="98" t="s">
        <v>266</v>
      </c>
      <c r="E11842" s="276"/>
    </row>
    <row r="11843" spans="1:5" ht="15">
      <c r="A11843" s="129"/>
      <c r="B11843" s="274" t="s">
        <v>27686</v>
      </c>
      <c r="C11843" s="98"/>
      <c r="D11843" s="98" t="s">
        <v>266</v>
      </c>
      <c r="E11843" s="276"/>
    </row>
    <row r="11844" spans="1:5" ht="15">
      <c r="A11844" s="129"/>
      <c r="B11844" s="274" t="s">
        <v>27687</v>
      </c>
      <c r="C11844" s="98"/>
      <c r="D11844" s="98" t="s">
        <v>266</v>
      </c>
      <c r="E11844" s="276"/>
    </row>
    <row r="11845" spans="1:5" ht="15">
      <c r="A11845" s="129"/>
      <c r="B11845" s="274" t="s">
        <v>27688</v>
      </c>
      <c r="C11845" s="98"/>
      <c r="D11845" s="98" t="s">
        <v>266</v>
      </c>
      <c r="E11845" s="276"/>
    </row>
    <row r="11846" spans="1:5" ht="15">
      <c r="A11846" s="129"/>
      <c r="B11846" s="274" t="s">
        <v>27689</v>
      </c>
      <c r="C11846" s="98"/>
      <c r="D11846" s="98" t="s">
        <v>266</v>
      </c>
      <c r="E11846" s="276"/>
    </row>
    <row r="11847" spans="1:5" ht="15">
      <c r="A11847" s="129"/>
      <c r="B11847" s="274" t="s">
        <v>27690</v>
      </c>
      <c r="C11847" s="98"/>
      <c r="D11847" s="98" t="s">
        <v>266</v>
      </c>
      <c r="E11847" s="276"/>
    </row>
    <row r="11848" spans="1:5" ht="15">
      <c r="A11848" s="129"/>
      <c r="B11848" s="274" t="s">
        <v>27691</v>
      </c>
      <c r="C11848" s="98"/>
      <c r="D11848" s="98" t="s">
        <v>266</v>
      </c>
      <c r="E11848" s="276"/>
    </row>
    <row r="11849" spans="1:5" ht="15">
      <c r="A11849" s="129"/>
      <c r="B11849" s="274" t="s">
        <v>27692</v>
      </c>
      <c r="C11849" s="98"/>
      <c r="D11849" s="98" t="s">
        <v>266</v>
      </c>
      <c r="E11849" s="276"/>
    </row>
    <row r="11850" spans="1:5" ht="15">
      <c r="A11850" s="129"/>
      <c r="B11850" s="274" t="s">
        <v>27693</v>
      </c>
      <c r="C11850" s="98"/>
      <c r="D11850" s="98" t="s">
        <v>266</v>
      </c>
      <c r="E11850" s="276"/>
    </row>
    <row r="11851" spans="1:5" ht="15">
      <c r="A11851" s="129"/>
      <c r="B11851" s="274" t="s">
        <v>27694</v>
      </c>
      <c r="C11851" s="98"/>
      <c r="D11851" s="98" t="s">
        <v>266</v>
      </c>
      <c r="E11851" s="276"/>
    </row>
    <row r="11852" spans="1:5" ht="15">
      <c r="A11852" s="129"/>
      <c r="B11852" s="274" t="s">
        <v>27695</v>
      </c>
      <c r="C11852" s="98"/>
      <c r="D11852" s="98" t="s">
        <v>266</v>
      </c>
      <c r="E11852" s="276"/>
    </row>
    <row r="11853" spans="1:5" ht="15">
      <c r="A11853" s="129"/>
      <c r="B11853" s="274" t="s">
        <v>27696</v>
      </c>
      <c r="C11853" s="98"/>
      <c r="D11853" s="98" t="s">
        <v>266</v>
      </c>
      <c r="E11853" s="276"/>
    </row>
    <row r="11854" spans="1:5" ht="15">
      <c r="A11854" s="129"/>
      <c r="B11854" s="274" t="s">
        <v>27697</v>
      </c>
      <c r="C11854" s="98"/>
      <c r="D11854" s="98" t="s">
        <v>266</v>
      </c>
      <c r="E11854" s="276"/>
    </row>
    <row r="11855" spans="1:5" ht="15">
      <c r="A11855" s="129"/>
      <c r="B11855" s="274" t="s">
        <v>27698</v>
      </c>
      <c r="C11855" s="98"/>
      <c r="D11855" s="98" t="s">
        <v>266</v>
      </c>
      <c r="E11855" s="276"/>
    </row>
    <row r="11856" spans="1:5" ht="15">
      <c r="A11856" s="129"/>
      <c r="B11856" s="274" t="s">
        <v>27699</v>
      </c>
      <c r="C11856" s="98"/>
      <c r="D11856" s="98" t="s">
        <v>266</v>
      </c>
      <c r="E11856" s="276"/>
    </row>
    <row r="11857" spans="1:5" ht="15">
      <c r="A11857" s="129"/>
      <c r="B11857" s="274" t="s">
        <v>27700</v>
      </c>
      <c r="C11857" s="98"/>
      <c r="D11857" s="98" t="s">
        <v>266</v>
      </c>
      <c r="E11857" s="276"/>
    </row>
    <row r="11858" spans="1:5" ht="15">
      <c r="A11858" s="129"/>
      <c r="B11858" s="274" t="s">
        <v>27701</v>
      </c>
      <c r="C11858" s="98"/>
      <c r="D11858" s="98" t="s">
        <v>266</v>
      </c>
      <c r="E11858" s="276"/>
    </row>
    <row r="11859" spans="1:5" ht="15">
      <c r="A11859" s="129"/>
      <c r="B11859" s="274" t="s">
        <v>27702</v>
      </c>
      <c r="C11859" s="98"/>
      <c r="D11859" s="98" t="s">
        <v>266</v>
      </c>
      <c r="E11859" s="276"/>
    </row>
    <row r="11860" spans="1:5" ht="15">
      <c r="A11860" s="129"/>
      <c r="B11860" s="274" t="s">
        <v>27703</v>
      </c>
      <c r="C11860" s="98"/>
      <c r="D11860" s="98" t="s">
        <v>266</v>
      </c>
      <c r="E11860" s="276"/>
    </row>
    <row r="11861" spans="1:5" ht="15">
      <c r="A11861" s="129"/>
      <c r="B11861" s="274" t="s">
        <v>27704</v>
      </c>
      <c r="C11861" s="98"/>
      <c r="D11861" s="98" t="s">
        <v>266</v>
      </c>
      <c r="E11861" s="276"/>
    </row>
    <row r="11862" spans="1:5" ht="15">
      <c r="A11862" s="129"/>
      <c r="B11862" s="274" t="s">
        <v>27705</v>
      </c>
      <c r="C11862" s="98"/>
      <c r="D11862" s="98" t="s">
        <v>266</v>
      </c>
      <c r="E11862" s="276"/>
    </row>
    <row r="11863" spans="1:5" ht="15">
      <c r="A11863" s="129"/>
      <c r="B11863" s="274" t="s">
        <v>27706</v>
      </c>
      <c r="C11863" s="98"/>
      <c r="D11863" s="98" t="s">
        <v>266</v>
      </c>
      <c r="E11863" s="276"/>
    </row>
    <row r="11864" spans="1:5" ht="15">
      <c r="A11864" s="129"/>
      <c r="B11864" s="274" t="s">
        <v>27707</v>
      </c>
      <c r="C11864" s="98"/>
      <c r="D11864" s="98" t="s">
        <v>266</v>
      </c>
      <c r="E11864" s="276"/>
    </row>
    <row r="11865" spans="1:5" ht="15">
      <c r="A11865" s="129"/>
      <c r="B11865" s="274" t="s">
        <v>27708</v>
      </c>
      <c r="C11865" s="98"/>
      <c r="D11865" s="98" t="s">
        <v>266</v>
      </c>
      <c r="E11865" s="276"/>
    </row>
    <row r="11866" spans="1:5" ht="15">
      <c r="A11866" s="129"/>
      <c r="B11866" s="274" t="s">
        <v>27709</v>
      </c>
      <c r="C11866" s="98"/>
      <c r="D11866" s="98" t="s">
        <v>266</v>
      </c>
      <c r="E11866" s="276"/>
    </row>
    <row r="11867" spans="1:5" ht="15">
      <c r="A11867" s="129"/>
      <c r="B11867" s="274" t="s">
        <v>27710</v>
      </c>
      <c r="C11867" s="98"/>
      <c r="D11867" s="98" t="s">
        <v>266</v>
      </c>
      <c r="E11867" s="276"/>
    </row>
    <row r="11868" spans="1:5" ht="15">
      <c r="A11868" s="129"/>
      <c r="B11868" s="274" t="s">
        <v>27711</v>
      </c>
      <c r="C11868" s="98"/>
      <c r="D11868" s="98" t="s">
        <v>266</v>
      </c>
      <c r="E11868" s="276"/>
    </row>
    <row r="11869" spans="1:5" ht="15">
      <c r="A11869" s="129"/>
      <c r="B11869" s="274" t="s">
        <v>27712</v>
      </c>
      <c r="C11869" s="98"/>
      <c r="D11869" s="98" t="s">
        <v>266</v>
      </c>
      <c r="E11869" s="276"/>
    </row>
    <row r="11870" spans="1:5" ht="15">
      <c r="A11870" s="129"/>
      <c r="B11870" s="274" t="s">
        <v>27713</v>
      </c>
      <c r="C11870" s="98"/>
      <c r="D11870" s="98" t="s">
        <v>266</v>
      </c>
      <c r="E11870" s="276"/>
    </row>
    <row r="11871" spans="1:5" ht="15">
      <c r="A11871" s="129"/>
      <c r="B11871" s="274" t="s">
        <v>27714</v>
      </c>
      <c r="C11871" s="98"/>
      <c r="D11871" s="98" t="s">
        <v>266</v>
      </c>
      <c r="E11871" s="276"/>
    </row>
    <row r="11872" spans="1:5" ht="15">
      <c r="A11872" s="129"/>
      <c r="B11872" s="274" t="s">
        <v>27715</v>
      </c>
      <c r="C11872" s="98"/>
      <c r="D11872" s="98" t="s">
        <v>266</v>
      </c>
      <c r="E11872" s="276"/>
    </row>
    <row r="11873" spans="1:5" ht="15">
      <c r="A11873" s="129"/>
      <c r="B11873" s="274" t="s">
        <v>27716</v>
      </c>
      <c r="C11873" s="98"/>
      <c r="D11873" s="98" t="s">
        <v>266</v>
      </c>
      <c r="E11873" s="276"/>
    </row>
    <row r="11874" spans="1:5" ht="15">
      <c r="A11874" s="129"/>
      <c r="B11874" s="274" t="s">
        <v>27717</v>
      </c>
      <c r="C11874" s="98"/>
      <c r="D11874" s="98" t="s">
        <v>266</v>
      </c>
      <c r="E11874" s="276"/>
    </row>
    <row r="11875" spans="1:5" ht="15">
      <c r="A11875" s="129"/>
      <c r="B11875" s="274" t="s">
        <v>27718</v>
      </c>
      <c r="C11875" s="98"/>
      <c r="D11875" s="98" t="s">
        <v>266</v>
      </c>
      <c r="E11875" s="276"/>
    </row>
    <row r="11876" spans="1:5" ht="15">
      <c r="A11876" s="129"/>
      <c r="B11876" s="274" t="s">
        <v>27719</v>
      </c>
      <c r="C11876" s="98"/>
      <c r="D11876" s="98" t="s">
        <v>266</v>
      </c>
      <c r="E11876" s="276"/>
    </row>
    <row r="11877" spans="1:5" ht="15">
      <c r="A11877" s="129"/>
      <c r="B11877" s="274" t="s">
        <v>27720</v>
      </c>
      <c r="C11877" s="98"/>
      <c r="D11877" s="98" t="s">
        <v>266</v>
      </c>
      <c r="E11877" s="276"/>
    </row>
    <row r="11878" spans="1:5" ht="15">
      <c r="A11878" s="129"/>
      <c r="B11878" s="274" t="s">
        <v>27721</v>
      </c>
      <c r="C11878" s="98"/>
      <c r="D11878" s="98" t="s">
        <v>266</v>
      </c>
      <c r="E11878" s="276"/>
    </row>
    <row r="11879" spans="1:5" ht="15">
      <c r="A11879" s="129"/>
      <c r="B11879" s="274" t="s">
        <v>27722</v>
      </c>
      <c r="C11879" s="98"/>
      <c r="D11879" s="98" t="s">
        <v>266</v>
      </c>
      <c r="E11879" s="276"/>
    </row>
    <row r="11880" spans="1:5" ht="15">
      <c r="A11880" s="129"/>
      <c r="B11880" s="274" t="s">
        <v>27723</v>
      </c>
      <c r="C11880" s="98"/>
      <c r="D11880" s="98" t="s">
        <v>266</v>
      </c>
      <c r="E11880" s="276"/>
    </row>
    <row r="11881" spans="1:5" ht="15">
      <c r="A11881" s="129"/>
      <c r="B11881" s="274" t="s">
        <v>27724</v>
      </c>
      <c r="C11881" s="98"/>
      <c r="D11881" s="98" t="s">
        <v>266</v>
      </c>
      <c r="E11881" s="276"/>
    </row>
    <row r="11882" spans="1:5" ht="15">
      <c r="A11882" s="129"/>
      <c r="B11882" s="274" t="s">
        <v>27725</v>
      </c>
      <c r="C11882" s="98"/>
      <c r="D11882" s="98" t="s">
        <v>266</v>
      </c>
      <c r="E11882" s="276"/>
    </row>
    <row r="11883" spans="1:5" ht="15">
      <c r="A11883" s="129"/>
      <c r="B11883" s="274" t="s">
        <v>27726</v>
      </c>
      <c r="C11883" s="98"/>
      <c r="D11883" s="98" t="s">
        <v>266</v>
      </c>
      <c r="E11883" s="276"/>
    </row>
    <row r="11884" spans="1:5" ht="15">
      <c r="A11884" s="129"/>
      <c r="B11884" s="274" t="s">
        <v>27727</v>
      </c>
      <c r="C11884" s="98"/>
      <c r="D11884" s="98" t="s">
        <v>266</v>
      </c>
      <c r="E11884" s="276"/>
    </row>
    <row r="11885" spans="1:5" ht="15">
      <c r="A11885" s="129"/>
      <c r="B11885" s="274" t="s">
        <v>27728</v>
      </c>
      <c r="C11885" s="98"/>
      <c r="D11885" s="98" t="s">
        <v>266</v>
      </c>
      <c r="E11885" s="276"/>
    </row>
    <row r="11886" spans="1:5" ht="15">
      <c r="A11886" s="129"/>
      <c r="B11886" s="274" t="s">
        <v>27729</v>
      </c>
      <c r="C11886" s="98"/>
      <c r="D11886" s="98" t="s">
        <v>266</v>
      </c>
      <c r="E11886" s="276"/>
    </row>
    <row r="11887" spans="1:5" ht="15">
      <c r="A11887" s="129"/>
      <c r="B11887" s="274" t="s">
        <v>27730</v>
      </c>
      <c r="C11887" s="98"/>
      <c r="D11887" s="98" t="s">
        <v>266</v>
      </c>
      <c r="E11887" s="276"/>
    </row>
    <row r="11888" spans="1:5" ht="15">
      <c r="A11888" s="129"/>
      <c r="B11888" s="274" t="s">
        <v>27731</v>
      </c>
      <c r="C11888" s="98"/>
      <c r="D11888" s="98" t="s">
        <v>266</v>
      </c>
      <c r="E11888" s="276"/>
    </row>
    <row r="11889" spans="1:5" ht="15">
      <c r="A11889" s="129"/>
      <c r="B11889" s="274" t="s">
        <v>27732</v>
      </c>
      <c r="C11889" s="98"/>
      <c r="D11889" s="98" t="s">
        <v>266</v>
      </c>
      <c r="E11889" s="276"/>
    </row>
    <row r="11890" spans="1:5" ht="15">
      <c r="A11890" s="129"/>
      <c r="B11890" s="274" t="s">
        <v>27733</v>
      </c>
      <c r="C11890" s="98"/>
      <c r="D11890" s="98" t="s">
        <v>266</v>
      </c>
      <c r="E11890" s="276"/>
    </row>
    <row r="11891" spans="1:5" ht="15">
      <c r="A11891" s="129"/>
      <c r="B11891" s="274" t="s">
        <v>27734</v>
      </c>
      <c r="C11891" s="98"/>
      <c r="D11891" s="98" t="s">
        <v>266</v>
      </c>
      <c r="E11891" s="276"/>
    </row>
    <row r="11892" spans="1:5" ht="15">
      <c r="A11892" s="129"/>
      <c r="B11892" s="274" t="s">
        <v>27735</v>
      </c>
      <c r="C11892" s="98"/>
      <c r="D11892" s="98" t="s">
        <v>266</v>
      </c>
      <c r="E11892" s="276"/>
    </row>
    <row r="11893" spans="1:5" ht="15">
      <c r="A11893" s="129"/>
      <c r="B11893" s="274" t="s">
        <v>27736</v>
      </c>
      <c r="C11893" s="98"/>
      <c r="D11893" s="98" t="s">
        <v>266</v>
      </c>
      <c r="E11893" s="276"/>
    </row>
    <row r="11894" spans="1:5" ht="15">
      <c r="A11894" s="129"/>
      <c r="B11894" s="274" t="s">
        <v>27737</v>
      </c>
      <c r="C11894" s="98"/>
      <c r="D11894" s="98" t="s">
        <v>266</v>
      </c>
      <c r="E11894" s="276"/>
    </row>
    <row r="11895" spans="1:5" ht="15">
      <c r="A11895" s="129"/>
      <c r="B11895" s="274" t="s">
        <v>27738</v>
      </c>
      <c r="C11895" s="98"/>
      <c r="D11895" s="98" t="s">
        <v>266</v>
      </c>
      <c r="E11895" s="276"/>
    </row>
    <row r="11896" spans="1:5" ht="15">
      <c r="A11896" s="129"/>
      <c r="B11896" s="274" t="s">
        <v>27739</v>
      </c>
      <c r="C11896" s="98"/>
      <c r="D11896" s="98" t="s">
        <v>266</v>
      </c>
      <c r="E11896" s="276"/>
    </row>
    <row r="11897" spans="1:5" ht="15">
      <c r="A11897" s="129"/>
      <c r="B11897" s="274" t="s">
        <v>27740</v>
      </c>
      <c r="C11897" s="98"/>
      <c r="D11897" s="98" t="s">
        <v>266</v>
      </c>
      <c r="E11897" s="276"/>
    </row>
    <row r="11898" spans="1:5" ht="15">
      <c r="A11898" s="129"/>
      <c r="B11898" s="274" t="s">
        <v>27741</v>
      </c>
      <c r="C11898" s="98"/>
      <c r="D11898" s="98" t="s">
        <v>266</v>
      </c>
      <c r="E11898" s="276"/>
    </row>
    <row r="11899" spans="1:5" ht="15">
      <c r="A11899" s="129"/>
      <c r="B11899" s="274" t="s">
        <v>27742</v>
      </c>
      <c r="C11899" s="98"/>
      <c r="D11899" s="98" t="s">
        <v>266</v>
      </c>
      <c r="E11899" s="276"/>
    </row>
    <row r="11900" spans="1:5" ht="15">
      <c r="A11900" s="129"/>
      <c r="B11900" s="274" t="s">
        <v>27743</v>
      </c>
      <c r="C11900" s="98"/>
      <c r="D11900" s="98" t="s">
        <v>266</v>
      </c>
      <c r="E11900" s="276"/>
    </row>
    <row r="11901" spans="1:5" ht="15">
      <c r="A11901" s="129"/>
      <c r="B11901" s="274" t="s">
        <v>27744</v>
      </c>
      <c r="C11901" s="98"/>
      <c r="D11901" s="98" t="s">
        <v>266</v>
      </c>
      <c r="E11901" s="276"/>
    </row>
    <row r="11902" spans="1:5" ht="15">
      <c r="A11902" s="129"/>
      <c r="B11902" s="274" t="s">
        <v>27745</v>
      </c>
      <c r="C11902" s="98"/>
      <c r="D11902" s="98" t="s">
        <v>266</v>
      </c>
      <c r="E11902" s="276"/>
    </row>
    <row r="11903" spans="1:5" ht="15">
      <c r="A11903" s="129"/>
      <c r="B11903" s="274" t="s">
        <v>27746</v>
      </c>
      <c r="C11903" s="98"/>
      <c r="D11903" s="98" t="s">
        <v>266</v>
      </c>
      <c r="E11903" s="276"/>
    </row>
    <row r="11904" spans="1:5" ht="15">
      <c r="A11904" s="129"/>
      <c r="B11904" s="274" t="s">
        <v>27747</v>
      </c>
      <c r="C11904" s="98"/>
      <c r="D11904" s="98" t="s">
        <v>266</v>
      </c>
      <c r="E11904" s="276"/>
    </row>
    <row r="11905" spans="1:5" ht="15">
      <c r="A11905" s="129"/>
      <c r="B11905" s="274" t="s">
        <v>27748</v>
      </c>
      <c r="C11905" s="98"/>
      <c r="D11905" s="98" t="s">
        <v>266</v>
      </c>
      <c r="E11905" s="276"/>
    </row>
    <row r="11906" spans="1:5" ht="15">
      <c r="A11906" s="129"/>
      <c r="B11906" s="274" t="s">
        <v>27749</v>
      </c>
      <c r="C11906" s="98"/>
      <c r="D11906" s="98" t="s">
        <v>266</v>
      </c>
      <c r="E11906" s="276"/>
    </row>
    <row r="11907" spans="1:5" ht="15">
      <c r="A11907" s="129"/>
      <c r="B11907" s="274" t="s">
        <v>27750</v>
      </c>
      <c r="C11907" s="98"/>
      <c r="D11907" s="98" t="s">
        <v>266</v>
      </c>
      <c r="E11907" s="276"/>
    </row>
    <row r="11908" spans="1:5" ht="15">
      <c r="A11908" s="129"/>
      <c r="B11908" s="274" t="s">
        <v>27751</v>
      </c>
      <c r="C11908" s="98"/>
      <c r="D11908" s="98" t="s">
        <v>266</v>
      </c>
      <c r="E11908" s="276"/>
    </row>
    <row r="11909" spans="1:5" ht="15">
      <c r="A11909" s="129"/>
      <c r="B11909" s="274" t="s">
        <v>27752</v>
      </c>
      <c r="C11909" s="98"/>
      <c r="D11909" s="98" t="s">
        <v>266</v>
      </c>
      <c r="E11909" s="276"/>
    </row>
    <row r="11910" spans="1:5" ht="15">
      <c r="A11910" s="129"/>
      <c r="B11910" s="274" t="s">
        <v>27753</v>
      </c>
      <c r="C11910" s="98"/>
      <c r="D11910" s="98" t="s">
        <v>266</v>
      </c>
      <c r="E11910" s="276"/>
    </row>
    <row r="11911" spans="1:5" ht="15">
      <c r="A11911" s="129"/>
      <c r="B11911" s="274" t="s">
        <v>27754</v>
      </c>
      <c r="C11911" s="98"/>
      <c r="D11911" s="98" t="s">
        <v>266</v>
      </c>
      <c r="E11911" s="276"/>
    </row>
    <row r="11912" spans="1:5" ht="15">
      <c r="A11912" s="129"/>
      <c r="B11912" s="274" t="s">
        <v>27755</v>
      </c>
      <c r="C11912" s="98"/>
      <c r="D11912" s="98" t="s">
        <v>266</v>
      </c>
      <c r="E11912" s="276"/>
    </row>
    <row r="11913" spans="1:5" ht="15">
      <c r="A11913" s="129"/>
      <c r="B11913" s="274" t="s">
        <v>27756</v>
      </c>
      <c r="C11913" s="98"/>
      <c r="D11913" s="98" t="s">
        <v>266</v>
      </c>
      <c r="E11913" s="276"/>
    </row>
    <row r="11914" spans="1:5" ht="15">
      <c r="A11914" s="129"/>
      <c r="B11914" s="274" t="s">
        <v>27757</v>
      </c>
      <c r="C11914" s="98"/>
      <c r="D11914" s="98" t="s">
        <v>266</v>
      </c>
      <c r="E11914" s="276"/>
    </row>
    <row r="11915" spans="1:5" ht="15">
      <c r="A11915" s="129"/>
      <c r="B11915" s="274" t="s">
        <v>27758</v>
      </c>
      <c r="C11915" s="98"/>
      <c r="D11915" s="98" t="s">
        <v>266</v>
      </c>
      <c r="E11915" s="276"/>
    </row>
    <row r="11916" spans="1:5" ht="15">
      <c r="A11916" s="129"/>
      <c r="B11916" s="274" t="s">
        <v>27759</v>
      </c>
      <c r="C11916" s="98"/>
      <c r="D11916" s="98" t="s">
        <v>266</v>
      </c>
      <c r="E11916" s="276"/>
    </row>
    <row r="11917" spans="1:5" ht="15">
      <c r="A11917" s="129"/>
      <c r="B11917" s="274" t="s">
        <v>27760</v>
      </c>
      <c r="C11917" s="98"/>
      <c r="D11917" s="98" t="s">
        <v>266</v>
      </c>
      <c r="E11917" s="276"/>
    </row>
    <row r="11918" spans="1:5" ht="15">
      <c r="A11918" s="129"/>
      <c r="B11918" s="274" t="s">
        <v>27761</v>
      </c>
      <c r="C11918" s="98"/>
      <c r="D11918" s="98" t="s">
        <v>266</v>
      </c>
      <c r="E11918" s="276"/>
    </row>
    <row r="11919" spans="1:5" ht="15">
      <c r="A11919" s="129"/>
      <c r="B11919" s="274" t="s">
        <v>27762</v>
      </c>
      <c r="C11919" s="98"/>
      <c r="D11919" s="98" t="s">
        <v>266</v>
      </c>
      <c r="E11919" s="276"/>
    </row>
    <row r="11920" spans="1:5" ht="15">
      <c r="A11920" s="129"/>
      <c r="B11920" s="274" t="s">
        <v>27763</v>
      </c>
      <c r="C11920" s="98"/>
      <c r="D11920" s="98" t="s">
        <v>266</v>
      </c>
      <c r="E11920" s="276"/>
    </row>
    <row r="11921" spans="1:5" ht="15">
      <c r="A11921" s="129"/>
      <c r="B11921" s="274" t="s">
        <v>27764</v>
      </c>
      <c r="C11921" s="98"/>
      <c r="D11921" s="98" t="s">
        <v>266</v>
      </c>
      <c r="E11921" s="276"/>
    </row>
    <row r="11922" spans="1:5" ht="15">
      <c r="A11922" s="129"/>
      <c r="B11922" s="274" t="s">
        <v>27765</v>
      </c>
      <c r="C11922" s="98"/>
      <c r="D11922" s="98" t="s">
        <v>266</v>
      </c>
      <c r="E11922" s="276"/>
    </row>
    <row r="11923" spans="1:5" ht="15">
      <c r="A11923" s="129"/>
      <c r="B11923" s="274" t="s">
        <v>27766</v>
      </c>
      <c r="C11923" s="98"/>
      <c r="D11923" s="98" t="s">
        <v>266</v>
      </c>
      <c r="E11923" s="276"/>
    </row>
    <row r="11924" spans="1:5" ht="15">
      <c r="A11924" s="129"/>
      <c r="B11924" s="274" t="s">
        <v>27767</v>
      </c>
      <c r="C11924" s="98"/>
      <c r="D11924" s="98" t="s">
        <v>266</v>
      </c>
      <c r="E11924" s="276"/>
    </row>
    <row r="11925" spans="1:5" ht="15">
      <c r="A11925" s="129"/>
      <c r="B11925" s="274" t="s">
        <v>27768</v>
      </c>
      <c r="C11925" s="98"/>
      <c r="D11925" s="98" t="s">
        <v>266</v>
      </c>
      <c r="E11925" s="276"/>
    </row>
    <row r="11926" spans="1:5" ht="15">
      <c r="A11926" s="129"/>
      <c r="B11926" s="274" t="s">
        <v>27769</v>
      </c>
      <c r="C11926" s="98"/>
      <c r="D11926" s="98" t="s">
        <v>266</v>
      </c>
      <c r="E11926" s="276"/>
    </row>
    <row r="11927" spans="1:5" ht="15">
      <c r="A11927" s="129"/>
      <c r="B11927" s="274" t="s">
        <v>27770</v>
      </c>
      <c r="C11927" s="98"/>
      <c r="D11927" s="98" t="s">
        <v>266</v>
      </c>
      <c r="E11927" s="276"/>
    </row>
    <row r="11928" spans="1:5" ht="15">
      <c r="A11928" s="129"/>
      <c r="B11928" s="274" t="s">
        <v>27771</v>
      </c>
      <c r="C11928" s="98"/>
      <c r="D11928" s="98" t="s">
        <v>266</v>
      </c>
      <c r="E11928" s="276"/>
    </row>
    <row r="11929" spans="1:5" ht="15">
      <c r="A11929" s="129"/>
      <c r="B11929" s="274" t="s">
        <v>27772</v>
      </c>
      <c r="C11929" s="98"/>
      <c r="D11929" s="98" t="s">
        <v>266</v>
      </c>
      <c r="E11929" s="276"/>
    </row>
    <row r="11930" spans="1:5" ht="15">
      <c r="A11930" s="129"/>
      <c r="B11930" s="274" t="s">
        <v>27773</v>
      </c>
      <c r="C11930" s="98"/>
      <c r="D11930" s="98" t="s">
        <v>266</v>
      </c>
      <c r="E11930" s="276"/>
    </row>
    <row r="11931" spans="1:5" ht="15">
      <c r="A11931" s="129"/>
      <c r="B11931" s="274" t="s">
        <v>27774</v>
      </c>
      <c r="C11931" s="98"/>
      <c r="D11931" s="98" t="s">
        <v>266</v>
      </c>
      <c r="E11931" s="276"/>
    </row>
    <row r="11932" spans="1:5" ht="15">
      <c r="A11932" s="129"/>
      <c r="B11932" s="274" t="s">
        <v>27775</v>
      </c>
      <c r="C11932" s="98"/>
      <c r="D11932" s="98" t="s">
        <v>266</v>
      </c>
      <c r="E11932" s="276"/>
    </row>
    <row r="11933" spans="1:5" ht="15">
      <c r="A11933" s="129"/>
      <c r="B11933" s="274" t="s">
        <v>27776</v>
      </c>
      <c r="C11933" s="98"/>
      <c r="D11933" s="98" t="s">
        <v>266</v>
      </c>
      <c r="E11933" s="276"/>
    </row>
    <row r="11934" spans="1:5" ht="15">
      <c r="A11934" s="129"/>
      <c r="B11934" s="274" t="s">
        <v>27777</v>
      </c>
      <c r="C11934" s="98"/>
      <c r="D11934" s="98" t="s">
        <v>266</v>
      </c>
      <c r="E11934" s="276"/>
    </row>
    <row r="11935" spans="1:5" ht="15">
      <c r="A11935" s="129"/>
      <c r="B11935" s="274" t="s">
        <v>27778</v>
      </c>
      <c r="C11935" s="98"/>
      <c r="D11935" s="98" t="s">
        <v>266</v>
      </c>
      <c r="E11935" s="276"/>
    </row>
    <row r="11936" spans="1:5" ht="15">
      <c r="A11936" s="129"/>
      <c r="B11936" s="274" t="s">
        <v>27779</v>
      </c>
      <c r="C11936" s="98"/>
      <c r="D11936" s="98" t="s">
        <v>266</v>
      </c>
      <c r="E11936" s="276"/>
    </row>
    <row r="11937" spans="1:5" ht="15">
      <c r="A11937" s="129"/>
      <c r="B11937" s="274" t="s">
        <v>27780</v>
      </c>
      <c r="C11937" s="98"/>
      <c r="D11937" s="98" t="s">
        <v>266</v>
      </c>
      <c r="E11937" s="276"/>
    </row>
    <row r="11938" spans="1:5" ht="15">
      <c r="A11938" s="129"/>
      <c r="B11938" s="274" t="s">
        <v>27781</v>
      </c>
      <c r="C11938" s="98"/>
      <c r="D11938" s="98" t="s">
        <v>266</v>
      </c>
      <c r="E11938" s="276"/>
    </row>
    <row r="11939" spans="1:5" ht="15">
      <c r="A11939" s="129"/>
      <c r="B11939" s="274" t="s">
        <v>27782</v>
      </c>
      <c r="C11939" s="98"/>
      <c r="D11939" s="98" t="s">
        <v>266</v>
      </c>
      <c r="E11939" s="276"/>
    </row>
    <row r="11940" spans="1:5" ht="15">
      <c r="A11940" s="129"/>
      <c r="B11940" s="274" t="s">
        <v>27783</v>
      </c>
      <c r="C11940" s="98"/>
      <c r="D11940" s="98" t="s">
        <v>266</v>
      </c>
      <c r="E11940" s="276"/>
    </row>
    <row r="11941" spans="1:5" ht="15">
      <c r="A11941" s="129"/>
      <c r="B11941" s="274" t="s">
        <v>27784</v>
      </c>
      <c r="C11941" s="98"/>
      <c r="D11941" s="98" t="s">
        <v>266</v>
      </c>
      <c r="E11941" s="276"/>
    </row>
    <row r="11942" spans="1:5" ht="15">
      <c r="A11942" s="129"/>
      <c r="B11942" s="274" t="s">
        <v>27785</v>
      </c>
      <c r="C11942" s="98"/>
      <c r="D11942" s="98" t="s">
        <v>266</v>
      </c>
      <c r="E11942" s="276"/>
    </row>
    <row r="11943" spans="1:5" ht="15">
      <c r="A11943" s="129"/>
      <c r="B11943" s="274" t="s">
        <v>27786</v>
      </c>
      <c r="C11943" s="98"/>
      <c r="D11943" s="98" t="s">
        <v>266</v>
      </c>
      <c r="E11943" s="276"/>
    </row>
    <row r="11944" spans="1:5" ht="15">
      <c r="A11944" s="129"/>
      <c r="B11944" s="274" t="s">
        <v>27787</v>
      </c>
      <c r="C11944" s="98"/>
      <c r="D11944" s="98" t="s">
        <v>266</v>
      </c>
      <c r="E11944" s="276"/>
    </row>
    <row r="11945" spans="1:5" ht="15">
      <c r="A11945" s="129"/>
      <c r="B11945" s="274" t="s">
        <v>27788</v>
      </c>
      <c r="C11945" s="98"/>
      <c r="D11945" s="98" t="s">
        <v>266</v>
      </c>
      <c r="E11945" s="276"/>
    </row>
    <row r="11946" spans="1:5" ht="15">
      <c r="A11946" s="129"/>
      <c r="B11946" s="274" t="s">
        <v>27789</v>
      </c>
      <c r="C11946" s="98"/>
      <c r="D11946" s="98" t="s">
        <v>266</v>
      </c>
      <c r="E11946" s="276"/>
    </row>
    <row r="11947" spans="1:5" ht="15">
      <c r="A11947" s="129"/>
      <c r="B11947" s="274" t="s">
        <v>27790</v>
      </c>
      <c r="C11947" s="98"/>
      <c r="D11947" s="98" t="s">
        <v>266</v>
      </c>
      <c r="E11947" s="276"/>
    </row>
    <row r="11948" spans="1:5" ht="15">
      <c r="A11948" s="129"/>
      <c r="B11948" s="274" t="s">
        <v>27791</v>
      </c>
      <c r="C11948" s="98"/>
      <c r="D11948" s="98" t="s">
        <v>266</v>
      </c>
      <c r="E11948" s="276"/>
    </row>
    <row r="11949" spans="1:5" ht="15">
      <c r="A11949" s="129"/>
      <c r="B11949" s="274" t="s">
        <v>27792</v>
      </c>
      <c r="C11949" s="98"/>
      <c r="D11949" s="98" t="s">
        <v>266</v>
      </c>
      <c r="E11949" s="276"/>
    </row>
    <row r="11950" spans="1:5" ht="15">
      <c r="A11950" s="129"/>
      <c r="B11950" s="274" t="s">
        <v>27793</v>
      </c>
      <c r="C11950" s="98"/>
      <c r="D11950" s="98" t="s">
        <v>266</v>
      </c>
      <c r="E11950" s="276"/>
    </row>
    <row r="11951" spans="1:5" ht="15">
      <c r="A11951" s="129"/>
      <c r="B11951" s="274" t="s">
        <v>27794</v>
      </c>
      <c r="C11951" s="98"/>
      <c r="D11951" s="98" t="s">
        <v>266</v>
      </c>
      <c r="E11951" s="276"/>
    </row>
    <row r="11952" spans="1:5" ht="15">
      <c r="A11952" s="129"/>
      <c r="B11952" s="274" t="s">
        <v>27795</v>
      </c>
      <c r="C11952" s="98"/>
      <c r="D11952" s="98" t="s">
        <v>266</v>
      </c>
      <c r="E11952" s="276"/>
    </row>
    <row r="11953" spans="1:5" ht="15">
      <c r="A11953" s="129"/>
      <c r="B11953" s="274" t="s">
        <v>27796</v>
      </c>
      <c r="C11953" s="98"/>
      <c r="D11953" s="98" t="s">
        <v>266</v>
      </c>
      <c r="E11953" s="276"/>
    </row>
    <row r="11954" spans="1:5" ht="15">
      <c r="A11954" s="129"/>
      <c r="B11954" s="274" t="s">
        <v>27797</v>
      </c>
      <c r="C11954" s="98"/>
      <c r="D11954" s="98" t="s">
        <v>266</v>
      </c>
      <c r="E11954" s="276"/>
    </row>
    <row r="11955" spans="1:5" ht="15">
      <c r="A11955" s="129"/>
      <c r="B11955" s="274" t="s">
        <v>27798</v>
      </c>
      <c r="C11955" s="98"/>
      <c r="D11955" s="98" t="s">
        <v>266</v>
      </c>
      <c r="E11955" s="276"/>
    </row>
    <row r="11956" spans="1:5" ht="15">
      <c r="A11956" s="129"/>
      <c r="B11956" s="274" t="s">
        <v>27799</v>
      </c>
      <c r="C11956" s="98"/>
      <c r="D11956" s="98" t="s">
        <v>266</v>
      </c>
      <c r="E11956" s="276"/>
    </row>
    <row r="11957" spans="1:5" ht="15">
      <c r="A11957" s="129"/>
      <c r="B11957" s="274" t="s">
        <v>27800</v>
      </c>
      <c r="C11957" s="98"/>
      <c r="D11957" s="98" t="s">
        <v>266</v>
      </c>
      <c r="E11957" s="276"/>
    </row>
    <row r="11958" spans="1:5" ht="15">
      <c r="A11958" s="129"/>
      <c r="B11958" s="274" t="s">
        <v>27801</v>
      </c>
      <c r="C11958" s="98"/>
      <c r="D11958" s="98" t="s">
        <v>266</v>
      </c>
      <c r="E11958" s="276"/>
    </row>
    <row r="11959" spans="1:5" ht="15">
      <c r="A11959" s="129"/>
      <c r="B11959" s="274" t="s">
        <v>27802</v>
      </c>
      <c r="C11959" s="98"/>
      <c r="D11959" s="98" t="s">
        <v>266</v>
      </c>
      <c r="E11959" s="276"/>
    </row>
    <row r="11960" spans="1:5" ht="15">
      <c r="A11960" s="129"/>
      <c r="B11960" s="274" t="s">
        <v>27803</v>
      </c>
      <c r="C11960" s="98"/>
      <c r="D11960" s="98" t="s">
        <v>266</v>
      </c>
      <c r="E11960" s="276"/>
    </row>
    <row r="11961" spans="1:5" ht="15">
      <c r="A11961" s="129"/>
      <c r="B11961" s="274" t="s">
        <v>27804</v>
      </c>
      <c r="C11961" s="98"/>
      <c r="D11961" s="98" t="s">
        <v>266</v>
      </c>
      <c r="E11961" s="276"/>
    </row>
    <row r="11962" spans="1:5" ht="15">
      <c r="A11962" s="129"/>
      <c r="B11962" s="274" t="s">
        <v>27805</v>
      </c>
      <c r="C11962" s="98"/>
      <c r="D11962" s="98" t="s">
        <v>266</v>
      </c>
      <c r="E11962" s="276"/>
    </row>
    <row r="11963" spans="1:5" ht="15">
      <c r="A11963" s="129"/>
      <c r="B11963" s="274" t="s">
        <v>27806</v>
      </c>
      <c r="C11963" s="98"/>
      <c r="D11963" s="98" t="s">
        <v>266</v>
      </c>
      <c r="E11963" s="276"/>
    </row>
    <row r="11964" spans="1:5" ht="15">
      <c r="A11964" s="129"/>
      <c r="B11964" s="274" t="s">
        <v>27807</v>
      </c>
      <c r="C11964" s="98"/>
      <c r="D11964" s="98" t="s">
        <v>266</v>
      </c>
      <c r="E11964" s="276"/>
    </row>
    <row r="11965" spans="1:5" ht="15">
      <c r="A11965" s="129"/>
      <c r="B11965" s="274" t="s">
        <v>27808</v>
      </c>
      <c r="C11965" s="98"/>
      <c r="D11965" s="98" t="s">
        <v>266</v>
      </c>
      <c r="E11965" s="276"/>
    </row>
    <row r="11966" spans="1:5" ht="15">
      <c r="A11966" s="129"/>
      <c r="B11966" s="274" t="s">
        <v>27809</v>
      </c>
      <c r="C11966" s="98"/>
      <c r="D11966" s="98" t="s">
        <v>266</v>
      </c>
      <c r="E11966" s="276"/>
    </row>
    <row r="11967" spans="1:5" ht="15">
      <c r="A11967" s="129"/>
      <c r="B11967" s="274" t="s">
        <v>27810</v>
      </c>
      <c r="C11967" s="98"/>
      <c r="D11967" s="98" t="s">
        <v>266</v>
      </c>
      <c r="E11967" s="276"/>
    </row>
    <row r="11968" spans="1:5" ht="15">
      <c r="A11968" s="129"/>
      <c r="B11968" s="274" t="s">
        <v>27811</v>
      </c>
      <c r="C11968" s="98"/>
      <c r="D11968" s="98" t="s">
        <v>266</v>
      </c>
      <c r="E11968" s="276"/>
    </row>
    <row r="11969" spans="1:5" ht="15">
      <c r="A11969" s="129"/>
      <c r="B11969" s="274" t="s">
        <v>27812</v>
      </c>
      <c r="C11969" s="98"/>
      <c r="D11969" s="98" t="s">
        <v>266</v>
      </c>
      <c r="E11969" s="276"/>
    </row>
    <row r="11970" spans="1:5" ht="15">
      <c r="A11970" s="129"/>
      <c r="B11970" s="274" t="s">
        <v>27813</v>
      </c>
      <c r="C11970" s="98"/>
      <c r="D11970" s="98" t="s">
        <v>266</v>
      </c>
      <c r="E11970" s="276"/>
    </row>
    <row r="11971" spans="1:5" ht="15">
      <c r="A11971" s="129"/>
      <c r="B11971" s="274" t="s">
        <v>27814</v>
      </c>
      <c r="C11971" s="98"/>
      <c r="D11971" s="98" t="s">
        <v>266</v>
      </c>
      <c r="E11971" s="276"/>
    </row>
    <row r="11972" spans="1:5" ht="15">
      <c r="A11972" s="129"/>
      <c r="B11972" s="274" t="s">
        <v>27815</v>
      </c>
      <c r="C11972" s="98"/>
      <c r="D11972" s="98" t="s">
        <v>266</v>
      </c>
      <c r="E11972" s="276"/>
    </row>
    <row r="11973" spans="1:5" ht="15">
      <c r="A11973" s="129"/>
      <c r="B11973" s="274" t="s">
        <v>27816</v>
      </c>
      <c r="C11973" s="98"/>
      <c r="D11973" s="98" t="s">
        <v>266</v>
      </c>
      <c r="E11973" s="276"/>
    </row>
    <row r="11974" spans="1:5" ht="15">
      <c r="A11974" s="129"/>
      <c r="B11974" s="274" t="s">
        <v>27817</v>
      </c>
      <c r="C11974" s="98"/>
      <c r="D11974" s="98" t="s">
        <v>266</v>
      </c>
      <c r="E11974" s="276"/>
    </row>
    <row r="11975" spans="1:5" ht="15">
      <c r="A11975" s="129"/>
      <c r="B11975" s="274" t="s">
        <v>27818</v>
      </c>
      <c r="C11975" s="98"/>
      <c r="D11975" s="98" t="s">
        <v>266</v>
      </c>
      <c r="E11975" s="276"/>
    </row>
    <row r="11976" spans="1:5" ht="15">
      <c r="A11976" s="129"/>
      <c r="B11976" s="274" t="s">
        <v>27819</v>
      </c>
      <c r="C11976" s="98"/>
      <c r="D11976" s="98" t="s">
        <v>266</v>
      </c>
      <c r="E11976" s="276"/>
    </row>
    <row r="11977" spans="1:5" ht="15">
      <c r="A11977" s="129"/>
      <c r="B11977" s="274" t="s">
        <v>27820</v>
      </c>
      <c r="C11977" s="98"/>
      <c r="D11977" s="98" t="s">
        <v>266</v>
      </c>
      <c r="E11977" s="276"/>
    </row>
    <row r="11978" spans="1:5" ht="15">
      <c r="A11978" s="129"/>
      <c r="B11978" s="274" t="s">
        <v>27821</v>
      </c>
      <c r="C11978" s="98"/>
      <c r="D11978" s="98" t="s">
        <v>266</v>
      </c>
      <c r="E11978" s="276"/>
    </row>
    <row r="11979" spans="1:5" ht="15">
      <c r="A11979" s="129"/>
      <c r="B11979" s="274" t="s">
        <v>27822</v>
      </c>
      <c r="C11979" s="98"/>
      <c r="D11979" s="98" t="s">
        <v>266</v>
      </c>
      <c r="E11979" s="276"/>
    </row>
    <row r="11980" spans="1:5" ht="15">
      <c r="A11980" s="129"/>
      <c r="B11980" s="274" t="s">
        <v>27823</v>
      </c>
      <c r="C11980" s="98"/>
      <c r="D11980" s="98" t="s">
        <v>266</v>
      </c>
      <c r="E11980" s="276"/>
    </row>
    <row r="11981" spans="1:5" ht="15">
      <c r="A11981" s="129"/>
      <c r="B11981" s="274" t="s">
        <v>27824</v>
      </c>
      <c r="C11981" s="98"/>
      <c r="D11981" s="98" t="s">
        <v>266</v>
      </c>
      <c r="E11981" s="276"/>
    </row>
    <row r="11982" spans="1:5" ht="15">
      <c r="A11982" s="129"/>
      <c r="B11982" s="274" t="s">
        <v>27825</v>
      </c>
      <c r="C11982" s="98"/>
      <c r="D11982" s="98" t="s">
        <v>266</v>
      </c>
      <c r="E11982" s="276"/>
    </row>
    <row r="11983" spans="1:5" ht="15">
      <c r="A11983" s="129"/>
      <c r="B11983" s="274" t="s">
        <v>27826</v>
      </c>
      <c r="C11983" s="98"/>
      <c r="D11983" s="98" t="s">
        <v>266</v>
      </c>
      <c r="E11983" s="276"/>
    </row>
    <row r="11984" spans="1:5" ht="15">
      <c r="A11984" s="129"/>
      <c r="B11984" s="274" t="s">
        <v>27827</v>
      </c>
      <c r="C11984" s="98"/>
      <c r="D11984" s="98" t="s">
        <v>266</v>
      </c>
      <c r="E11984" s="276"/>
    </row>
    <row r="11985" spans="1:5" ht="15">
      <c r="A11985" s="129"/>
      <c r="B11985" s="274" t="s">
        <v>27828</v>
      </c>
      <c r="C11985" s="98"/>
      <c r="D11985" s="98" t="s">
        <v>266</v>
      </c>
      <c r="E11985" s="276"/>
    </row>
    <row r="11986" spans="1:5" ht="15">
      <c r="A11986" s="129"/>
      <c r="B11986" s="274" t="s">
        <v>27829</v>
      </c>
      <c r="C11986" s="98"/>
      <c r="D11986" s="98" t="s">
        <v>266</v>
      </c>
      <c r="E11986" s="276"/>
    </row>
    <row r="11987" spans="1:5" ht="15">
      <c r="A11987" s="129"/>
      <c r="B11987" s="274" t="s">
        <v>27830</v>
      </c>
      <c r="C11987" s="98"/>
      <c r="D11987" s="98" t="s">
        <v>266</v>
      </c>
      <c r="E11987" s="276"/>
    </row>
    <row r="11988" spans="1:5" ht="15">
      <c r="A11988" s="129"/>
      <c r="B11988" s="274" t="s">
        <v>27831</v>
      </c>
      <c r="C11988" s="98"/>
      <c r="D11988" s="98" t="s">
        <v>266</v>
      </c>
      <c r="E11988" s="276"/>
    </row>
    <row r="11989" spans="1:5" ht="15">
      <c r="A11989" s="129"/>
      <c r="B11989" s="274" t="s">
        <v>27832</v>
      </c>
      <c r="C11989" s="98"/>
      <c r="D11989" s="98" t="s">
        <v>266</v>
      </c>
      <c r="E11989" s="276"/>
    </row>
    <row r="11990" spans="1:5" ht="15">
      <c r="A11990" s="129"/>
      <c r="B11990" s="274" t="s">
        <v>27833</v>
      </c>
      <c r="C11990" s="98"/>
      <c r="D11990" s="98" t="s">
        <v>266</v>
      </c>
      <c r="E11990" s="276"/>
    </row>
    <row r="11991" spans="1:5" ht="15">
      <c r="A11991" s="129"/>
      <c r="B11991" s="274" t="s">
        <v>27834</v>
      </c>
      <c r="C11991" s="98"/>
      <c r="D11991" s="98" t="s">
        <v>266</v>
      </c>
      <c r="E11991" s="276"/>
    </row>
    <row r="11992" spans="1:5" ht="15">
      <c r="A11992" s="129"/>
      <c r="B11992" s="274" t="s">
        <v>27835</v>
      </c>
      <c r="C11992" s="98"/>
      <c r="D11992" s="98" t="s">
        <v>266</v>
      </c>
      <c r="E11992" s="276"/>
    </row>
    <row r="11993" spans="1:5" ht="15">
      <c r="A11993" s="129"/>
      <c r="B11993" s="274" t="s">
        <v>27836</v>
      </c>
      <c r="C11993" s="98"/>
      <c r="D11993" s="98" t="s">
        <v>266</v>
      </c>
      <c r="E11993" s="276"/>
    </row>
    <row r="11994" spans="1:5" ht="15">
      <c r="A11994" s="129"/>
      <c r="B11994" s="274" t="s">
        <v>27837</v>
      </c>
      <c r="C11994" s="98"/>
      <c r="D11994" s="98" t="s">
        <v>266</v>
      </c>
      <c r="E11994" s="276"/>
    </row>
    <row r="11995" spans="1:5" ht="15">
      <c r="A11995" s="129"/>
      <c r="B11995" s="274" t="s">
        <v>27838</v>
      </c>
      <c r="C11995" s="98"/>
      <c r="D11995" s="98" t="s">
        <v>266</v>
      </c>
      <c r="E11995" s="276"/>
    </row>
    <row r="11996" spans="1:5" ht="15">
      <c r="A11996" s="129"/>
      <c r="B11996" s="274" t="s">
        <v>27839</v>
      </c>
      <c r="C11996" s="98"/>
      <c r="D11996" s="98" t="s">
        <v>266</v>
      </c>
      <c r="E11996" s="276"/>
    </row>
    <row r="11997" spans="1:5" ht="15">
      <c r="A11997" s="129"/>
      <c r="B11997" s="274" t="s">
        <v>27840</v>
      </c>
      <c r="C11997" s="98"/>
      <c r="D11997" s="98" t="s">
        <v>266</v>
      </c>
      <c r="E11997" s="276"/>
    </row>
    <row r="11998" spans="1:5" ht="15">
      <c r="A11998" s="129"/>
      <c r="B11998" s="274" t="s">
        <v>27841</v>
      </c>
      <c r="C11998" s="98"/>
      <c r="D11998" s="98" t="s">
        <v>266</v>
      </c>
      <c r="E11998" s="276"/>
    </row>
    <row r="11999" spans="1:5" ht="15">
      <c r="A11999" s="129"/>
      <c r="B11999" s="274" t="s">
        <v>27842</v>
      </c>
      <c r="C11999" s="98"/>
      <c r="D11999" s="98" t="s">
        <v>266</v>
      </c>
      <c r="E11999" s="276"/>
    </row>
    <row r="12000" spans="1:5" ht="15">
      <c r="A12000" s="129"/>
      <c r="B12000" s="274" t="s">
        <v>27843</v>
      </c>
      <c r="C12000" s="98"/>
      <c r="D12000" s="98" t="s">
        <v>266</v>
      </c>
      <c r="E12000" s="276"/>
    </row>
    <row r="12001" spans="1:5" ht="15">
      <c r="A12001" s="129"/>
      <c r="B12001" s="274" t="s">
        <v>27844</v>
      </c>
      <c r="C12001" s="98"/>
      <c r="D12001" s="98" t="s">
        <v>266</v>
      </c>
      <c r="E12001" s="276"/>
    </row>
    <row r="12002" spans="1:5" ht="15">
      <c r="A12002" s="129"/>
      <c r="B12002" s="274" t="s">
        <v>27845</v>
      </c>
      <c r="C12002" s="98"/>
      <c r="D12002" s="98" t="s">
        <v>266</v>
      </c>
      <c r="E12002" s="276"/>
    </row>
    <row r="12003" spans="1:5" ht="15">
      <c r="A12003" s="129"/>
      <c r="B12003" s="274" t="s">
        <v>27846</v>
      </c>
      <c r="C12003" s="98"/>
      <c r="D12003" s="98" t="s">
        <v>266</v>
      </c>
      <c r="E12003" s="276"/>
    </row>
    <row r="12004" spans="1:5" ht="15">
      <c r="A12004" s="129"/>
      <c r="B12004" s="274" t="s">
        <v>27847</v>
      </c>
      <c r="C12004" s="98"/>
      <c r="D12004" s="98" t="s">
        <v>266</v>
      </c>
      <c r="E12004" s="276"/>
    </row>
    <row r="12005" spans="1:5" ht="15">
      <c r="A12005" s="129"/>
      <c r="B12005" s="274" t="s">
        <v>27848</v>
      </c>
      <c r="C12005" s="98"/>
      <c r="D12005" s="98" t="s">
        <v>266</v>
      </c>
      <c r="E12005" s="276"/>
    </row>
    <row r="12006" spans="1:5" ht="15">
      <c r="A12006" s="129"/>
      <c r="B12006" s="274" t="s">
        <v>27849</v>
      </c>
      <c r="C12006" s="98"/>
      <c r="D12006" s="98" t="s">
        <v>266</v>
      </c>
      <c r="E12006" s="276"/>
    </row>
    <row r="12007" spans="1:5" ht="15">
      <c r="A12007" s="129"/>
      <c r="B12007" s="274" t="s">
        <v>27850</v>
      </c>
      <c r="C12007" s="98"/>
      <c r="D12007" s="98" t="s">
        <v>266</v>
      </c>
      <c r="E12007" s="276"/>
    </row>
    <row r="12008" spans="1:5" ht="15">
      <c r="A12008" s="129"/>
      <c r="B12008" s="274" t="s">
        <v>27851</v>
      </c>
      <c r="C12008" s="98"/>
      <c r="D12008" s="98" t="s">
        <v>266</v>
      </c>
      <c r="E12008" s="276"/>
    </row>
    <row r="12009" spans="1:5" ht="15">
      <c r="A12009" s="129"/>
      <c r="B12009" s="274" t="s">
        <v>27852</v>
      </c>
      <c r="C12009" s="98"/>
      <c r="D12009" s="98" t="s">
        <v>266</v>
      </c>
      <c r="E12009" s="276"/>
    </row>
    <row r="12010" spans="1:5" ht="15">
      <c r="A12010" s="129"/>
      <c r="B12010" s="274" t="s">
        <v>27853</v>
      </c>
      <c r="C12010" s="98"/>
      <c r="D12010" s="98" t="s">
        <v>266</v>
      </c>
      <c r="E12010" s="276"/>
    </row>
    <row r="12011" spans="1:5" ht="15">
      <c r="A12011" s="129"/>
      <c r="B12011" s="274" t="s">
        <v>27854</v>
      </c>
      <c r="C12011" s="98"/>
      <c r="D12011" s="98" t="s">
        <v>266</v>
      </c>
      <c r="E12011" s="276"/>
    </row>
    <row r="12012" spans="1:5" ht="15">
      <c r="A12012" s="129"/>
      <c r="B12012" s="274" t="s">
        <v>27855</v>
      </c>
      <c r="C12012" s="98"/>
      <c r="D12012" s="98" t="s">
        <v>266</v>
      </c>
      <c r="E12012" s="276"/>
    </row>
    <row r="12013" spans="1:5" ht="15">
      <c r="A12013" s="129"/>
      <c r="B12013" s="274" t="s">
        <v>27856</v>
      </c>
      <c r="C12013" s="98"/>
      <c r="D12013" s="98" t="s">
        <v>266</v>
      </c>
      <c r="E12013" s="276"/>
    </row>
    <row r="12014" spans="1:5" ht="15">
      <c r="A12014" s="129"/>
      <c r="B12014" s="274" t="s">
        <v>27857</v>
      </c>
      <c r="C12014" s="98"/>
      <c r="D12014" s="98" t="s">
        <v>266</v>
      </c>
      <c r="E12014" s="276"/>
    </row>
    <row r="12015" spans="1:5" ht="15">
      <c r="A12015" s="129"/>
      <c r="B12015" s="274" t="s">
        <v>27858</v>
      </c>
      <c r="C12015" s="98"/>
      <c r="D12015" s="98" t="s">
        <v>266</v>
      </c>
      <c r="E12015" s="276"/>
    </row>
    <row r="12016" spans="1:5" ht="15">
      <c r="A12016" s="129"/>
      <c r="B12016" s="274" t="s">
        <v>27859</v>
      </c>
      <c r="C12016" s="98"/>
      <c r="D12016" s="98" t="s">
        <v>266</v>
      </c>
      <c r="E12016" s="276"/>
    </row>
    <row r="12017" spans="1:5" ht="15">
      <c r="A12017" s="129"/>
      <c r="B12017" s="274" t="s">
        <v>27860</v>
      </c>
      <c r="C12017" s="98"/>
      <c r="D12017" s="98" t="s">
        <v>266</v>
      </c>
      <c r="E12017" s="276"/>
    </row>
    <row r="12018" spans="1:5" ht="15">
      <c r="A12018" s="129"/>
      <c r="B12018" s="274" t="s">
        <v>27861</v>
      </c>
      <c r="C12018" s="98"/>
      <c r="D12018" s="98" t="s">
        <v>266</v>
      </c>
      <c r="E12018" s="276"/>
    </row>
    <row r="12019" spans="1:5" ht="15">
      <c r="A12019" s="129"/>
      <c r="B12019" s="274" t="s">
        <v>27862</v>
      </c>
      <c r="C12019" s="98"/>
      <c r="D12019" s="98" t="s">
        <v>266</v>
      </c>
      <c r="E12019" s="276"/>
    </row>
    <row r="12020" spans="1:5" ht="15">
      <c r="A12020" s="129"/>
      <c r="B12020" s="274" t="s">
        <v>27863</v>
      </c>
      <c r="C12020" s="98"/>
      <c r="D12020" s="98" t="s">
        <v>266</v>
      </c>
      <c r="E12020" s="276"/>
    </row>
    <row r="12021" spans="1:5" ht="15">
      <c r="A12021" s="129"/>
      <c r="B12021" s="274" t="s">
        <v>27864</v>
      </c>
      <c r="C12021" s="98"/>
      <c r="D12021" s="98" t="s">
        <v>266</v>
      </c>
      <c r="E12021" s="276"/>
    </row>
    <row r="12022" spans="1:5" ht="15">
      <c r="A12022" s="129"/>
      <c r="B12022" s="274" t="s">
        <v>27865</v>
      </c>
      <c r="C12022" s="98"/>
      <c r="D12022" s="98" t="s">
        <v>266</v>
      </c>
      <c r="E12022" s="276"/>
    </row>
    <row r="12023" spans="1:5" ht="15">
      <c r="A12023" s="129"/>
      <c r="B12023" s="274" t="s">
        <v>27866</v>
      </c>
      <c r="C12023" s="98"/>
      <c r="D12023" s="98" t="s">
        <v>266</v>
      </c>
      <c r="E12023" s="276"/>
    </row>
    <row r="12024" spans="1:5" ht="15">
      <c r="A12024" s="129"/>
      <c r="B12024" s="274" t="s">
        <v>27867</v>
      </c>
      <c r="C12024" s="98"/>
      <c r="D12024" s="98" t="s">
        <v>266</v>
      </c>
      <c r="E12024" s="276"/>
    </row>
    <row r="12025" spans="1:5" ht="15">
      <c r="A12025" s="129"/>
      <c r="B12025" s="274" t="s">
        <v>27868</v>
      </c>
      <c r="C12025" s="98"/>
      <c r="D12025" s="98" t="s">
        <v>266</v>
      </c>
      <c r="E12025" s="276"/>
    </row>
    <row r="12026" spans="1:5" ht="15">
      <c r="A12026" s="129"/>
      <c r="B12026" s="274" t="s">
        <v>27869</v>
      </c>
      <c r="C12026" s="98"/>
      <c r="D12026" s="98" t="s">
        <v>266</v>
      </c>
      <c r="E12026" s="276"/>
    </row>
    <row r="12027" spans="1:5" ht="15">
      <c r="A12027" s="129"/>
      <c r="B12027" s="274" t="s">
        <v>27870</v>
      </c>
      <c r="C12027" s="98"/>
      <c r="D12027" s="98" t="s">
        <v>266</v>
      </c>
      <c r="E12027" s="276"/>
    </row>
    <row r="12028" spans="1:5" ht="15">
      <c r="A12028" s="129"/>
      <c r="B12028" s="274" t="s">
        <v>27871</v>
      </c>
      <c r="C12028" s="98"/>
      <c r="D12028" s="98" t="s">
        <v>266</v>
      </c>
      <c r="E12028" s="276"/>
    </row>
    <row r="12029" spans="1:5" ht="15">
      <c r="A12029" s="129"/>
      <c r="B12029" s="274" t="s">
        <v>27872</v>
      </c>
      <c r="C12029" s="98"/>
      <c r="D12029" s="98" t="s">
        <v>266</v>
      </c>
      <c r="E12029" s="276"/>
    </row>
    <row r="12030" spans="1:5" ht="15">
      <c r="A12030" s="129"/>
      <c r="B12030" s="274" t="s">
        <v>27873</v>
      </c>
      <c r="C12030" s="98"/>
      <c r="D12030" s="98" t="s">
        <v>266</v>
      </c>
      <c r="E12030" s="276"/>
    </row>
    <row r="12031" spans="1:5" ht="15">
      <c r="A12031" s="129"/>
      <c r="B12031" s="274" t="s">
        <v>27874</v>
      </c>
      <c r="C12031" s="98"/>
      <c r="D12031" s="98" t="s">
        <v>266</v>
      </c>
      <c r="E12031" s="276"/>
    </row>
    <row r="12032" spans="1:5" ht="15">
      <c r="A12032" s="129"/>
      <c r="B12032" s="274" t="s">
        <v>27875</v>
      </c>
      <c r="C12032" s="98"/>
      <c r="D12032" s="98" t="s">
        <v>266</v>
      </c>
      <c r="E12032" s="276"/>
    </row>
    <row r="12033" spans="1:5" ht="15">
      <c r="A12033" s="129"/>
      <c r="B12033" s="274" t="s">
        <v>27876</v>
      </c>
      <c r="C12033" s="98"/>
      <c r="D12033" s="98" t="s">
        <v>266</v>
      </c>
      <c r="E12033" s="276"/>
    </row>
    <row r="12034" spans="1:5" ht="15">
      <c r="A12034" s="129"/>
      <c r="B12034" s="274" t="s">
        <v>27877</v>
      </c>
      <c r="C12034" s="98"/>
      <c r="D12034" s="98" t="s">
        <v>266</v>
      </c>
      <c r="E12034" s="276"/>
    </row>
    <row r="12035" spans="1:5" ht="15">
      <c r="A12035" s="129"/>
      <c r="B12035" s="274" t="s">
        <v>27878</v>
      </c>
      <c r="C12035" s="98"/>
      <c r="D12035" s="98" t="s">
        <v>266</v>
      </c>
      <c r="E12035" s="276"/>
    </row>
    <row r="12036" spans="1:5" ht="15">
      <c r="A12036" s="129"/>
      <c r="B12036" s="274" t="s">
        <v>27879</v>
      </c>
      <c r="C12036" s="98"/>
      <c r="D12036" s="98" t="s">
        <v>266</v>
      </c>
      <c r="E12036" s="276"/>
    </row>
    <row r="12037" spans="1:5" ht="15">
      <c r="A12037" s="129"/>
      <c r="B12037" s="274" t="s">
        <v>27880</v>
      </c>
      <c r="C12037" s="98"/>
      <c r="D12037" s="98" t="s">
        <v>266</v>
      </c>
      <c r="E12037" s="276"/>
    </row>
    <row r="12038" spans="1:5" ht="15">
      <c r="A12038" s="129"/>
      <c r="B12038" s="274" t="s">
        <v>27881</v>
      </c>
      <c r="C12038" s="98"/>
      <c r="D12038" s="98" t="s">
        <v>266</v>
      </c>
      <c r="E12038" s="276"/>
    </row>
    <row r="12039" spans="1:5" ht="15">
      <c r="A12039" s="129"/>
      <c r="B12039" s="274" t="s">
        <v>27882</v>
      </c>
      <c r="C12039" s="98"/>
      <c r="D12039" s="98" t="s">
        <v>266</v>
      </c>
      <c r="E12039" s="276"/>
    </row>
    <row r="12040" spans="1:5" ht="15">
      <c r="A12040" s="129"/>
      <c r="B12040" s="274" t="s">
        <v>27883</v>
      </c>
      <c r="C12040" s="98"/>
      <c r="D12040" s="98" t="s">
        <v>266</v>
      </c>
      <c r="E12040" s="276"/>
    </row>
    <row r="12041" spans="1:5" ht="15">
      <c r="A12041" s="129"/>
      <c r="B12041" s="274" t="s">
        <v>27884</v>
      </c>
      <c r="C12041" s="98"/>
      <c r="D12041" s="98" t="s">
        <v>266</v>
      </c>
      <c r="E12041" s="276"/>
    </row>
    <row r="12042" spans="1:5" ht="15">
      <c r="A12042" s="129"/>
      <c r="B12042" s="274" t="s">
        <v>27885</v>
      </c>
      <c r="C12042" s="98"/>
      <c r="D12042" s="98" t="s">
        <v>266</v>
      </c>
      <c r="E12042" s="276"/>
    </row>
    <row r="12043" spans="1:5" ht="15">
      <c r="A12043" s="129"/>
      <c r="B12043" s="274" t="s">
        <v>27886</v>
      </c>
      <c r="C12043" s="98"/>
      <c r="D12043" s="98" t="s">
        <v>266</v>
      </c>
      <c r="E12043" s="276"/>
    </row>
    <row r="12044" spans="1:5" ht="15">
      <c r="A12044" s="129"/>
      <c r="B12044" s="274" t="s">
        <v>27887</v>
      </c>
      <c r="C12044" s="98"/>
      <c r="D12044" s="98" t="s">
        <v>266</v>
      </c>
      <c r="E12044" s="276"/>
    </row>
    <row r="12045" spans="1:5" ht="15">
      <c r="A12045" s="129"/>
      <c r="B12045" s="274" t="s">
        <v>27888</v>
      </c>
      <c r="C12045" s="98"/>
      <c r="D12045" s="98" t="s">
        <v>266</v>
      </c>
      <c r="E12045" s="276"/>
    </row>
    <row r="12046" spans="1:5" ht="15">
      <c r="A12046" s="129"/>
      <c r="B12046" s="274" t="s">
        <v>27889</v>
      </c>
      <c r="C12046" s="98"/>
      <c r="D12046" s="98" t="s">
        <v>266</v>
      </c>
      <c r="E12046" s="276"/>
    </row>
    <row r="12047" spans="1:5" ht="15">
      <c r="A12047" s="129"/>
      <c r="B12047" s="274" t="s">
        <v>27890</v>
      </c>
      <c r="C12047" s="98"/>
      <c r="D12047" s="98" t="s">
        <v>266</v>
      </c>
      <c r="E12047" s="276"/>
    </row>
    <row r="12048" spans="1:5" ht="15">
      <c r="A12048" s="129"/>
      <c r="B12048" s="274" t="s">
        <v>27891</v>
      </c>
      <c r="C12048" s="98"/>
      <c r="D12048" s="98" t="s">
        <v>266</v>
      </c>
      <c r="E12048" s="276"/>
    </row>
    <row r="12049" spans="1:5" ht="15">
      <c r="A12049" s="129"/>
      <c r="B12049" s="274" t="s">
        <v>27892</v>
      </c>
      <c r="C12049" s="98"/>
      <c r="D12049" s="98" t="s">
        <v>266</v>
      </c>
      <c r="E12049" s="276"/>
    </row>
    <row r="12050" spans="1:5" ht="15">
      <c r="A12050" s="129"/>
      <c r="B12050" s="274" t="s">
        <v>27893</v>
      </c>
      <c r="C12050" s="98"/>
      <c r="D12050" s="98" t="s">
        <v>266</v>
      </c>
      <c r="E12050" s="276"/>
    </row>
    <row r="12051" spans="1:5" ht="15">
      <c r="A12051" s="129"/>
      <c r="B12051" s="274" t="s">
        <v>27894</v>
      </c>
      <c r="C12051" s="98"/>
      <c r="D12051" s="98" t="s">
        <v>266</v>
      </c>
      <c r="E12051" s="276"/>
    </row>
    <row r="12052" spans="1:5" ht="15">
      <c r="A12052" s="129"/>
      <c r="B12052" s="274" t="s">
        <v>27895</v>
      </c>
      <c r="C12052" s="98"/>
      <c r="D12052" s="98" t="s">
        <v>266</v>
      </c>
      <c r="E12052" s="276"/>
    </row>
    <row r="12053" spans="1:5" ht="15">
      <c r="A12053" s="129"/>
      <c r="B12053" s="274" t="s">
        <v>27896</v>
      </c>
      <c r="C12053" s="98"/>
      <c r="D12053" s="98" t="s">
        <v>266</v>
      </c>
      <c r="E12053" s="276"/>
    </row>
    <row r="12054" spans="1:5" ht="15">
      <c r="A12054" s="129"/>
      <c r="B12054" s="274" t="s">
        <v>27897</v>
      </c>
      <c r="C12054" s="98"/>
      <c r="D12054" s="98" t="s">
        <v>266</v>
      </c>
      <c r="E12054" s="276"/>
    </row>
    <row r="12055" spans="1:5" ht="15">
      <c r="A12055" s="129"/>
      <c r="B12055" s="274" t="s">
        <v>27898</v>
      </c>
      <c r="C12055" s="98"/>
      <c r="D12055" s="98" t="s">
        <v>266</v>
      </c>
      <c r="E12055" s="276"/>
    </row>
    <row r="12056" spans="1:5" ht="15">
      <c r="A12056" s="129"/>
      <c r="B12056" s="274" t="s">
        <v>27899</v>
      </c>
      <c r="C12056" s="98"/>
      <c r="D12056" s="98" t="s">
        <v>266</v>
      </c>
      <c r="E12056" s="276"/>
    </row>
    <row r="12057" spans="1:5" ht="15">
      <c r="A12057" s="129"/>
      <c r="B12057" s="274" t="s">
        <v>27900</v>
      </c>
      <c r="C12057" s="98"/>
      <c r="D12057" s="98" t="s">
        <v>266</v>
      </c>
      <c r="E12057" s="276"/>
    </row>
    <row r="12058" spans="1:5" ht="15">
      <c r="A12058" s="129"/>
      <c r="B12058" s="274" t="s">
        <v>27901</v>
      </c>
      <c r="C12058" s="98"/>
      <c r="D12058" s="98" t="s">
        <v>266</v>
      </c>
      <c r="E12058" s="276"/>
    </row>
    <row r="12059" spans="1:5" ht="15">
      <c r="A12059" s="129"/>
      <c r="B12059" s="274" t="s">
        <v>27902</v>
      </c>
      <c r="C12059" s="98"/>
      <c r="D12059" s="98" t="s">
        <v>266</v>
      </c>
      <c r="E12059" s="276"/>
    </row>
    <row r="12060" spans="1:5" ht="15">
      <c r="A12060" s="129"/>
      <c r="B12060" s="274" t="s">
        <v>27903</v>
      </c>
      <c r="C12060" s="98"/>
      <c r="D12060" s="98" t="s">
        <v>266</v>
      </c>
      <c r="E12060" s="276"/>
    </row>
    <row r="12061" spans="1:5" ht="15">
      <c r="A12061" s="129"/>
      <c r="B12061" s="274" t="s">
        <v>27904</v>
      </c>
      <c r="C12061" s="98"/>
      <c r="D12061" s="98" t="s">
        <v>266</v>
      </c>
      <c r="E12061" s="276"/>
    </row>
    <row r="12062" spans="1:5" ht="15">
      <c r="A12062" s="129"/>
      <c r="B12062" s="274" t="s">
        <v>27905</v>
      </c>
      <c r="C12062" s="98"/>
      <c r="D12062" s="98" t="s">
        <v>266</v>
      </c>
      <c r="E12062" s="276"/>
    </row>
    <row r="12063" spans="1:5" ht="15">
      <c r="A12063" s="129"/>
      <c r="B12063" s="274" t="s">
        <v>27906</v>
      </c>
      <c r="C12063" s="98"/>
      <c r="D12063" s="98" t="s">
        <v>266</v>
      </c>
      <c r="E12063" s="276"/>
    </row>
    <row r="12064" spans="1:5" ht="15">
      <c r="A12064" s="129"/>
      <c r="B12064" s="274" t="s">
        <v>27907</v>
      </c>
      <c r="C12064" s="98"/>
      <c r="D12064" s="98" t="s">
        <v>266</v>
      </c>
      <c r="E12064" s="276"/>
    </row>
    <row r="12065" spans="1:5" ht="15">
      <c r="A12065" s="129"/>
      <c r="B12065" s="274" t="s">
        <v>27908</v>
      </c>
      <c r="C12065" s="98"/>
      <c r="D12065" s="98" t="s">
        <v>266</v>
      </c>
      <c r="E12065" s="276"/>
    </row>
    <row r="12066" spans="1:5" ht="15">
      <c r="A12066" s="129"/>
      <c r="B12066" s="274" t="s">
        <v>27909</v>
      </c>
      <c r="C12066" s="98"/>
      <c r="D12066" s="98" t="s">
        <v>266</v>
      </c>
      <c r="E12066" s="276"/>
    </row>
    <row r="12067" spans="1:5" ht="15">
      <c r="A12067" s="129"/>
      <c r="B12067" s="274" t="s">
        <v>27910</v>
      </c>
      <c r="C12067" s="98"/>
      <c r="D12067" s="98" t="s">
        <v>266</v>
      </c>
      <c r="E12067" s="276"/>
    </row>
    <row r="12068" spans="1:5" ht="15">
      <c r="A12068" s="129"/>
      <c r="B12068" s="274" t="s">
        <v>27911</v>
      </c>
      <c r="C12068" s="98"/>
      <c r="D12068" s="98" t="s">
        <v>266</v>
      </c>
      <c r="E12068" s="276"/>
    </row>
    <row r="12069" spans="1:5" ht="15">
      <c r="A12069" s="129"/>
      <c r="B12069" s="274" t="s">
        <v>27912</v>
      </c>
      <c r="C12069" s="98"/>
      <c r="D12069" s="98" t="s">
        <v>266</v>
      </c>
      <c r="E12069" s="276"/>
    </row>
    <row r="12070" spans="1:5" ht="15">
      <c r="A12070" s="129"/>
      <c r="B12070" s="274"/>
      <c r="C12070" s="98"/>
      <c r="D12070" s="98"/>
      <c r="E12070" s="276"/>
    </row>
    <row r="12071" spans="1:5" ht="15">
      <c r="A12071" s="129"/>
      <c r="B12071" s="274"/>
      <c r="C12071" s="98"/>
      <c r="D12071" s="98"/>
      <c r="E12071" s="276"/>
    </row>
    <row r="12072" spans="1:5" ht="15">
      <c r="A12072" s="129"/>
      <c r="B12072" s="274"/>
      <c r="C12072" s="98"/>
      <c r="D12072" s="98"/>
      <c r="E12072" s="276"/>
    </row>
    <row r="12073" spans="1:5" ht="15">
      <c r="A12073" s="129"/>
      <c r="B12073" s="274"/>
      <c r="C12073" s="98"/>
      <c r="D12073" s="98"/>
      <c r="E12073" s="276"/>
    </row>
    <row r="12074" spans="1:5" ht="15">
      <c r="A12074" s="129"/>
      <c r="B12074" s="274"/>
      <c r="C12074" s="98"/>
      <c r="D12074" s="98"/>
      <c r="E12074" s="276"/>
    </row>
    <row r="12075" spans="1:5" ht="15">
      <c r="A12075" s="129"/>
      <c r="B12075" s="274"/>
      <c r="C12075" s="98"/>
      <c r="D12075" s="98"/>
      <c r="E12075" s="276"/>
    </row>
    <row r="12076" spans="1:5" ht="15">
      <c r="A12076" s="129"/>
      <c r="B12076" s="274"/>
      <c r="C12076" s="98"/>
      <c r="D12076" s="98"/>
      <c r="E12076" s="276"/>
    </row>
    <row r="12077" spans="1:5" ht="15">
      <c r="A12077" s="129"/>
      <c r="B12077" s="274"/>
      <c r="C12077" s="98"/>
      <c r="D12077" s="98"/>
      <c r="E12077" s="276"/>
    </row>
    <row r="12078" spans="1:5" ht="15">
      <c r="A12078" s="129"/>
      <c r="B12078" s="274"/>
      <c r="C12078" s="98"/>
      <c r="D12078" s="98"/>
      <c r="E12078" s="276"/>
    </row>
    <row r="12079" spans="1:5" ht="15">
      <c r="A12079" s="129"/>
      <c r="B12079" s="274"/>
      <c r="C12079" s="98"/>
      <c r="D12079" s="98"/>
      <c r="E12079" s="276"/>
    </row>
    <row r="12080" spans="1:5" ht="15">
      <c r="A12080" s="129"/>
      <c r="B12080" s="274"/>
      <c r="C12080" s="98"/>
      <c r="D12080" s="98"/>
      <c r="E12080" s="276"/>
    </row>
    <row r="12081" spans="1:5" ht="15">
      <c r="A12081" s="129"/>
      <c r="B12081" s="274"/>
      <c r="C12081" s="98"/>
      <c r="D12081" s="98"/>
      <c r="E12081" s="276"/>
    </row>
    <row r="12082" spans="1:5" ht="15">
      <c r="A12082" s="129"/>
      <c r="B12082" s="274"/>
      <c r="C12082" s="98"/>
      <c r="D12082" s="98"/>
      <c r="E12082" s="276"/>
    </row>
    <row r="12083" spans="1:5" ht="15">
      <c r="A12083" s="129"/>
      <c r="B12083" s="274"/>
      <c r="C12083" s="98"/>
      <c r="D12083" s="98"/>
      <c r="E12083" s="276"/>
    </row>
    <row r="12084" spans="1:5" ht="15">
      <c r="A12084" s="129"/>
      <c r="B12084" s="274"/>
      <c r="C12084" s="98"/>
      <c r="D12084" s="98"/>
      <c r="E12084" s="276"/>
    </row>
    <row r="12085" spans="1:5" ht="15">
      <c r="A12085" s="129"/>
      <c r="B12085" s="274"/>
      <c r="C12085" s="98"/>
      <c r="D12085" s="98"/>
      <c r="E12085" s="276"/>
    </row>
    <row r="12086" spans="1:5" ht="15">
      <c r="A12086" s="129"/>
      <c r="B12086" s="274"/>
      <c r="C12086" s="98"/>
      <c r="D12086" s="98"/>
      <c r="E12086" s="276"/>
    </row>
    <row r="12087" spans="1:5" ht="15">
      <c r="A12087" s="129"/>
      <c r="B12087" s="274"/>
      <c r="C12087" s="98"/>
      <c r="D12087" s="98"/>
      <c r="E12087" s="276"/>
    </row>
    <row r="12088" spans="1:5" ht="15">
      <c r="A12088" s="129"/>
      <c r="B12088" s="274"/>
      <c r="C12088" s="98"/>
      <c r="D12088" s="98"/>
      <c r="E12088" s="276"/>
    </row>
    <row r="12089" spans="1:5" ht="15">
      <c r="A12089" s="129"/>
      <c r="B12089" s="274"/>
      <c r="C12089" s="98"/>
      <c r="D12089" s="98"/>
      <c r="E12089" s="276"/>
    </row>
    <row r="12090" spans="1:5" ht="15">
      <c r="A12090" s="129"/>
      <c r="B12090" s="274"/>
      <c r="C12090" s="98"/>
      <c r="D12090" s="98"/>
      <c r="E12090" s="276"/>
    </row>
    <row r="12091" spans="1:5" ht="15">
      <c r="A12091" s="129"/>
      <c r="B12091" s="274"/>
      <c r="C12091" s="98"/>
      <c r="D12091" s="98"/>
      <c r="E12091" s="276"/>
    </row>
    <row r="12092" spans="1:5" ht="15">
      <c r="A12092" s="129"/>
      <c r="B12092" s="274"/>
      <c r="C12092" s="98"/>
      <c r="D12092" s="98"/>
      <c r="E12092" s="276"/>
    </row>
    <row r="12093" spans="1:5" ht="15">
      <c r="A12093" s="129"/>
      <c r="B12093" s="274"/>
      <c r="C12093" s="98"/>
      <c r="D12093" s="98"/>
      <c r="E12093" s="276"/>
    </row>
    <row r="12094" spans="1:5" ht="15">
      <c r="A12094" s="129"/>
      <c r="B12094" s="274"/>
      <c r="C12094" s="98"/>
      <c r="D12094" s="98"/>
      <c r="E12094" s="276"/>
    </row>
    <row r="12095" spans="1:5" ht="15">
      <c r="A12095" s="129"/>
      <c r="B12095" s="274"/>
      <c r="C12095" s="98"/>
      <c r="D12095" s="98"/>
      <c r="E12095" s="276"/>
    </row>
    <row r="12096" spans="1:5" ht="15">
      <c r="A12096" s="129"/>
      <c r="B12096" s="274"/>
      <c r="C12096" s="98"/>
      <c r="D12096" s="98"/>
      <c r="E12096" s="276"/>
    </row>
    <row r="12097" spans="1:5" ht="15">
      <c r="A12097" s="129"/>
      <c r="B12097" s="274"/>
      <c r="C12097" s="98"/>
      <c r="D12097" s="98"/>
      <c r="E12097" s="276"/>
    </row>
    <row r="12098" spans="1:5" ht="15">
      <c r="A12098" s="129"/>
      <c r="B12098" s="274"/>
      <c r="C12098" s="98"/>
      <c r="D12098" s="98"/>
      <c r="E12098" s="276"/>
    </row>
    <row r="12099" spans="1:5" ht="15">
      <c r="A12099" s="129"/>
      <c r="B12099" s="274"/>
      <c r="C12099" s="98"/>
      <c r="D12099" s="98"/>
      <c r="E12099" s="276"/>
    </row>
    <row r="12100" spans="1:5" ht="15">
      <c r="A12100" s="129"/>
      <c r="B12100" s="274"/>
      <c r="C12100" s="98"/>
      <c r="D12100" s="98"/>
      <c r="E12100" s="276"/>
    </row>
    <row r="12101" spans="1:5" ht="15">
      <c r="A12101" s="129"/>
      <c r="B12101" s="274"/>
      <c r="C12101" s="98"/>
      <c r="D12101" s="98"/>
      <c r="E12101" s="276"/>
    </row>
    <row r="12102" spans="1:5" ht="15">
      <c r="A12102" s="129"/>
      <c r="B12102" s="274"/>
      <c r="C12102" s="98"/>
      <c r="D12102" s="98"/>
      <c r="E12102" s="276"/>
    </row>
    <row r="12103" spans="1:5" ht="15">
      <c r="A12103" s="129"/>
      <c r="B12103" s="274"/>
      <c r="C12103" s="98"/>
      <c r="D12103" s="98"/>
      <c r="E12103" s="276"/>
    </row>
    <row r="12104" spans="1:5" ht="15">
      <c r="A12104" s="129"/>
      <c r="B12104" s="274"/>
      <c r="C12104" s="98"/>
      <c r="D12104" s="98"/>
      <c r="E12104" s="276"/>
    </row>
    <row r="12105" spans="1:5" ht="15">
      <c r="A12105" s="129"/>
      <c r="B12105" s="274"/>
      <c r="C12105" s="98"/>
      <c r="D12105" s="98"/>
      <c r="E12105" s="276"/>
    </row>
    <row r="12106" spans="1:5" ht="15">
      <c r="A12106" s="129"/>
      <c r="B12106" s="274"/>
      <c r="C12106" s="98"/>
      <c r="D12106" s="98"/>
      <c r="E12106" s="276"/>
    </row>
    <row r="12107" spans="1:5" ht="15">
      <c r="A12107" s="129"/>
      <c r="B12107" s="274"/>
      <c r="C12107" s="98"/>
      <c r="D12107" s="98"/>
      <c r="E12107" s="276"/>
    </row>
    <row r="12108" spans="1:5" ht="15">
      <c r="A12108" s="129"/>
      <c r="B12108" s="274"/>
      <c r="C12108" s="98"/>
      <c r="D12108" s="98"/>
      <c r="E12108" s="276"/>
    </row>
    <row r="12109" spans="1:5" ht="15">
      <c r="A12109" s="129"/>
      <c r="B12109" s="274"/>
      <c r="C12109" s="98"/>
      <c r="D12109" s="98"/>
      <c r="E12109" s="276"/>
    </row>
    <row r="12110" spans="1:5" ht="15">
      <c r="A12110" s="129"/>
      <c r="B12110" s="274"/>
      <c r="C12110" s="98"/>
      <c r="D12110" s="98"/>
      <c r="E12110" s="276"/>
    </row>
    <row r="12111" spans="1:5" ht="15">
      <c r="A12111" s="129"/>
      <c r="B12111" s="274"/>
      <c r="C12111" s="98"/>
      <c r="D12111" s="98"/>
      <c r="E12111" s="276"/>
    </row>
    <row r="12112" spans="1:5" ht="15">
      <c r="A12112" s="129"/>
      <c r="B12112" s="274"/>
      <c r="C12112" s="98"/>
      <c r="D12112" s="98"/>
      <c r="E12112" s="276"/>
    </row>
    <row r="12113" spans="1:5" ht="15">
      <c r="A12113" s="129"/>
      <c r="B12113" s="274"/>
      <c r="C12113" s="98"/>
      <c r="D12113" s="98"/>
      <c r="E12113" s="276"/>
    </row>
    <row r="12114" spans="1:5" ht="15">
      <c r="A12114" s="129"/>
      <c r="B12114" s="274"/>
      <c r="C12114" s="98"/>
      <c r="D12114" s="98"/>
      <c r="E12114" s="276"/>
    </row>
    <row r="12115" spans="1:5" ht="15">
      <c r="A12115" s="129"/>
      <c r="B12115" s="274"/>
      <c r="C12115" s="98"/>
      <c r="D12115" s="98"/>
      <c r="E12115" s="276"/>
    </row>
    <row r="12116" spans="1:5" ht="15">
      <c r="A12116" s="129"/>
      <c r="B12116" s="274"/>
      <c r="C12116" s="98"/>
      <c r="D12116" s="98"/>
      <c r="E12116" s="276"/>
    </row>
    <row r="12117" spans="1:5" ht="15">
      <c r="A12117" s="129"/>
      <c r="B12117" s="274"/>
      <c r="C12117" s="98"/>
      <c r="D12117" s="98"/>
      <c r="E12117" s="276"/>
    </row>
    <row r="12118" spans="1:5" ht="15">
      <c r="A12118" s="129"/>
      <c r="B12118" s="274"/>
      <c r="C12118" s="98"/>
      <c r="D12118" s="98"/>
      <c r="E12118" s="276"/>
    </row>
    <row r="12119" spans="1:5" ht="15">
      <c r="A12119" s="129"/>
      <c r="B12119" s="274"/>
      <c r="C12119" s="98"/>
      <c r="D12119" s="98"/>
      <c r="E12119" s="276"/>
    </row>
    <row r="12120" spans="1:5" ht="15">
      <c r="A12120" s="129"/>
      <c r="B12120" s="274"/>
      <c r="C12120" s="98"/>
      <c r="D12120" s="98"/>
      <c r="E12120" s="276"/>
    </row>
    <row r="12121" spans="1:5" ht="15">
      <c r="A12121" s="129"/>
      <c r="B12121" s="274"/>
      <c r="C12121" s="98"/>
      <c r="D12121" s="98"/>
      <c r="E12121" s="276"/>
    </row>
    <row r="12122" spans="1:5" ht="15">
      <c r="A12122" s="129"/>
      <c r="B12122" s="274"/>
      <c r="C12122" s="98"/>
      <c r="D12122" s="98"/>
      <c r="E12122" s="276"/>
    </row>
    <row r="12123" spans="1:5" ht="15">
      <c r="A12123" s="129"/>
      <c r="B12123" s="274"/>
      <c r="C12123" s="98"/>
      <c r="D12123" s="98"/>
      <c r="E12123" s="276"/>
    </row>
    <row r="12124" spans="1:5" ht="15">
      <c r="A12124" s="129"/>
      <c r="B12124" s="274"/>
      <c r="C12124" s="98"/>
      <c r="D12124" s="98"/>
      <c r="E12124" s="276"/>
    </row>
    <row r="12125" spans="1:5" ht="15">
      <c r="A12125" s="129"/>
      <c r="B12125" s="274"/>
      <c r="C12125" s="98"/>
      <c r="D12125" s="98"/>
      <c r="E12125" s="276"/>
    </row>
    <row r="12126" spans="1:5" ht="15">
      <c r="A12126" s="129"/>
      <c r="B12126" s="274"/>
      <c r="C12126" s="98"/>
      <c r="D12126" s="98"/>
      <c r="E12126" s="276"/>
    </row>
    <row r="12127" spans="1:5" ht="15">
      <c r="A12127" s="129"/>
      <c r="B12127" s="274"/>
      <c r="C12127" s="98"/>
      <c r="D12127" s="98"/>
      <c r="E12127" s="276"/>
    </row>
    <row r="12128" spans="1:5" ht="15">
      <c r="A12128" s="129"/>
      <c r="B12128" s="274"/>
      <c r="C12128" s="98"/>
      <c r="D12128" s="98"/>
      <c r="E12128" s="276"/>
    </row>
    <row r="12129" spans="1:5" ht="15">
      <c r="A12129" s="129"/>
      <c r="B12129" s="274"/>
      <c r="C12129" s="98"/>
      <c r="D12129" s="98"/>
      <c r="E12129" s="276"/>
    </row>
    <row r="12130" spans="1:5" ht="15">
      <c r="A12130" s="129"/>
      <c r="B12130" s="274"/>
      <c r="C12130" s="98"/>
      <c r="D12130" s="98"/>
      <c r="E12130" s="276"/>
    </row>
    <row r="12131" spans="1:5" ht="15">
      <c r="A12131" s="129"/>
      <c r="B12131" s="274"/>
      <c r="C12131" s="98"/>
      <c r="D12131" s="98"/>
      <c r="E12131" s="276"/>
    </row>
    <row r="12132" spans="1:5" ht="15">
      <c r="A12132" s="129"/>
      <c r="B12132" s="274"/>
      <c r="C12132" s="98"/>
      <c r="D12132" s="98"/>
      <c r="E12132" s="276"/>
    </row>
    <row r="12133" spans="1:5" ht="15">
      <c r="A12133" s="129"/>
      <c r="B12133" s="274"/>
      <c r="C12133" s="98"/>
      <c r="D12133" s="98"/>
      <c r="E12133" s="276"/>
    </row>
    <row r="12134" spans="1:5" ht="15">
      <c r="A12134" s="129"/>
      <c r="B12134" s="274"/>
      <c r="C12134" s="98"/>
      <c r="D12134" s="98"/>
      <c r="E12134" s="276"/>
    </row>
    <row r="12135" spans="1:5" ht="15">
      <c r="A12135" s="129"/>
      <c r="B12135" s="274"/>
      <c r="C12135" s="98"/>
      <c r="D12135" s="98"/>
      <c r="E12135" s="276"/>
    </row>
    <row r="12136" spans="1:5" ht="15">
      <c r="A12136" s="129"/>
      <c r="B12136" s="274"/>
      <c r="C12136" s="98"/>
      <c r="D12136" s="98"/>
      <c r="E12136" s="276"/>
    </row>
    <row r="12137" spans="1:5" ht="15">
      <c r="A12137" s="129"/>
      <c r="B12137" s="274"/>
      <c r="C12137" s="98"/>
      <c r="D12137" s="98"/>
      <c r="E12137" s="276"/>
    </row>
    <row r="12138" spans="1:5" ht="15">
      <c r="A12138" s="129"/>
      <c r="B12138" s="274"/>
      <c r="C12138" s="98"/>
      <c r="D12138" s="98"/>
      <c r="E12138" s="276"/>
    </row>
    <row r="12139" spans="1:5" ht="15">
      <c r="A12139" s="129"/>
      <c r="B12139" s="274"/>
      <c r="C12139" s="98"/>
      <c r="D12139" s="98"/>
      <c r="E12139" s="276"/>
    </row>
    <row r="12140" spans="1:5" ht="15">
      <c r="A12140" s="129"/>
      <c r="B12140" s="274"/>
      <c r="C12140" s="98"/>
      <c r="D12140" s="98"/>
      <c r="E12140" s="276"/>
    </row>
    <row r="12141" spans="1:5" ht="15">
      <c r="A12141" s="129"/>
      <c r="B12141" s="274"/>
      <c r="C12141" s="98"/>
      <c r="D12141" s="98"/>
      <c r="E12141" s="276"/>
    </row>
    <row r="12142" spans="1:5" ht="15">
      <c r="A12142" s="129"/>
      <c r="B12142" s="274"/>
      <c r="C12142" s="98"/>
      <c r="D12142" s="98"/>
      <c r="E12142" s="276"/>
    </row>
    <row r="12143" spans="1:5" ht="15">
      <c r="A12143" s="129"/>
      <c r="B12143" s="274"/>
      <c r="C12143" s="98"/>
      <c r="D12143" s="98"/>
      <c r="E12143" s="276"/>
    </row>
    <row r="12144" spans="1:5" ht="15">
      <c r="A12144" s="129"/>
      <c r="B12144" s="274"/>
      <c r="C12144" s="98"/>
      <c r="D12144" s="98"/>
      <c r="E12144" s="276"/>
    </row>
    <row r="12145" spans="1:5" ht="15">
      <c r="A12145" s="129"/>
      <c r="B12145" s="274"/>
      <c r="C12145" s="98"/>
      <c r="D12145" s="98"/>
      <c r="E12145" s="276"/>
    </row>
    <row r="12146" spans="1:5" ht="15">
      <c r="A12146" s="129"/>
      <c r="B12146" s="274"/>
      <c r="C12146" s="98"/>
      <c r="D12146" s="98"/>
      <c r="E12146" s="276"/>
    </row>
    <row r="12147" spans="1:5" ht="15">
      <c r="A12147" s="129"/>
      <c r="B12147" s="274"/>
      <c r="C12147" s="98"/>
      <c r="D12147" s="98"/>
      <c r="E12147" s="276"/>
    </row>
    <row r="12148" spans="1:5" ht="15">
      <c r="A12148" s="129"/>
      <c r="B12148" s="274"/>
      <c r="C12148" s="98"/>
      <c r="D12148" s="98"/>
      <c r="E12148" s="276"/>
    </row>
    <row r="12149" spans="1:5" ht="15">
      <c r="A12149" s="129"/>
      <c r="B12149" s="274"/>
      <c r="C12149" s="98"/>
      <c r="D12149" s="98"/>
      <c r="E12149" s="276"/>
    </row>
    <row r="12150" spans="1:5" ht="15">
      <c r="A12150" s="129"/>
      <c r="B12150" s="274"/>
      <c r="C12150" s="98"/>
      <c r="D12150" s="98"/>
      <c r="E12150" s="276"/>
    </row>
    <row r="12151" spans="1:5" ht="15">
      <c r="A12151" s="129"/>
      <c r="B12151" s="274"/>
      <c r="C12151" s="98"/>
      <c r="D12151" s="98"/>
      <c r="E12151" s="276"/>
    </row>
    <row r="12152" spans="1:5" ht="15">
      <c r="A12152" s="129"/>
      <c r="B12152" s="274"/>
      <c r="C12152" s="98"/>
      <c r="D12152" s="98"/>
      <c r="E12152" s="276"/>
    </row>
    <row r="12153" spans="1:5" ht="15">
      <c r="A12153" s="129"/>
      <c r="B12153" s="274"/>
      <c r="C12153" s="98"/>
      <c r="D12153" s="98"/>
      <c r="E12153" s="276"/>
    </row>
    <row r="12154" spans="1:5" ht="15">
      <c r="A12154" s="129"/>
      <c r="B12154" s="274"/>
      <c r="C12154" s="98"/>
      <c r="D12154" s="98"/>
      <c r="E12154" s="276"/>
    </row>
    <row r="12155" spans="1:5" ht="15">
      <c r="A12155" s="129"/>
      <c r="B12155" s="274"/>
      <c r="C12155" s="98"/>
      <c r="D12155" s="98"/>
      <c r="E12155" s="276"/>
    </row>
    <row r="12156" spans="1:5" ht="15">
      <c r="A12156" s="129"/>
      <c r="B12156" s="274"/>
      <c r="C12156" s="98"/>
      <c r="D12156" s="98"/>
      <c r="E12156" s="276"/>
    </row>
    <row r="12157" spans="1:5" ht="15">
      <c r="A12157" s="129"/>
      <c r="B12157" s="274"/>
      <c r="C12157" s="98"/>
      <c r="D12157" s="98"/>
      <c r="E12157" s="276"/>
    </row>
    <row r="12158" spans="1:5" ht="15">
      <c r="A12158" s="129"/>
      <c r="B12158" s="274"/>
      <c r="C12158" s="98"/>
      <c r="D12158" s="98"/>
      <c r="E12158" s="276"/>
    </row>
    <row r="12159" spans="1:5" ht="15">
      <c r="A12159" s="129"/>
      <c r="B12159" s="274"/>
      <c r="C12159" s="98"/>
      <c r="D12159" s="98"/>
      <c r="E12159" s="276"/>
    </row>
    <row r="12160" spans="1:5" ht="15">
      <c r="A12160" s="129"/>
      <c r="B12160" s="274"/>
      <c r="C12160" s="98"/>
      <c r="D12160" s="98"/>
      <c r="E12160" s="276"/>
    </row>
    <row r="12161" spans="1:5" ht="15">
      <c r="A12161" s="129"/>
      <c r="B12161" s="274"/>
      <c r="C12161" s="98"/>
      <c r="D12161" s="98"/>
      <c r="E12161" s="276"/>
    </row>
    <row r="12162" spans="1:5" ht="15">
      <c r="A12162" s="129"/>
      <c r="B12162" s="274"/>
      <c r="C12162" s="98"/>
      <c r="D12162" s="98"/>
      <c r="E12162" s="276"/>
    </row>
    <row r="12163" spans="1:5" ht="15">
      <c r="A12163" s="129"/>
      <c r="B12163" s="274"/>
      <c r="C12163" s="98"/>
      <c r="D12163" s="98"/>
      <c r="E12163" s="276"/>
    </row>
    <row r="12164" spans="1:5" ht="15">
      <c r="A12164" s="129"/>
      <c r="B12164" s="274"/>
      <c r="C12164" s="98"/>
      <c r="D12164" s="98"/>
      <c r="E12164" s="276"/>
    </row>
    <row r="12165" spans="1:5" ht="15">
      <c r="A12165" s="129"/>
      <c r="B12165" s="274"/>
      <c r="C12165" s="98"/>
      <c r="D12165" s="98"/>
      <c r="E12165" s="276"/>
    </row>
    <row r="12166" spans="1:5" ht="15">
      <c r="A12166" s="129"/>
      <c r="B12166" s="274"/>
      <c r="C12166" s="98"/>
      <c r="D12166" s="98"/>
      <c r="E12166" s="276"/>
    </row>
    <row r="12167" spans="1:5" ht="15">
      <c r="A12167" s="129"/>
      <c r="B12167" s="274"/>
      <c r="C12167" s="98"/>
      <c r="D12167" s="98"/>
      <c r="E12167" s="276"/>
    </row>
    <row r="12168" spans="1:5" ht="15">
      <c r="A12168" s="129"/>
      <c r="B12168" s="274"/>
      <c r="C12168" s="98"/>
      <c r="D12168" s="98"/>
      <c r="E12168" s="276"/>
    </row>
    <row r="12169" spans="1:5" ht="15">
      <c r="A12169" s="129"/>
      <c r="B12169" s="274"/>
      <c r="C12169" s="98"/>
      <c r="D12169" s="98"/>
      <c r="E12169" s="276"/>
    </row>
    <row r="12170" spans="1:5" ht="15">
      <c r="A12170" s="129"/>
      <c r="B12170" s="274"/>
      <c r="C12170" s="98"/>
      <c r="D12170" s="98"/>
      <c r="E12170" s="276"/>
    </row>
    <row r="12171" spans="1:5" ht="15">
      <c r="A12171" s="129"/>
      <c r="B12171" s="274"/>
      <c r="C12171" s="98"/>
      <c r="D12171" s="98"/>
      <c r="E12171" s="276"/>
    </row>
    <row r="12172" spans="1:5" ht="15">
      <c r="A12172" s="129"/>
      <c r="B12172" s="274"/>
      <c r="C12172" s="98"/>
      <c r="D12172" s="98"/>
      <c r="E12172" s="276"/>
    </row>
    <row r="12173" spans="1:5" ht="15">
      <c r="A12173" s="129"/>
      <c r="B12173" s="274"/>
      <c r="C12173" s="98"/>
      <c r="D12173" s="98"/>
      <c r="E12173" s="276"/>
    </row>
    <row r="12174" spans="1:5" ht="15">
      <c r="A12174" s="129"/>
      <c r="B12174" s="274"/>
      <c r="C12174" s="98"/>
      <c r="D12174" s="98"/>
      <c r="E12174" s="276"/>
    </row>
    <row r="12175" spans="1:5" ht="15">
      <c r="A12175" s="129"/>
      <c r="B12175" s="274"/>
      <c r="C12175" s="98"/>
      <c r="D12175" s="98"/>
      <c r="E12175" s="276"/>
    </row>
    <row r="12176" spans="1:5" ht="15">
      <c r="A12176" s="129"/>
      <c r="B12176" s="274"/>
      <c r="C12176" s="98"/>
      <c r="D12176" s="98"/>
      <c r="E12176" s="276"/>
    </row>
    <row r="12177" spans="1:5" ht="15">
      <c r="A12177" s="129"/>
      <c r="B12177" s="274"/>
      <c r="C12177" s="98"/>
      <c r="D12177" s="98"/>
      <c r="E12177" s="276"/>
    </row>
    <row r="12178" spans="1:5" ht="15">
      <c r="A12178" s="129"/>
      <c r="B12178" s="274"/>
      <c r="C12178" s="98"/>
      <c r="D12178" s="98"/>
      <c r="E12178" s="276"/>
    </row>
    <row r="12179" spans="1:5" ht="15">
      <c r="A12179" s="129"/>
      <c r="B12179" s="274"/>
      <c r="C12179" s="98"/>
      <c r="D12179" s="98"/>
      <c r="E12179" s="276"/>
    </row>
    <row r="12180" spans="1:5" ht="15">
      <c r="A12180" s="129"/>
      <c r="B12180" s="274"/>
      <c r="C12180" s="98"/>
      <c r="D12180" s="98"/>
      <c r="E12180" s="276"/>
    </row>
    <row r="12181" spans="1:5" ht="15">
      <c r="A12181" s="129"/>
      <c r="B12181" s="274"/>
      <c r="C12181" s="98"/>
      <c r="D12181" s="98"/>
      <c r="E12181" s="276"/>
    </row>
    <row r="12182" spans="1:5" ht="15">
      <c r="A12182" s="129"/>
      <c r="B12182" s="274"/>
      <c r="C12182" s="98"/>
      <c r="D12182" s="98"/>
      <c r="E12182" s="276"/>
    </row>
    <row r="12183" spans="1:5" ht="15">
      <c r="A12183" s="129"/>
      <c r="B12183" s="274"/>
      <c r="C12183" s="98"/>
      <c r="D12183" s="98"/>
      <c r="E12183" s="276"/>
    </row>
    <row r="12184" spans="1:5" ht="15">
      <c r="A12184" s="129"/>
      <c r="B12184" s="274"/>
      <c r="C12184" s="98"/>
      <c r="D12184" s="98"/>
      <c r="E12184" s="276"/>
    </row>
    <row r="12185" spans="1:5" ht="15">
      <c r="A12185" s="129"/>
      <c r="B12185" s="274"/>
      <c r="C12185" s="98"/>
      <c r="D12185" s="98"/>
      <c r="E12185" s="276"/>
    </row>
    <row r="12186" spans="1:5" ht="15">
      <c r="A12186" s="129"/>
      <c r="B12186" s="274"/>
      <c r="C12186" s="98"/>
      <c r="D12186" s="98"/>
      <c r="E12186" s="276"/>
    </row>
    <row r="12187" spans="1:5" ht="15">
      <c r="A12187" s="129"/>
      <c r="B12187" s="274"/>
      <c r="C12187" s="98"/>
      <c r="D12187" s="98"/>
      <c r="E12187" s="276"/>
    </row>
    <row r="12188" spans="1:5" ht="15">
      <c r="A12188" s="129"/>
      <c r="B12188" s="274"/>
      <c r="C12188" s="98"/>
      <c r="D12188" s="98"/>
      <c r="E12188" s="276"/>
    </row>
    <row r="12189" spans="1:5" ht="15">
      <c r="A12189" s="129"/>
      <c r="B12189" s="274"/>
      <c r="C12189" s="98"/>
      <c r="D12189" s="98"/>
      <c r="E12189" s="276"/>
    </row>
    <row r="12190" spans="1:5" ht="15">
      <c r="A12190" s="129"/>
      <c r="B12190" s="274"/>
      <c r="C12190" s="98"/>
      <c r="D12190" s="98"/>
      <c r="E12190" s="276"/>
    </row>
    <row r="12191" spans="1:5" ht="15">
      <c r="A12191" s="129"/>
      <c r="B12191" s="274"/>
      <c r="C12191" s="98"/>
      <c r="D12191" s="98"/>
      <c r="E12191" s="276"/>
    </row>
    <row r="12192" spans="1:5" ht="15">
      <c r="A12192" s="129"/>
      <c r="B12192" s="274"/>
      <c r="C12192" s="98"/>
      <c r="D12192" s="98"/>
      <c r="E12192" s="276"/>
    </row>
    <row r="12193" spans="1:5" ht="15">
      <c r="A12193" s="129"/>
      <c r="B12193" s="274"/>
      <c r="C12193" s="98"/>
      <c r="D12193" s="98"/>
      <c r="E12193" s="276"/>
    </row>
    <row r="12194" spans="1:5" ht="15">
      <c r="A12194" s="129"/>
      <c r="B12194" s="274"/>
      <c r="C12194" s="98"/>
      <c r="D12194" s="98"/>
      <c r="E12194" s="276"/>
    </row>
    <row r="12195" spans="1:5" ht="15">
      <c r="A12195" s="129"/>
      <c r="B12195" s="274"/>
      <c r="C12195" s="98"/>
      <c r="D12195" s="98"/>
      <c r="E12195" s="276"/>
    </row>
    <row r="12196" spans="1:5" ht="15">
      <c r="A12196" s="129"/>
      <c r="B12196" s="274"/>
      <c r="C12196" s="98"/>
      <c r="D12196" s="98"/>
      <c r="E12196" s="276"/>
    </row>
    <row r="12197" spans="1:5" ht="15">
      <c r="A12197" s="129"/>
      <c r="B12197" s="274"/>
      <c r="C12197" s="98"/>
      <c r="D12197" s="98"/>
      <c r="E12197" s="276"/>
    </row>
    <row r="12198" spans="1:5" ht="15">
      <c r="A12198" s="129"/>
      <c r="B12198" s="274"/>
      <c r="C12198" s="98"/>
      <c r="D12198" s="98"/>
      <c r="E12198" s="276"/>
    </row>
    <row r="12199" spans="1:5" ht="15">
      <c r="A12199" s="129"/>
      <c r="B12199" s="274"/>
      <c r="C12199" s="98"/>
      <c r="D12199" s="98"/>
      <c r="E12199" s="276"/>
    </row>
    <row r="12200" spans="1:5" ht="15">
      <c r="A12200" s="129"/>
      <c r="B12200" s="274"/>
      <c r="C12200" s="98"/>
      <c r="D12200" s="98"/>
      <c r="E12200" s="276"/>
    </row>
    <row r="12201" spans="1:5" ht="15">
      <c r="A12201" s="129"/>
      <c r="B12201" s="274"/>
      <c r="C12201" s="98"/>
      <c r="D12201" s="98"/>
      <c r="E12201" s="276"/>
    </row>
    <row r="12202" spans="1:5" ht="15">
      <c r="A12202" s="129"/>
      <c r="B12202" s="274"/>
      <c r="C12202" s="98"/>
      <c r="D12202" s="98"/>
      <c r="E12202" s="276"/>
    </row>
    <row r="12203" spans="1:5" ht="15">
      <c r="A12203" s="129"/>
      <c r="B12203" s="274"/>
      <c r="C12203" s="98"/>
      <c r="D12203" s="98"/>
      <c r="E12203" s="276"/>
    </row>
    <row r="12204" spans="1:5" ht="15">
      <c r="A12204" s="129"/>
      <c r="B12204" s="274"/>
      <c r="C12204" s="98"/>
      <c r="D12204" s="98"/>
      <c r="E12204" s="276"/>
    </row>
    <row r="12205" spans="1:5" ht="15">
      <c r="A12205" s="129"/>
      <c r="B12205" s="274"/>
      <c r="C12205" s="98"/>
      <c r="D12205" s="98"/>
      <c r="E12205" s="276"/>
    </row>
    <row r="12206" spans="1:5" ht="15">
      <c r="A12206" s="129"/>
      <c r="B12206" s="274"/>
      <c r="C12206" s="98"/>
      <c r="D12206" s="98"/>
      <c r="E12206" s="276"/>
    </row>
    <row r="12207" spans="1:5" ht="15">
      <c r="A12207" s="129"/>
      <c r="B12207" s="274"/>
      <c r="C12207" s="98"/>
      <c r="D12207" s="98"/>
      <c r="E12207" s="276"/>
    </row>
    <row r="12208" spans="1:5" ht="15">
      <c r="A12208" s="129"/>
      <c r="B12208" s="274"/>
      <c r="C12208" s="98"/>
      <c r="D12208" s="98"/>
      <c r="E12208" s="276"/>
    </row>
    <row r="12209" spans="1:5" ht="15">
      <c r="A12209" s="129"/>
      <c r="B12209" s="274"/>
      <c r="C12209" s="98"/>
      <c r="D12209" s="98"/>
      <c r="E12209" s="276"/>
    </row>
    <row r="12210" spans="1:5" ht="15">
      <c r="A12210" s="129"/>
      <c r="B12210" s="274"/>
      <c r="C12210" s="98"/>
      <c r="D12210" s="98"/>
      <c r="E12210" s="276"/>
    </row>
    <row r="12211" spans="1:5" ht="15">
      <c r="A12211" s="129"/>
      <c r="B12211" s="274"/>
      <c r="C12211" s="98"/>
      <c r="D12211" s="98"/>
      <c r="E12211" s="276"/>
    </row>
    <row r="12212" spans="1:5" ht="15">
      <c r="A12212" s="129"/>
      <c r="B12212" s="274"/>
      <c r="C12212" s="98"/>
      <c r="D12212" s="98"/>
      <c r="E12212" s="276"/>
    </row>
    <row r="12213" spans="1:5" ht="15">
      <c r="A12213" s="129"/>
      <c r="B12213" s="274"/>
      <c r="C12213" s="98"/>
      <c r="D12213" s="98"/>
      <c r="E12213" s="276"/>
    </row>
    <row r="12214" spans="1:5" ht="15">
      <c r="A12214" s="129"/>
      <c r="B12214" s="274"/>
      <c r="C12214" s="98"/>
      <c r="D12214" s="98"/>
      <c r="E12214" s="276"/>
    </row>
    <row r="12215" spans="1:5" ht="15">
      <c r="A12215" s="129"/>
      <c r="B12215" s="274"/>
      <c r="C12215" s="98"/>
      <c r="D12215" s="98"/>
      <c r="E12215" s="276"/>
    </row>
    <row r="12216" spans="1:5" ht="15">
      <c r="A12216" s="129"/>
      <c r="B12216" s="274"/>
      <c r="C12216" s="98"/>
      <c r="D12216" s="98"/>
      <c r="E12216" s="276"/>
    </row>
    <row r="12217" spans="1:5" ht="15">
      <c r="A12217" s="129"/>
      <c r="B12217" s="274"/>
      <c r="C12217" s="98"/>
      <c r="D12217" s="98"/>
      <c r="E12217" s="276"/>
    </row>
    <row r="12218" spans="1:5" ht="15">
      <c r="A12218" s="129"/>
      <c r="B12218" s="274"/>
      <c r="C12218" s="98"/>
      <c r="D12218" s="98"/>
      <c r="E12218" s="276"/>
    </row>
    <row r="12219" spans="1:5" ht="15">
      <c r="A12219" s="129"/>
      <c r="B12219" s="274"/>
      <c r="C12219" s="98"/>
      <c r="D12219" s="98"/>
      <c r="E12219" s="276"/>
    </row>
    <row r="12220" spans="1:5" ht="15">
      <c r="A12220" s="129"/>
      <c r="B12220" s="274"/>
      <c r="C12220" s="98"/>
      <c r="D12220" s="98"/>
      <c r="E12220" s="276"/>
    </row>
    <row r="12221" spans="1:5" ht="15">
      <c r="A12221" s="129"/>
      <c r="B12221" s="274"/>
      <c r="C12221" s="98"/>
      <c r="D12221" s="98"/>
      <c r="E12221" s="276"/>
    </row>
    <row r="12222" spans="1:5" ht="15">
      <c r="A12222" s="129"/>
      <c r="B12222" s="274"/>
      <c r="C12222" s="98"/>
      <c r="D12222" s="98"/>
      <c r="E12222" s="276"/>
    </row>
    <row r="12223" spans="1:5" ht="15">
      <c r="A12223" s="129"/>
      <c r="B12223" s="274"/>
      <c r="C12223" s="98"/>
      <c r="D12223" s="98"/>
      <c r="E12223" s="276"/>
    </row>
    <row r="12224" spans="1:5" ht="15">
      <c r="A12224" s="129"/>
      <c r="B12224" s="274"/>
      <c r="C12224" s="98"/>
      <c r="D12224" s="98"/>
      <c r="E12224" s="276"/>
    </row>
    <row r="12225" spans="1:5" ht="15">
      <c r="A12225" s="129"/>
      <c r="B12225" s="274"/>
      <c r="C12225" s="98"/>
      <c r="D12225" s="98"/>
      <c r="E12225" s="276"/>
    </row>
    <row r="12226" spans="1:5" ht="15">
      <c r="A12226" s="129"/>
      <c r="B12226" s="274"/>
      <c r="C12226" s="98"/>
      <c r="D12226" s="98"/>
      <c r="E12226" s="276"/>
    </row>
    <row r="12227" spans="1:5" ht="15">
      <c r="A12227" s="129"/>
      <c r="B12227" s="274"/>
      <c r="C12227" s="98"/>
      <c r="D12227" s="98"/>
      <c r="E12227" s="276"/>
    </row>
    <row r="12228" spans="1:5" ht="15">
      <c r="A12228" s="129"/>
      <c r="B12228" s="274"/>
      <c r="C12228" s="98"/>
      <c r="D12228" s="98"/>
      <c r="E12228" s="276"/>
    </row>
    <row r="12229" spans="1:5" ht="15">
      <c r="A12229" s="129"/>
      <c r="B12229" s="274"/>
      <c r="C12229" s="98"/>
      <c r="D12229" s="98"/>
      <c r="E12229" s="276"/>
    </row>
    <row r="12230" spans="1:5" ht="15">
      <c r="A12230" s="129"/>
      <c r="B12230" s="274"/>
      <c r="C12230" s="98"/>
      <c r="D12230" s="98"/>
      <c r="E12230" s="276"/>
    </row>
    <row r="12231" spans="1:5" ht="15">
      <c r="A12231" s="129"/>
      <c r="B12231" s="274"/>
      <c r="C12231" s="98"/>
      <c r="D12231" s="98"/>
      <c r="E12231" s="276"/>
    </row>
    <row r="12232" spans="1:5" ht="15">
      <c r="A12232" s="129"/>
      <c r="B12232" s="274"/>
      <c r="C12232" s="98"/>
      <c r="D12232" s="98"/>
      <c r="E12232" s="276"/>
    </row>
    <row r="12233" spans="1:5" ht="15">
      <c r="A12233" s="129"/>
      <c r="B12233" s="274"/>
      <c r="C12233" s="98"/>
      <c r="D12233" s="98"/>
      <c r="E12233" s="276"/>
    </row>
    <row r="12234" spans="1:5" ht="15">
      <c r="A12234" s="129"/>
      <c r="B12234" s="274"/>
      <c r="C12234" s="98"/>
      <c r="D12234" s="98"/>
      <c r="E12234" s="276"/>
    </row>
    <row r="12235" spans="1:5" ht="15">
      <c r="A12235" s="129"/>
      <c r="B12235" s="274"/>
      <c r="C12235" s="98"/>
      <c r="D12235" s="98"/>
      <c r="E12235" s="276"/>
    </row>
    <row r="12236" spans="1:5" ht="15">
      <c r="A12236" s="129"/>
      <c r="B12236" s="274"/>
      <c r="C12236" s="98"/>
      <c r="D12236" s="98"/>
      <c r="E12236" s="276"/>
    </row>
    <row r="12237" spans="1:5" ht="15">
      <c r="A12237" s="129"/>
      <c r="B12237" s="274"/>
      <c r="C12237" s="98"/>
      <c r="D12237" s="98"/>
      <c r="E12237" s="276"/>
    </row>
    <row r="12238" spans="1:5" ht="15">
      <c r="A12238" s="129"/>
      <c r="B12238" s="274"/>
      <c r="C12238" s="98"/>
      <c r="D12238" s="98"/>
      <c r="E12238" s="276"/>
    </row>
    <row r="12239" spans="1:5" ht="15">
      <c r="A12239" s="129"/>
      <c r="B12239" s="274"/>
      <c r="C12239" s="98"/>
      <c r="D12239" s="98"/>
      <c r="E12239" s="276"/>
    </row>
    <row r="12240" spans="1:5" ht="15">
      <c r="A12240" s="129"/>
      <c r="B12240" s="274"/>
      <c r="C12240" s="98"/>
      <c r="D12240" s="98"/>
      <c r="E12240" s="276"/>
    </row>
    <row r="12241" spans="1:5" ht="15">
      <c r="A12241" s="129"/>
      <c r="B12241" s="274"/>
      <c r="C12241" s="98"/>
      <c r="D12241" s="98"/>
      <c r="E12241" s="276"/>
    </row>
    <row r="12242" spans="1:5" ht="15">
      <c r="A12242" s="129"/>
      <c r="B12242" s="274"/>
      <c r="C12242" s="98"/>
      <c r="D12242" s="98"/>
      <c r="E12242" s="276"/>
    </row>
    <row r="12243" spans="1:5" ht="15">
      <c r="A12243" s="129"/>
      <c r="B12243" s="274"/>
      <c r="C12243" s="98"/>
      <c r="D12243" s="98"/>
      <c r="E12243" s="276"/>
    </row>
    <row r="12244" spans="1:5" ht="15">
      <c r="A12244" s="129"/>
      <c r="B12244" s="274"/>
      <c r="C12244" s="98"/>
      <c r="D12244" s="98"/>
      <c r="E12244" s="276"/>
    </row>
    <row r="12245" spans="1:5" ht="15">
      <c r="A12245" s="129"/>
      <c r="B12245" s="274"/>
      <c r="C12245" s="98"/>
      <c r="D12245" s="98"/>
      <c r="E12245" s="276"/>
    </row>
    <row r="12246" spans="1:5" ht="15">
      <c r="A12246" s="129"/>
      <c r="B12246" s="274"/>
      <c r="C12246" s="98"/>
      <c r="D12246" s="98"/>
      <c r="E12246" s="276"/>
    </row>
    <row r="12247" spans="1:5" ht="15">
      <c r="A12247" s="129"/>
      <c r="B12247" s="274"/>
      <c r="C12247" s="98"/>
      <c r="D12247" s="98"/>
      <c r="E12247" s="276"/>
    </row>
    <row r="12248" spans="1:5" ht="15">
      <c r="A12248" s="129"/>
      <c r="B12248" s="274"/>
      <c r="C12248" s="98"/>
      <c r="D12248" s="98"/>
      <c r="E12248" s="276"/>
    </row>
    <row r="12249" spans="1:5" ht="15">
      <c r="A12249" s="129"/>
      <c r="B12249" s="274"/>
      <c r="C12249" s="98"/>
      <c r="D12249" s="98"/>
      <c r="E12249" s="276"/>
    </row>
    <row r="12250" spans="1:5" ht="15">
      <c r="A12250" s="129"/>
      <c r="B12250" s="274"/>
      <c r="C12250" s="98"/>
      <c r="D12250" s="98"/>
      <c r="E12250" s="276"/>
    </row>
    <row r="12251" spans="1:5" ht="15">
      <c r="A12251" s="129"/>
      <c r="B12251" s="274"/>
      <c r="C12251" s="98"/>
      <c r="D12251" s="98"/>
      <c r="E12251" s="276"/>
    </row>
    <row r="12252" spans="1:5" ht="15">
      <c r="A12252" s="129"/>
      <c r="B12252" s="274"/>
      <c r="C12252" s="98"/>
      <c r="D12252" s="98"/>
      <c r="E12252" s="276"/>
    </row>
    <row r="12253" spans="1:5" ht="15">
      <c r="A12253" s="129"/>
      <c r="B12253" s="274"/>
      <c r="C12253" s="98"/>
      <c r="D12253" s="98"/>
      <c r="E12253" s="276"/>
    </row>
    <row r="12254" spans="1:5" ht="15">
      <c r="A12254" s="129"/>
      <c r="B12254" s="274"/>
      <c r="C12254" s="98"/>
      <c r="D12254" s="98"/>
      <c r="E12254" s="276"/>
    </row>
    <row r="12255" spans="1:5" ht="15">
      <c r="A12255" s="129"/>
      <c r="B12255" s="274"/>
      <c r="C12255" s="98"/>
      <c r="D12255" s="98"/>
      <c r="E12255" s="276"/>
    </row>
    <row r="12256" spans="1:5" ht="15">
      <c r="A12256" s="129"/>
      <c r="B12256" s="274"/>
      <c r="C12256" s="98"/>
      <c r="D12256" s="98"/>
      <c r="E12256" s="276"/>
    </row>
    <row r="12257" spans="1:5" ht="15">
      <c r="A12257" s="129"/>
      <c r="B12257" s="274"/>
      <c r="C12257" s="98"/>
      <c r="D12257" s="98"/>
      <c r="E12257" s="276"/>
    </row>
    <row r="12258" spans="1:5" ht="15">
      <c r="A12258" s="129"/>
      <c r="B12258" s="274"/>
      <c r="C12258" s="98"/>
      <c r="D12258" s="98"/>
      <c r="E12258" s="276"/>
    </row>
    <row r="12259" spans="1:5" ht="15">
      <c r="A12259" s="129"/>
      <c r="B12259" s="274"/>
      <c r="C12259" s="98"/>
      <c r="D12259" s="98"/>
      <c r="E12259" s="276"/>
    </row>
    <row r="12260" spans="1:5" ht="15">
      <c r="A12260" s="129"/>
      <c r="B12260" s="274"/>
      <c r="C12260" s="98"/>
      <c r="D12260" s="98"/>
      <c r="E12260" s="276"/>
    </row>
    <row r="12261" spans="1:5" ht="15">
      <c r="A12261" s="129"/>
      <c r="B12261" s="274"/>
      <c r="C12261" s="98"/>
      <c r="D12261" s="98"/>
      <c r="E12261" s="276"/>
    </row>
    <row r="12262" spans="1:5" ht="15">
      <c r="A12262" s="129"/>
      <c r="B12262" s="274"/>
      <c r="C12262" s="98"/>
      <c r="D12262" s="98"/>
      <c r="E12262" s="276"/>
    </row>
    <row r="12263" spans="1:5" ht="15">
      <c r="A12263" s="129"/>
      <c r="B12263" s="274"/>
      <c r="C12263" s="98"/>
      <c r="D12263" s="98"/>
      <c r="E12263" s="276"/>
    </row>
    <row r="12264" spans="1:5" ht="15">
      <c r="A12264" s="129"/>
      <c r="B12264" s="274"/>
      <c r="C12264" s="98"/>
      <c r="D12264" s="98"/>
      <c r="E12264" s="276"/>
    </row>
    <row r="12265" spans="1:5" ht="15">
      <c r="A12265" s="129"/>
      <c r="B12265" s="274"/>
      <c r="C12265" s="98"/>
      <c r="D12265" s="98"/>
      <c r="E12265" s="276"/>
    </row>
    <row r="12266" spans="1:5" ht="15">
      <c r="A12266" s="129"/>
      <c r="B12266" s="274"/>
      <c r="C12266" s="98"/>
      <c r="D12266" s="98"/>
      <c r="E12266" s="276"/>
    </row>
    <row r="12267" spans="1:5" ht="15">
      <c r="A12267" s="129"/>
      <c r="B12267" s="274"/>
      <c r="C12267" s="98"/>
      <c r="D12267" s="98"/>
      <c r="E12267" s="276"/>
    </row>
    <row r="12268" spans="1:5" ht="15">
      <c r="A12268" s="129"/>
      <c r="B12268" s="274"/>
      <c r="C12268" s="98"/>
      <c r="D12268" s="98"/>
      <c r="E12268" s="276"/>
    </row>
    <row r="12269" spans="1:5" ht="15">
      <c r="A12269" s="129"/>
      <c r="B12269" s="274"/>
      <c r="C12269" s="98"/>
      <c r="D12269" s="98"/>
      <c r="E12269" s="276"/>
    </row>
    <row r="12270" spans="1:5" ht="15">
      <c r="A12270" s="129"/>
      <c r="B12270" s="274"/>
      <c r="C12270" s="98"/>
      <c r="D12270" s="98"/>
      <c r="E12270" s="276"/>
    </row>
    <row r="12271" spans="1:5" ht="15">
      <c r="A12271" s="129"/>
      <c r="B12271" s="274"/>
      <c r="C12271" s="98"/>
      <c r="D12271" s="98"/>
      <c r="E12271" s="276"/>
    </row>
    <row r="12272" spans="1:5" ht="15">
      <c r="A12272" s="129"/>
      <c r="B12272" s="274"/>
      <c r="C12272" s="98"/>
      <c r="D12272" s="98"/>
      <c r="E12272" s="276"/>
    </row>
    <row r="12273" spans="1:5" ht="15">
      <c r="A12273" s="129"/>
      <c r="B12273" s="274"/>
      <c r="C12273" s="98"/>
      <c r="D12273" s="98"/>
      <c r="E12273" s="276"/>
    </row>
    <row r="12274" spans="1:5" ht="15">
      <c r="A12274" s="129"/>
      <c r="B12274" s="274"/>
      <c r="C12274" s="98"/>
      <c r="D12274" s="98"/>
      <c r="E12274" s="276"/>
    </row>
    <row r="12275" spans="1:5" ht="15">
      <c r="A12275" s="129"/>
      <c r="B12275" s="274"/>
      <c r="C12275" s="98"/>
      <c r="D12275" s="98"/>
      <c r="E12275" s="276"/>
    </row>
    <row r="12276" spans="1:5" ht="15">
      <c r="A12276" s="129"/>
      <c r="B12276" s="274"/>
      <c r="C12276" s="98"/>
      <c r="D12276" s="98"/>
      <c r="E12276" s="276"/>
    </row>
    <row r="12277" spans="1:5" ht="15">
      <c r="A12277" s="129"/>
      <c r="B12277" s="274"/>
      <c r="C12277" s="98"/>
      <c r="D12277" s="98"/>
      <c r="E12277" s="276"/>
    </row>
    <row r="12278" spans="1:5" ht="15">
      <c r="A12278" s="129"/>
      <c r="B12278" s="274"/>
      <c r="C12278" s="98"/>
      <c r="D12278" s="98"/>
      <c r="E12278" s="276"/>
    </row>
    <row r="12279" spans="1:5" ht="15">
      <c r="A12279" s="129"/>
      <c r="B12279" s="274"/>
      <c r="C12279" s="98"/>
      <c r="D12279" s="98"/>
      <c r="E12279" s="276"/>
    </row>
    <row r="12280" spans="1:5" ht="15">
      <c r="A12280" s="129"/>
      <c r="B12280" s="274"/>
      <c r="C12280" s="98"/>
      <c r="D12280" s="98"/>
      <c r="E12280" s="276"/>
    </row>
    <row r="12281" spans="1:5" ht="15">
      <c r="A12281" s="129"/>
      <c r="B12281" s="274"/>
      <c r="C12281" s="98"/>
      <c r="D12281" s="98"/>
      <c r="E12281" s="276"/>
    </row>
    <row r="12282" spans="1:5" ht="15">
      <c r="A12282" s="129"/>
      <c r="B12282" s="274"/>
      <c r="C12282" s="98"/>
      <c r="D12282" s="98"/>
      <c r="E12282" s="276"/>
    </row>
    <row r="12283" spans="1:5" ht="15">
      <c r="A12283" s="129"/>
      <c r="B12283" s="274"/>
      <c r="C12283" s="98"/>
      <c r="D12283" s="98"/>
      <c r="E12283" s="276"/>
    </row>
    <row r="12284" spans="1:5" ht="15">
      <c r="A12284" s="129"/>
      <c r="B12284" s="274"/>
      <c r="C12284" s="98"/>
      <c r="D12284" s="98"/>
      <c r="E12284" s="276"/>
    </row>
    <row r="12285" spans="1:5" ht="15">
      <c r="A12285" s="129"/>
      <c r="B12285" s="274"/>
      <c r="C12285" s="98"/>
      <c r="D12285" s="98"/>
      <c r="E12285" s="276"/>
    </row>
    <row r="12286" spans="1:5" ht="15">
      <c r="A12286" s="129"/>
      <c r="B12286" s="274"/>
      <c r="C12286" s="98"/>
      <c r="D12286" s="98"/>
      <c r="E12286" s="276"/>
    </row>
    <row r="12287" spans="1:5" ht="15">
      <c r="A12287" s="129"/>
      <c r="B12287" s="274"/>
      <c r="C12287" s="98"/>
      <c r="D12287" s="98"/>
      <c r="E12287" s="276"/>
    </row>
    <row r="12288" spans="1:5" ht="15">
      <c r="A12288" s="129"/>
      <c r="B12288" s="274"/>
      <c r="C12288" s="98"/>
      <c r="D12288" s="98"/>
      <c r="E12288" s="276"/>
    </row>
    <row r="12289" spans="1:5" ht="15">
      <c r="A12289" s="129"/>
      <c r="B12289" s="274"/>
      <c r="C12289" s="98"/>
      <c r="D12289" s="98"/>
      <c r="E12289" s="276"/>
    </row>
    <row r="12290" spans="1:5" ht="15">
      <c r="A12290" s="129"/>
      <c r="B12290" s="274"/>
      <c r="C12290" s="98"/>
      <c r="D12290" s="98"/>
      <c r="E12290" s="276"/>
    </row>
    <row r="12291" spans="1:5" ht="15">
      <c r="A12291" s="129"/>
      <c r="B12291" s="274"/>
      <c r="C12291" s="98"/>
      <c r="D12291" s="98"/>
      <c r="E12291" s="276"/>
    </row>
    <row r="12292" spans="1:5" ht="15">
      <c r="A12292" s="129"/>
      <c r="B12292" s="274"/>
      <c r="C12292" s="98"/>
      <c r="D12292" s="98"/>
      <c r="E12292" s="276"/>
    </row>
    <row r="12293" spans="1:5" ht="15">
      <c r="A12293" s="129"/>
      <c r="B12293" s="274"/>
      <c r="C12293" s="98"/>
      <c r="D12293" s="98"/>
      <c r="E12293" s="276"/>
    </row>
    <row r="12294" spans="1:5" ht="15">
      <c r="A12294" s="129"/>
      <c r="B12294" s="274"/>
      <c r="C12294" s="98"/>
      <c r="D12294" s="98"/>
      <c r="E12294" s="276"/>
    </row>
    <row r="12295" spans="1:5" ht="15">
      <c r="A12295" s="129"/>
      <c r="B12295" s="274"/>
      <c r="C12295" s="98"/>
      <c r="D12295" s="98"/>
      <c r="E12295" s="276"/>
    </row>
    <row r="12296" spans="1:5" ht="15">
      <c r="A12296" s="129"/>
      <c r="B12296" s="274"/>
      <c r="C12296" s="98"/>
      <c r="D12296" s="98"/>
      <c r="E12296" s="276"/>
    </row>
    <row r="12297" spans="1:5" ht="15">
      <c r="A12297" s="129"/>
      <c r="B12297" s="274"/>
      <c r="C12297" s="98"/>
      <c r="D12297" s="98"/>
      <c r="E12297" s="276"/>
    </row>
    <row r="12298" spans="1:5" ht="15">
      <c r="A12298" s="129"/>
      <c r="B12298" s="274"/>
      <c r="C12298" s="98"/>
      <c r="D12298" s="98"/>
      <c r="E12298" s="276"/>
    </row>
    <row r="12299" spans="1:5" ht="15">
      <c r="A12299" s="129"/>
      <c r="B12299" s="274"/>
      <c r="C12299" s="98"/>
      <c r="D12299" s="98"/>
      <c r="E12299" s="276"/>
    </row>
    <row r="12300" spans="1:5" ht="15">
      <c r="A12300" s="129"/>
      <c r="B12300" s="274"/>
      <c r="C12300" s="98"/>
      <c r="D12300" s="98"/>
      <c r="E12300" s="276"/>
    </row>
    <row r="12301" spans="1:5" ht="15">
      <c r="A12301" s="129"/>
      <c r="B12301" s="274"/>
      <c r="C12301" s="98"/>
      <c r="D12301" s="98"/>
      <c r="E12301" s="276"/>
    </row>
    <row r="12302" spans="1:5" ht="15">
      <c r="A12302" s="129"/>
      <c r="B12302" s="274"/>
      <c r="C12302" s="98"/>
      <c r="D12302" s="98"/>
      <c r="E12302" s="276"/>
    </row>
    <row r="12303" spans="1:5" ht="15">
      <c r="A12303" s="129"/>
      <c r="B12303" s="274"/>
      <c r="C12303" s="98"/>
      <c r="D12303" s="98"/>
      <c r="E12303" s="276"/>
    </row>
    <row r="12304" spans="1:5" ht="15">
      <c r="A12304" s="129"/>
      <c r="B12304" s="274"/>
      <c r="C12304" s="98"/>
      <c r="D12304" s="98"/>
      <c r="E12304" s="276"/>
    </row>
    <row r="12305" spans="1:5" ht="15">
      <c r="A12305" s="129"/>
      <c r="B12305" s="274"/>
      <c r="C12305" s="98"/>
      <c r="D12305" s="98"/>
      <c r="E12305" s="276"/>
    </row>
    <row r="12306" spans="1:5" ht="15">
      <c r="A12306" s="129"/>
      <c r="B12306" s="274"/>
      <c r="C12306" s="98"/>
      <c r="D12306" s="98"/>
      <c r="E12306" s="276"/>
    </row>
    <row r="12307" spans="1:5" ht="15">
      <c r="A12307" s="129"/>
      <c r="B12307" s="274"/>
      <c r="C12307" s="98"/>
      <c r="D12307" s="98"/>
      <c r="E12307" s="276"/>
    </row>
    <row r="12308" spans="1:5" ht="15">
      <c r="A12308" s="129"/>
      <c r="B12308" s="274"/>
      <c r="C12308" s="98"/>
      <c r="D12308" s="98"/>
      <c r="E12308" s="276"/>
    </row>
    <row r="12309" spans="1:5" ht="15">
      <c r="A12309" s="129"/>
      <c r="B12309" s="274"/>
      <c r="C12309" s="98"/>
      <c r="D12309" s="98"/>
      <c r="E12309" s="276"/>
    </row>
    <row r="12310" spans="1:5" ht="15">
      <c r="A12310" s="129"/>
      <c r="B12310" s="274"/>
      <c r="C12310" s="98"/>
      <c r="D12310" s="98"/>
      <c r="E12310" s="276"/>
    </row>
    <row r="12311" spans="1:5" ht="15">
      <c r="A12311" s="129"/>
      <c r="B12311" s="274"/>
      <c r="C12311" s="98"/>
      <c r="D12311" s="98"/>
      <c r="E12311" s="276"/>
    </row>
    <row r="12312" spans="1:5" ht="15">
      <c r="A12312" s="129"/>
      <c r="B12312" s="274"/>
      <c r="C12312" s="98"/>
      <c r="D12312" s="98"/>
      <c r="E12312" s="276"/>
    </row>
    <row r="12313" spans="1:5" ht="15">
      <c r="A12313" s="129"/>
      <c r="B12313" s="274"/>
      <c r="C12313" s="98"/>
      <c r="D12313" s="98"/>
      <c r="E12313" s="276"/>
    </row>
    <row r="12314" spans="1:5" ht="15">
      <c r="A12314" s="129"/>
      <c r="B12314" s="274"/>
      <c r="C12314" s="98"/>
      <c r="D12314" s="98"/>
      <c r="E12314" s="276"/>
    </row>
    <row r="12315" spans="1:5" ht="15">
      <c r="A12315" s="129"/>
      <c r="B12315" s="274"/>
      <c r="C12315" s="98"/>
      <c r="D12315" s="98"/>
      <c r="E12315" s="276"/>
    </row>
    <row r="12316" spans="1:5" ht="15">
      <c r="A12316" s="129"/>
      <c r="B12316" s="274"/>
      <c r="C12316" s="98"/>
      <c r="D12316" s="98"/>
      <c r="E12316" s="276"/>
    </row>
    <row r="12317" spans="1:5" ht="15">
      <c r="A12317" s="129"/>
      <c r="B12317" s="274"/>
      <c r="C12317" s="98"/>
      <c r="D12317" s="98"/>
      <c r="E12317" s="276"/>
    </row>
    <row r="12318" spans="1:5" ht="15">
      <c r="A12318" s="129"/>
      <c r="B12318" s="274"/>
      <c r="C12318" s="98"/>
      <c r="D12318" s="98"/>
      <c r="E12318" s="276"/>
    </row>
    <row r="12319" spans="1:5" ht="15">
      <c r="A12319" s="129"/>
      <c r="B12319" s="274"/>
      <c r="C12319" s="98"/>
      <c r="D12319" s="98"/>
      <c r="E12319" s="276"/>
    </row>
    <row r="12320" spans="1:5" ht="15">
      <c r="A12320" s="129"/>
      <c r="B12320" s="274"/>
      <c r="C12320" s="98"/>
      <c r="D12320" s="98"/>
      <c r="E12320" s="276"/>
    </row>
    <row r="12321" spans="1:5" ht="15">
      <c r="A12321" s="129"/>
      <c r="B12321" s="274"/>
      <c r="C12321" s="98"/>
      <c r="D12321" s="98"/>
      <c r="E12321" s="276"/>
    </row>
    <row r="12322" spans="1:5" ht="15">
      <c r="A12322" s="129"/>
      <c r="B12322" s="274"/>
      <c r="C12322" s="98"/>
      <c r="D12322" s="98"/>
      <c r="E12322" s="276"/>
    </row>
    <row r="12323" spans="1:5" ht="15">
      <c r="A12323" s="129"/>
      <c r="B12323" s="274"/>
      <c r="C12323" s="98"/>
      <c r="D12323" s="98"/>
      <c r="E12323" s="276"/>
    </row>
    <row r="12324" spans="1:5" ht="15">
      <c r="A12324" s="129"/>
      <c r="B12324" s="274"/>
      <c r="C12324" s="98"/>
      <c r="D12324" s="98"/>
      <c r="E12324" s="276"/>
    </row>
    <row r="12325" spans="1:5" ht="15">
      <c r="A12325" s="129"/>
      <c r="B12325" s="274"/>
      <c r="C12325" s="98"/>
      <c r="D12325" s="98"/>
      <c r="E12325" s="276"/>
    </row>
    <row r="12326" spans="1:5" ht="15">
      <c r="A12326" s="129"/>
      <c r="B12326" s="274"/>
      <c r="C12326" s="98"/>
      <c r="D12326" s="98"/>
      <c r="E12326" s="276"/>
    </row>
    <row r="12327" spans="1:5" ht="15">
      <c r="A12327" s="129"/>
      <c r="B12327" s="274"/>
      <c r="C12327" s="98"/>
      <c r="D12327" s="98"/>
      <c r="E12327" s="276"/>
    </row>
    <row r="12328" spans="1:5" ht="15">
      <c r="A12328" s="129"/>
      <c r="B12328" s="274"/>
      <c r="C12328" s="98"/>
      <c r="D12328" s="98"/>
      <c r="E12328" s="276"/>
    </row>
    <row r="12329" spans="1:5" ht="15">
      <c r="A12329" s="129"/>
      <c r="B12329" s="274"/>
      <c r="C12329" s="98"/>
      <c r="D12329" s="98"/>
      <c r="E12329" s="276"/>
    </row>
    <row r="12330" spans="1:5" ht="15">
      <c r="A12330" s="129"/>
      <c r="B12330" s="274"/>
      <c r="C12330" s="98"/>
      <c r="D12330" s="98"/>
      <c r="E12330" s="276"/>
    </row>
    <row r="12331" spans="1:5" ht="15">
      <c r="A12331" s="129"/>
      <c r="B12331" s="274"/>
      <c r="C12331" s="98"/>
      <c r="D12331" s="98"/>
      <c r="E12331" s="276"/>
    </row>
    <row r="12332" spans="1:5" ht="15">
      <c r="A12332" s="129"/>
      <c r="B12332" s="274"/>
      <c r="C12332" s="98"/>
      <c r="D12332" s="98"/>
      <c r="E12332" s="276"/>
    </row>
    <row r="12333" spans="1:5" ht="15">
      <c r="A12333" s="129"/>
      <c r="B12333" s="274"/>
      <c r="C12333" s="98"/>
      <c r="D12333" s="98"/>
      <c r="E12333" s="276"/>
    </row>
    <row r="12334" spans="1:5" ht="15">
      <c r="A12334" s="129"/>
      <c r="B12334" s="274"/>
      <c r="C12334" s="98"/>
      <c r="D12334" s="98"/>
      <c r="E12334" s="276"/>
    </row>
    <row r="12335" spans="1:5" ht="15">
      <c r="A12335" s="129"/>
      <c r="B12335" s="274"/>
      <c r="C12335" s="98"/>
      <c r="D12335" s="98"/>
      <c r="E12335" s="276"/>
    </row>
    <row r="12336" spans="1:5" ht="15">
      <c r="A12336" s="129"/>
      <c r="B12336" s="274"/>
      <c r="C12336" s="98"/>
      <c r="D12336" s="98"/>
      <c r="E12336" s="276"/>
    </row>
    <row r="12337" spans="1:5" ht="15">
      <c r="A12337" s="129"/>
      <c r="B12337" s="274"/>
      <c r="C12337" s="98"/>
      <c r="D12337" s="98"/>
      <c r="E12337" s="276"/>
    </row>
    <row r="12338" spans="1:5" ht="15">
      <c r="A12338" s="129"/>
      <c r="B12338" s="274"/>
      <c r="C12338" s="98"/>
      <c r="D12338" s="98"/>
      <c r="E12338" s="276"/>
    </row>
    <row r="12339" spans="1:5" ht="15">
      <c r="A12339" s="129"/>
      <c r="B12339" s="274"/>
      <c r="C12339" s="98"/>
      <c r="D12339" s="98"/>
      <c r="E12339" s="276"/>
    </row>
    <row r="12340" spans="1:5" ht="15">
      <c r="A12340" s="129"/>
      <c r="B12340" s="274"/>
      <c r="C12340" s="98"/>
      <c r="D12340" s="98"/>
      <c r="E12340" s="276"/>
    </row>
    <row r="12341" spans="1:5" ht="15">
      <c r="A12341" s="129"/>
      <c r="B12341" s="274"/>
      <c r="C12341" s="98"/>
      <c r="D12341" s="98"/>
      <c r="E12341" s="276"/>
    </row>
    <row r="12342" spans="1:5" ht="15">
      <c r="A12342" s="129"/>
      <c r="B12342" s="274"/>
      <c r="C12342" s="98"/>
      <c r="D12342" s="98"/>
      <c r="E12342" s="276"/>
    </row>
    <row r="12343" spans="1:5" ht="15">
      <c r="A12343" s="129"/>
      <c r="B12343" s="274"/>
      <c r="C12343" s="98"/>
      <c r="D12343" s="98"/>
      <c r="E12343" s="276"/>
    </row>
    <row r="12344" spans="1:5" ht="15">
      <c r="A12344" s="129"/>
      <c r="B12344" s="274"/>
      <c r="C12344" s="98"/>
      <c r="D12344" s="98"/>
      <c r="E12344" s="276"/>
    </row>
    <row r="12345" spans="1:5" ht="15">
      <c r="A12345" s="129"/>
      <c r="B12345" s="274"/>
      <c r="C12345" s="98"/>
      <c r="D12345" s="98"/>
      <c r="E12345" s="276"/>
    </row>
    <row r="12346" spans="1:5" ht="15">
      <c r="A12346" s="129"/>
      <c r="B12346" s="274"/>
      <c r="C12346" s="98"/>
      <c r="D12346" s="98"/>
      <c r="E12346" s="276"/>
    </row>
    <row r="12347" spans="1:5" ht="15">
      <c r="A12347" s="129"/>
      <c r="B12347" s="274"/>
      <c r="C12347" s="98"/>
      <c r="D12347" s="98"/>
      <c r="E12347" s="276"/>
    </row>
    <row r="12348" spans="1:5" ht="15">
      <c r="A12348" s="129"/>
      <c r="B12348" s="274"/>
      <c r="C12348" s="98"/>
      <c r="D12348" s="98"/>
      <c r="E12348" s="276"/>
    </row>
    <row r="12349" spans="1:5" ht="15">
      <c r="A12349" s="129"/>
      <c r="B12349" s="274"/>
      <c r="C12349" s="98"/>
      <c r="D12349" s="98"/>
      <c r="E12349" s="276"/>
    </row>
    <row r="12350" spans="1:5" ht="15">
      <c r="A12350" s="129"/>
      <c r="B12350" s="274"/>
      <c r="C12350" s="98"/>
      <c r="D12350" s="98"/>
      <c r="E12350" s="276"/>
    </row>
    <row r="12351" spans="1:5" ht="15">
      <c r="A12351" s="129"/>
      <c r="B12351" s="274"/>
      <c r="C12351" s="98"/>
      <c r="D12351" s="98"/>
      <c r="E12351" s="276"/>
    </row>
    <row r="12352" spans="1:5" ht="15">
      <c r="A12352" s="129"/>
      <c r="B12352" s="274"/>
      <c r="C12352" s="98"/>
      <c r="D12352" s="98"/>
      <c r="E12352" s="276"/>
    </row>
    <row r="12353" spans="1:5" ht="15">
      <c r="A12353" s="129"/>
      <c r="B12353" s="274"/>
      <c r="C12353" s="98"/>
      <c r="D12353" s="98"/>
      <c r="E12353" s="276"/>
    </row>
    <row r="12354" spans="1:5" ht="15">
      <c r="A12354" s="129"/>
      <c r="B12354" s="274"/>
      <c r="C12354" s="98"/>
      <c r="D12354" s="98"/>
      <c r="E12354" s="276"/>
    </row>
    <row r="12355" spans="1:5" ht="15">
      <c r="A12355" s="129"/>
      <c r="B12355" s="274"/>
      <c r="C12355" s="98"/>
      <c r="D12355" s="98"/>
      <c r="E12355" s="276"/>
    </row>
    <row r="12356" spans="1:5" ht="15">
      <c r="A12356" s="129"/>
      <c r="B12356" s="274"/>
      <c r="C12356" s="98"/>
      <c r="D12356" s="98"/>
      <c r="E12356" s="276"/>
    </row>
    <row r="12357" spans="1:5" ht="15">
      <c r="A12357" s="129"/>
      <c r="B12357" s="274"/>
      <c r="C12357" s="98"/>
      <c r="D12357" s="98"/>
      <c r="E12357" s="276"/>
    </row>
    <row r="12358" spans="1:5" ht="15">
      <c r="A12358" s="129"/>
      <c r="B12358" s="274"/>
      <c r="C12358" s="98"/>
      <c r="D12358" s="98"/>
      <c r="E12358" s="276"/>
    </row>
    <row r="12359" spans="1:5" ht="15">
      <c r="A12359" s="129"/>
      <c r="B12359" s="274"/>
      <c r="C12359" s="98"/>
      <c r="D12359" s="98"/>
      <c r="E12359" s="276"/>
    </row>
    <row r="12360" spans="1:5" ht="15">
      <c r="A12360" s="129"/>
      <c r="B12360" s="274"/>
      <c r="C12360" s="98"/>
      <c r="D12360" s="98"/>
      <c r="E12360" s="276"/>
    </row>
    <row r="12361" spans="1:5" ht="15">
      <c r="A12361" s="129"/>
      <c r="B12361" s="274"/>
      <c r="C12361" s="98"/>
      <c r="D12361" s="98"/>
      <c r="E12361" s="276"/>
    </row>
    <row r="12362" spans="1:5" ht="15">
      <c r="A12362" s="129"/>
      <c r="B12362" s="274"/>
      <c r="C12362" s="98"/>
      <c r="D12362" s="98"/>
      <c r="E12362" s="276"/>
    </row>
    <row r="12363" spans="1:5" ht="15">
      <c r="A12363" s="129"/>
      <c r="B12363" s="274"/>
      <c r="C12363" s="98"/>
      <c r="D12363" s="98"/>
      <c r="E12363" s="276"/>
    </row>
    <row r="12364" spans="1:5" ht="15">
      <c r="A12364" s="129"/>
      <c r="B12364" s="274"/>
      <c r="C12364" s="98"/>
      <c r="D12364" s="98"/>
      <c r="E12364" s="276"/>
    </row>
    <row r="12365" spans="1:5" ht="15">
      <c r="A12365" s="129"/>
      <c r="B12365" s="274"/>
      <c r="C12365" s="98"/>
      <c r="D12365" s="98"/>
      <c r="E12365" s="276"/>
    </row>
    <row r="12366" spans="1:5" ht="15">
      <c r="A12366" s="129"/>
      <c r="B12366" s="274"/>
      <c r="C12366" s="98"/>
      <c r="D12366" s="98"/>
      <c r="E12366" s="276"/>
    </row>
    <row r="12367" spans="1:5" ht="15">
      <c r="A12367" s="129"/>
      <c r="B12367" s="274"/>
      <c r="C12367" s="98"/>
      <c r="D12367" s="98"/>
      <c r="E12367" s="276"/>
    </row>
    <row r="12368" spans="1:5" ht="15">
      <c r="A12368" s="129"/>
      <c r="B12368" s="274"/>
      <c r="C12368" s="98"/>
      <c r="D12368" s="98"/>
      <c r="E12368" s="276"/>
    </row>
    <row r="12369" spans="1:5" ht="15">
      <c r="A12369" s="129"/>
      <c r="B12369" s="274"/>
      <c r="C12369" s="98"/>
      <c r="D12369" s="98"/>
      <c r="E12369" s="276"/>
    </row>
    <row r="12370" spans="1:5" ht="15">
      <c r="A12370" s="129"/>
      <c r="B12370" s="274"/>
      <c r="C12370" s="98"/>
      <c r="D12370" s="98"/>
      <c r="E12370" s="276"/>
    </row>
    <row r="12371" spans="1:5" ht="15">
      <c r="A12371" s="129"/>
      <c r="B12371" s="274"/>
      <c r="C12371" s="98"/>
      <c r="D12371" s="98"/>
      <c r="E12371" s="276"/>
    </row>
    <row r="12372" spans="1:5" ht="15">
      <c r="A12372" s="129"/>
      <c r="B12372" s="274"/>
      <c r="C12372" s="98"/>
      <c r="D12372" s="98"/>
      <c r="E12372" s="276"/>
    </row>
    <row r="12373" spans="1:5" ht="15">
      <c r="A12373" s="129"/>
      <c r="B12373" s="274"/>
      <c r="C12373" s="98"/>
      <c r="D12373" s="98"/>
      <c r="E12373" s="276"/>
    </row>
    <row r="12374" spans="1:5" ht="15">
      <c r="A12374" s="129"/>
      <c r="B12374" s="274"/>
      <c r="C12374" s="98"/>
      <c r="D12374" s="98"/>
      <c r="E12374" s="276"/>
    </row>
    <row r="12375" spans="1:5" ht="15">
      <c r="A12375" s="129"/>
      <c r="B12375" s="274"/>
      <c r="C12375" s="98"/>
      <c r="D12375" s="98"/>
      <c r="E12375" s="276"/>
    </row>
    <row r="12376" spans="1:5" ht="15">
      <c r="A12376" s="129"/>
      <c r="B12376" s="274"/>
      <c r="C12376" s="98"/>
      <c r="D12376" s="98"/>
      <c r="E12376" s="276"/>
    </row>
    <row r="12377" spans="1:5" ht="15">
      <c r="A12377" s="129"/>
      <c r="B12377" s="274"/>
      <c r="C12377" s="98"/>
      <c r="D12377" s="98"/>
      <c r="E12377" s="276"/>
    </row>
    <row r="12378" spans="1:5" ht="15">
      <c r="A12378" s="129"/>
      <c r="B12378" s="274"/>
      <c r="C12378" s="98"/>
      <c r="D12378" s="98"/>
      <c r="E12378" s="276"/>
    </row>
    <row r="12379" spans="1:5" ht="15">
      <c r="A12379" s="129"/>
      <c r="B12379" s="274"/>
      <c r="C12379" s="98"/>
      <c r="D12379" s="98"/>
      <c r="E12379" s="276"/>
    </row>
    <row r="12380" spans="1:5" ht="15">
      <c r="A12380" s="129"/>
      <c r="B12380" s="274"/>
      <c r="C12380" s="98"/>
      <c r="D12380" s="98"/>
      <c r="E12380" s="276"/>
    </row>
    <row r="12381" spans="1:5" ht="15">
      <c r="A12381" s="129"/>
      <c r="B12381" s="274"/>
      <c r="C12381" s="98"/>
      <c r="D12381" s="98"/>
      <c r="E12381" s="276"/>
    </row>
    <row r="12382" spans="1:5" ht="15">
      <c r="A12382" s="129"/>
      <c r="B12382" s="274"/>
      <c r="C12382" s="98"/>
      <c r="D12382" s="98"/>
      <c r="E12382" s="276"/>
    </row>
    <row r="12383" spans="1:5" ht="15">
      <c r="A12383" s="129"/>
      <c r="B12383" s="274"/>
      <c r="C12383" s="98"/>
      <c r="D12383" s="98"/>
      <c r="E12383" s="276"/>
    </row>
    <row r="12384" spans="1:5" ht="15">
      <c r="A12384" s="129"/>
      <c r="B12384" s="274"/>
      <c r="C12384" s="98"/>
      <c r="D12384" s="98"/>
      <c r="E12384" s="276"/>
    </row>
    <row r="12385" spans="1:5" ht="15">
      <c r="A12385" s="129"/>
      <c r="B12385" s="274"/>
      <c r="C12385" s="98"/>
      <c r="D12385" s="98"/>
      <c r="E12385" s="276"/>
    </row>
    <row r="12386" spans="1:5" ht="15">
      <c r="A12386" s="129"/>
      <c r="B12386" s="274"/>
      <c r="C12386" s="98"/>
      <c r="D12386" s="98"/>
      <c r="E12386" s="276"/>
    </row>
    <row r="12387" spans="1:5" ht="15">
      <c r="A12387" s="129"/>
      <c r="B12387" s="274"/>
      <c r="C12387" s="98"/>
      <c r="D12387" s="98"/>
      <c r="E12387" s="276"/>
    </row>
    <row r="12388" spans="1:5" ht="15">
      <c r="A12388" s="129"/>
      <c r="B12388" s="274"/>
      <c r="C12388" s="98"/>
      <c r="D12388" s="98"/>
      <c r="E12388" s="276"/>
    </row>
    <row r="12389" spans="1:5" ht="15">
      <c r="A12389" s="129"/>
      <c r="B12389" s="274"/>
      <c r="C12389" s="98"/>
      <c r="D12389" s="98"/>
      <c r="E12389" s="276"/>
    </row>
    <row r="12390" spans="1:5" ht="15">
      <c r="A12390" s="129"/>
      <c r="B12390" s="274"/>
      <c r="C12390" s="98"/>
      <c r="D12390" s="98"/>
      <c r="E12390" s="276"/>
    </row>
    <row r="12391" spans="1:5" ht="15">
      <c r="A12391" s="129"/>
      <c r="B12391" s="274"/>
      <c r="C12391" s="98"/>
      <c r="D12391" s="98"/>
      <c r="E12391" s="276"/>
    </row>
    <row r="12392" spans="1:5" ht="15">
      <c r="A12392" s="129"/>
      <c r="B12392" s="274"/>
      <c r="C12392" s="98"/>
      <c r="D12392" s="98"/>
      <c r="E12392" s="276"/>
    </row>
    <row r="12393" spans="1:5" ht="15">
      <c r="A12393" s="129"/>
      <c r="B12393" s="274"/>
      <c r="C12393" s="98"/>
      <c r="D12393" s="98"/>
      <c r="E12393" s="276"/>
    </row>
    <row r="12394" spans="1:5" ht="15">
      <c r="A12394" s="129"/>
      <c r="B12394" s="274"/>
      <c r="C12394" s="98"/>
      <c r="D12394" s="98"/>
      <c r="E12394" s="276"/>
    </row>
    <row r="12395" spans="1:5" ht="15">
      <c r="A12395" s="129"/>
      <c r="B12395" s="274"/>
      <c r="C12395" s="98"/>
      <c r="D12395" s="98"/>
      <c r="E12395" s="276"/>
    </row>
    <row r="12396" spans="1:5" ht="15">
      <c r="A12396" s="129"/>
      <c r="B12396" s="274"/>
      <c r="C12396" s="98"/>
      <c r="D12396" s="98"/>
      <c r="E12396" s="276"/>
    </row>
    <row r="12397" spans="1:5" ht="15">
      <c r="A12397" s="129"/>
      <c r="B12397" s="274"/>
      <c r="C12397" s="98"/>
      <c r="D12397" s="98"/>
      <c r="E12397" s="276"/>
    </row>
    <row r="12398" spans="1:5" ht="15">
      <c r="A12398" s="129"/>
      <c r="B12398" s="274"/>
      <c r="C12398" s="98"/>
      <c r="D12398" s="98"/>
      <c r="E12398" s="276"/>
    </row>
    <row r="12399" spans="1:5" ht="15">
      <c r="A12399" s="129"/>
      <c r="B12399" s="274"/>
      <c r="C12399" s="98"/>
      <c r="D12399" s="98"/>
      <c r="E12399" s="276"/>
    </row>
    <row r="12400" spans="1:5" ht="15">
      <c r="A12400" s="129"/>
      <c r="B12400" s="274"/>
      <c r="C12400" s="98"/>
      <c r="D12400" s="98"/>
      <c r="E12400" s="276"/>
    </row>
    <row r="12401" spans="1:5" ht="15">
      <c r="A12401" s="129"/>
      <c r="B12401" s="274"/>
      <c r="C12401" s="98"/>
      <c r="D12401" s="98"/>
      <c r="E12401" s="276"/>
    </row>
    <row r="12402" spans="1:5" ht="15">
      <c r="A12402" s="129"/>
      <c r="B12402" s="274"/>
      <c r="C12402" s="98"/>
      <c r="D12402" s="98"/>
      <c r="E12402" s="276"/>
    </row>
    <row r="12403" spans="1:5" ht="15">
      <c r="A12403" s="129"/>
      <c r="B12403" s="274"/>
      <c r="C12403" s="98"/>
      <c r="D12403" s="98"/>
      <c r="E12403" s="276"/>
    </row>
    <row r="12404" spans="1:5" ht="15">
      <c r="A12404" s="129"/>
      <c r="B12404" s="274"/>
      <c r="C12404" s="98"/>
      <c r="D12404" s="98"/>
      <c r="E12404" s="276"/>
    </row>
    <row r="12405" spans="1:5" ht="15">
      <c r="A12405" s="129"/>
      <c r="B12405" s="274"/>
      <c r="C12405" s="98"/>
      <c r="D12405" s="98"/>
      <c r="E12405" s="276"/>
    </row>
    <row r="12406" spans="1:5" ht="15">
      <c r="A12406" s="129"/>
      <c r="B12406" s="274"/>
      <c r="C12406" s="98"/>
      <c r="D12406" s="98"/>
      <c r="E12406" s="276"/>
    </row>
    <row r="12407" spans="1:5" ht="15">
      <c r="A12407" s="129"/>
      <c r="B12407" s="274"/>
      <c r="C12407" s="98"/>
      <c r="D12407" s="98"/>
      <c r="E12407" s="276"/>
    </row>
    <row r="12408" spans="1:5" ht="15">
      <c r="A12408" s="129"/>
      <c r="B12408" s="274"/>
      <c r="C12408" s="98"/>
      <c r="D12408" s="98"/>
      <c r="E12408" s="276"/>
    </row>
    <row r="12409" spans="1:5" ht="15">
      <c r="A12409" s="129"/>
      <c r="B12409" s="274"/>
      <c r="C12409" s="98"/>
      <c r="D12409" s="98"/>
      <c r="E12409" s="276"/>
    </row>
    <row r="12410" spans="1:5" ht="15">
      <c r="A12410" s="129"/>
      <c r="B12410" s="274"/>
      <c r="C12410" s="98"/>
      <c r="D12410" s="98"/>
      <c r="E12410" s="276"/>
    </row>
    <row r="12411" spans="1:5" ht="15">
      <c r="A12411" s="129"/>
      <c r="B12411" s="274"/>
      <c r="C12411" s="98"/>
      <c r="D12411" s="98"/>
      <c r="E12411" s="276"/>
    </row>
    <row r="12412" spans="1:5" ht="15">
      <c r="A12412" s="129"/>
      <c r="B12412" s="274"/>
      <c r="C12412" s="98"/>
      <c r="D12412" s="98"/>
      <c r="E12412" s="276"/>
    </row>
    <row r="12413" spans="1:5" ht="15">
      <c r="A12413" s="129"/>
      <c r="B12413" s="274"/>
      <c r="C12413" s="98"/>
      <c r="D12413" s="98"/>
      <c r="E12413" s="276"/>
    </row>
    <row r="12414" spans="1:5" ht="15">
      <c r="A12414" s="129"/>
      <c r="B12414" s="274"/>
      <c r="C12414" s="98"/>
      <c r="D12414" s="98"/>
      <c r="E12414" s="276"/>
    </row>
    <row r="12415" spans="1:5" ht="15">
      <c r="A12415" s="129"/>
      <c r="B12415" s="274"/>
      <c r="C12415" s="98"/>
      <c r="D12415" s="98"/>
      <c r="E12415" s="276"/>
    </row>
    <row r="12416" spans="1:5" ht="15">
      <c r="A12416" s="129"/>
      <c r="B12416" s="274"/>
      <c r="C12416" s="98"/>
      <c r="D12416" s="98"/>
      <c r="E12416" s="276"/>
    </row>
    <row r="12417" spans="1:5" ht="15">
      <c r="A12417" s="129"/>
      <c r="B12417" s="274"/>
      <c r="C12417" s="98"/>
      <c r="D12417" s="98"/>
      <c r="E12417" s="276"/>
    </row>
    <row r="12418" spans="1:5" ht="15">
      <c r="A12418" s="129"/>
      <c r="B12418" s="274"/>
      <c r="C12418" s="98"/>
      <c r="D12418" s="98"/>
      <c r="E12418" s="276"/>
    </row>
    <row r="12419" spans="1:5" ht="15">
      <c r="A12419" s="129"/>
      <c r="B12419" s="274"/>
      <c r="C12419" s="98"/>
      <c r="D12419" s="98"/>
      <c r="E12419" s="276"/>
    </row>
    <row r="12420" spans="1:5" ht="15">
      <c r="A12420" s="129"/>
      <c r="B12420" s="274"/>
      <c r="C12420" s="98"/>
      <c r="D12420" s="98"/>
      <c r="E12420" s="276"/>
    </row>
    <row r="12421" spans="1:5" ht="15">
      <c r="A12421" s="129"/>
      <c r="B12421" s="274"/>
      <c r="C12421" s="98"/>
      <c r="D12421" s="98"/>
      <c r="E12421" s="276"/>
    </row>
    <row r="12422" spans="1:5" ht="15">
      <c r="A12422" s="129"/>
      <c r="B12422" s="274"/>
      <c r="C12422" s="98"/>
      <c r="D12422" s="98"/>
      <c r="E12422" s="276"/>
    </row>
    <row r="12423" spans="1:5" ht="15">
      <c r="A12423" s="129"/>
      <c r="B12423" s="274"/>
      <c r="C12423" s="98"/>
      <c r="D12423" s="98"/>
      <c r="E12423" s="276"/>
    </row>
    <row r="12424" spans="1:5" ht="15">
      <c r="A12424" s="129"/>
      <c r="B12424" s="274"/>
      <c r="C12424" s="98"/>
      <c r="D12424" s="98"/>
      <c r="E12424" s="276"/>
    </row>
    <row r="12425" spans="1:5" ht="15">
      <c r="A12425" s="129"/>
      <c r="B12425" s="274"/>
      <c r="C12425" s="98"/>
      <c r="D12425" s="98"/>
      <c r="E12425" s="276"/>
    </row>
    <row r="12426" spans="1:5" ht="15">
      <c r="A12426" s="129"/>
      <c r="B12426" s="274"/>
      <c r="C12426" s="98"/>
      <c r="D12426" s="98"/>
      <c r="E12426" s="276"/>
    </row>
    <row r="12427" spans="1:5" ht="15">
      <c r="A12427" s="129"/>
      <c r="B12427" s="274"/>
      <c r="C12427" s="98"/>
      <c r="D12427" s="98"/>
      <c r="E12427" s="276"/>
    </row>
    <row r="12428" spans="1:5" ht="15">
      <c r="A12428" s="129"/>
      <c r="B12428" s="274"/>
      <c r="C12428" s="98"/>
      <c r="D12428" s="98"/>
      <c r="E12428" s="276"/>
    </row>
    <row r="12429" spans="1:5" ht="15">
      <c r="A12429" s="129"/>
      <c r="B12429" s="274"/>
      <c r="C12429" s="98"/>
      <c r="D12429" s="98"/>
      <c r="E12429" s="276"/>
    </row>
    <row r="12430" spans="1:5" ht="15">
      <c r="A12430" s="129"/>
      <c r="B12430" s="274"/>
      <c r="C12430" s="98"/>
      <c r="D12430" s="98"/>
      <c r="E12430" s="276"/>
    </row>
    <row r="12431" spans="1:5" ht="15">
      <c r="A12431" s="129"/>
      <c r="B12431" s="274"/>
      <c r="C12431" s="98"/>
      <c r="D12431" s="98"/>
      <c r="E12431" s="276"/>
    </row>
    <row r="12432" spans="1:5" ht="15">
      <c r="A12432" s="129"/>
      <c r="B12432" s="274"/>
      <c r="C12432" s="98"/>
      <c r="D12432" s="98"/>
      <c r="E12432" s="276"/>
    </row>
    <row r="12433" spans="1:5" ht="15">
      <c r="A12433" s="129"/>
      <c r="B12433" s="274"/>
      <c r="C12433" s="98"/>
      <c r="D12433" s="98"/>
      <c r="E12433" s="276"/>
    </row>
    <row r="12434" spans="1:5" ht="15">
      <c r="A12434" s="129"/>
      <c r="B12434" s="274"/>
      <c r="C12434" s="98"/>
      <c r="D12434" s="98"/>
      <c r="E12434" s="276"/>
    </row>
    <row r="12435" spans="1:5" ht="15">
      <c r="A12435" s="129"/>
      <c r="B12435" s="274"/>
      <c r="C12435" s="98"/>
      <c r="D12435" s="98"/>
      <c r="E12435" s="276"/>
    </row>
    <row r="12436" spans="1:5" ht="15">
      <c r="A12436" s="129"/>
      <c r="B12436" s="274"/>
      <c r="C12436" s="98"/>
      <c r="D12436" s="98"/>
      <c r="E12436" s="276"/>
    </row>
    <row r="12437" spans="1:5" ht="15">
      <c r="A12437" s="129"/>
      <c r="B12437" s="274"/>
      <c r="C12437" s="98"/>
      <c r="D12437" s="98"/>
      <c r="E12437" s="276"/>
    </row>
    <row r="12438" spans="1:5" ht="15">
      <c r="A12438" s="129"/>
      <c r="B12438" s="274"/>
      <c r="C12438" s="98"/>
      <c r="D12438" s="98"/>
      <c r="E12438" s="276"/>
    </row>
    <row r="12439" spans="1:5" ht="15">
      <c r="A12439" s="129"/>
      <c r="B12439" s="274"/>
      <c r="C12439" s="98"/>
      <c r="D12439" s="98"/>
      <c r="E12439" s="276"/>
    </row>
    <row r="12440" spans="1:5" ht="15">
      <c r="A12440" s="129"/>
      <c r="B12440" s="274"/>
      <c r="C12440" s="98"/>
      <c r="D12440" s="98"/>
      <c r="E12440" s="276"/>
    </row>
    <row r="12441" spans="1:5" ht="15">
      <c r="A12441" s="129"/>
      <c r="B12441" s="274"/>
      <c r="C12441" s="98"/>
      <c r="D12441" s="98"/>
      <c r="E12441" s="276"/>
    </row>
    <row r="12442" spans="1:5" ht="15">
      <c r="A12442" s="129"/>
      <c r="B12442" s="274"/>
      <c r="C12442" s="98"/>
      <c r="D12442" s="98"/>
      <c r="E12442" s="276"/>
    </row>
    <row r="12443" spans="1:5" ht="15">
      <c r="A12443" s="129"/>
      <c r="B12443" s="274"/>
      <c r="C12443" s="98"/>
      <c r="D12443" s="98"/>
      <c r="E12443" s="276"/>
    </row>
    <row r="12444" spans="1:5" ht="15">
      <c r="A12444" s="129"/>
      <c r="B12444" s="274"/>
      <c r="C12444" s="98"/>
      <c r="D12444" s="98"/>
      <c r="E12444" s="276"/>
    </row>
    <row r="12445" spans="1:5" ht="15">
      <c r="A12445" s="129"/>
      <c r="B12445" s="274"/>
      <c r="C12445" s="98"/>
      <c r="D12445" s="98"/>
      <c r="E12445" s="276"/>
    </row>
    <row r="12446" spans="1:5" ht="15">
      <c r="A12446" s="129"/>
      <c r="B12446" s="274"/>
      <c r="C12446" s="98"/>
      <c r="D12446" s="98"/>
      <c r="E12446" s="276"/>
    </row>
    <row r="12447" spans="1:5" ht="15">
      <c r="A12447" s="129"/>
      <c r="B12447" s="274"/>
      <c r="C12447" s="98"/>
      <c r="D12447" s="98"/>
      <c r="E12447" s="276"/>
    </row>
    <row r="12448" spans="1:5" ht="15">
      <c r="A12448" s="129"/>
      <c r="B12448" s="274"/>
      <c r="C12448" s="98"/>
      <c r="D12448" s="98"/>
      <c r="E12448" s="276"/>
    </row>
    <row r="12449" spans="1:5" ht="15">
      <c r="A12449" s="129"/>
      <c r="B12449" s="274"/>
      <c r="C12449" s="98"/>
      <c r="D12449" s="98"/>
      <c r="E12449" s="276"/>
    </row>
    <row r="12450" spans="1:5" ht="15">
      <c r="A12450" s="129"/>
      <c r="B12450" s="274"/>
      <c r="C12450" s="98"/>
      <c r="D12450" s="98"/>
      <c r="E12450" s="276"/>
    </row>
    <row r="12451" spans="1:5" ht="15">
      <c r="A12451" s="129"/>
      <c r="B12451" s="274"/>
      <c r="C12451" s="98"/>
      <c r="D12451" s="98"/>
      <c r="E12451" s="276"/>
    </row>
    <row r="12452" spans="1:5" ht="15">
      <c r="A12452" s="129"/>
      <c r="B12452" s="274"/>
      <c r="C12452" s="98"/>
      <c r="D12452" s="98"/>
      <c r="E12452" s="276"/>
    </row>
    <row r="12453" spans="1:5" ht="15">
      <c r="A12453" s="129"/>
      <c r="B12453" s="274"/>
      <c r="C12453" s="98"/>
      <c r="D12453" s="98"/>
      <c r="E12453" s="276"/>
    </row>
    <row r="12454" spans="1:5" ht="15">
      <c r="A12454" s="129"/>
      <c r="B12454" s="274"/>
      <c r="C12454" s="98"/>
      <c r="D12454" s="98"/>
      <c r="E12454" s="276"/>
    </row>
    <row r="12455" spans="1:5" ht="15">
      <c r="A12455" s="129"/>
      <c r="B12455" s="274"/>
      <c r="C12455" s="98"/>
      <c r="D12455" s="98"/>
      <c r="E12455" s="276"/>
    </row>
    <row r="12456" spans="1:5" ht="15">
      <c r="A12456" s="129"/>
      <c r="B12456" s="274"/>
      <c r="C12456" s="98"/>
      <c r="D12456" s="98"/>
      <c r="E12456" s="276"/>
    </row>
    <row r="12457" spans="1:5" ht="15">
      <c r="A12457" s="129"/>
      <c r="B12457" s="274"/>
      <c r="C12457" s="98"/>
      <c r="D12457" s="98"/>
      <c r="E12457" s="276"/>
    </row>
    <row r="12458" spans="1:5" ht="15">
      <c r="A12458" s="129"/>
      <c r="B12458" s="274"/>
      <c r="C12458" s="98"/>
      <c r="D12458" s="98"/>
      <c r="E12458" s="276"/>
    </row>
    <row r="12459" spans="1:5" ht="15">
      <c r="A12459" s="129"/>
      <c r="B12459" s="274"/>
      <c r="C12459" s="98"/>
      <c r="D12459" s="98"/>
      <c r="E12459" s="276"/>
    </row>
    <row r="12460" spans="1:5" ht="15">
      <c r="A12460" s="129"/>
      <c r="B12460" s="274"/>
      <c r="C12460" s="98"/>
      <c r="D12460" s="98"/>
      <c r="E12460" s="276"/>
    </row>
    <row r="12461" spans="1:5" ht="15">
      <c r="A12461" s="129"/>
      <c r="B12461" s="274"/>
      <c r="C12461" s="98"/>
      <c r="D12461" s="98"/>
      <c r="E12461" s="276"/>
    </row>
    <row r="12462" spans="1:5" ht="15">
      <c r="A12462" s="129"/>
      <c r="B12462" s="274"/>
      <c r="C12462" s="98"/>
      <c r="D12462" s="98"/>
      <c r="E12462" s="276"/>
    </row>
    <row r="12463" spans="1:5" ht="15">
      <c r="A12463" s="129"/>
      <c r="B12463" s="274"/>
      <c r="C12463" s="98"/>
      <c r="D12463" s="98"/>
      <c r="E12463" s="276"/>
    </row>
    <row r="12464" spans="1:5" ht="15">
      <c r="A12464" s="129"/>
      <c r="B12464" s="274"/>
      <c r="C12464" s="98"/>
      <c r="D12464" s="98"/>
      <c r="E12464" s="276"/>
    </row>
    <row r="12465" spans="1:5" ht="15">
      <c r="A12465" s="129"/>
      <c r="B12465" s="274"/>
      <c r="C12465" s="98"/>
      <c r="D12465" s="98"/>
      <c r="E12465" s="276"/>
    </row>
    <row r="12466" spans="1:5" ht="15">
      <c r="A12466" s="129"/>
      <c r="B12466" s="274"/>
      <c r="C12466" s="98"/>
      <c r="D12466" s="98"/>
      <c r="E12466" s="276"/>
    </row>
    <row r="12467" spans="1:5" ht="15">
      <c r="A12467" s="129"/>
      <c r="B12467" s="274"/>
      <c r="C12467" s="98"/>
      <c r="D12467" s="98"/>
      <c r="E12467" s="276"/>
    </row>
    <row r="12468" spans="1:5" ht="15">
      <c r="A12468" s="129"/>
      <c r="B12468" s="274"/>
      <c r="C12468" s="98"/>
      <c r="D12468" s="98"/>
      <c r="E12468" s="276"/>
    </row>
    <row r="12469" spans="1:5" ht="15">
      <c r="A12469" s="129"/>
      <c r="B12469" s="274"/>
      <c r="C12469" s="98"/>
      <c r="D12469" s="98"/>
      <c r="E12469" s="276"/>
    </row>
    <row r="12470" spans="1:5" ht="15">
      <c r="A12470" s="129"/>
      <c r="B12470" s="274"/>
      <c r="C12470" s="98"/>
      <c r="D12470" s="98"/>
      <c r="E12470" s="276"/>
    </row>
    <row r="12471" spans="1:5" ht="15">
      <c r="A12471" s="129"/>
      <c r="B12471" s="274"/>
      <c r="C12471" s="98"/>
      <c r="D12471" s="98"/>
      <c r="E12471" s="276"/>
    </row>
    <row r="12472" spans="1:5" ht="15">
      <c r="A12472" s="129"/>
      <c r="B12472" s="274"/>
      <c r="C12472" s="98"/>
      <c r="D12472" s="98"/>
      <c r="E12472" s="276"/>
    </row>
    <row r="12473" spans="1:5" ht="15">
      <c r="A12473" s="129"/>
      <c r="B12473" s="274"/>
      <c r="C12473" s="98"/>
      <c r="D12473" s="98"/>
      <c r="E12473" s="276"/>
    </row>
    <row r="12474" spans="1:5" ht="15">
      <c r="A12474" s="129"/>
      <c r="B12474" s="274"/>
      <c r="C12474" s="98"/>
      <c r="D12474" s="98"/>
      <c r="E12474" s="276"/>
    </row>
    <row r="12475" spans="1:5" ht="15">
      <c r="A12475" s="129"/>
      <c r="B12475" s="274"/>
      <c r="C12475" s="98"/>
      <c r="D12475" s="98"/>
      <c r="E12475" s="276"/>
    </row>
    <row r="12476" spans="1:5" ht="15">
      <c r="A12476" s="129"/>
      <c r="B12476" s="274"/>
      <c r="C12476" s="98"/>
      <c r="D12476" s="98"/>
      <c r="E12476" s="276"/>
    </row>
    <row r="12477" spans="1:5" ht="15">
      <c r="A12477" s="129"/>
      <c r="B12477" s="274"/>
      <c r="C12477" s="98"/>
      <c r="D12477" s="98"/>
      <c r="E12477" s="276"/>
    </row>
    <row r="12478" spans="1:5" ht="15">
      <c r="A12478" s="129"/>
      <c r="B12478" s="274"/>
      <c r="C12478" s="98"/>
      <c r="D12478" s="98"/>
      <c r="E12478" s="276"/>
    </row>
    <row r="12479" spans="1:5" ht="15">
      <c r="A12479" s="129"/>
      <c r="B12479" s="274"/>
      <c r="C12479" s="98"/>
      <c r="D12479" s="98"/>
      <c r="E12479" s="276"/>
    </row>
    <row r="12480" spans="1:5" ht="15">
      <c r="A12480" s="129"/>
      <c r="B12480" s="274"/>
      <c r="C12480" s="98"/>
      <c r="D12480" s="98"/>
      <c r="E12480" s="276"/>
    </row>
    <row r="12481" spans="1:5" ht="15">
      <c r="A12481" s="129"/>
      <c r="B12481" s="274"/>
      <c r="C12481" s="98"/>
      <c r="D12481" s="98"/>
      <c r="E12481" s="276"/>
    </row>
    <row r="12482" spans="1:5" ht="15">
      <c r="A12482" s="129"/>
      <c r="B12482" s="274"/>
      <c r="C12482" s="98"/>
      <c r="D12482" s="98"/>
      <c r="E12482" s="276"/>
    </row>
    <row r="12483" spans="1:5" ht="15">
      <c r="A12483" s="129"/>
      <c r="B12483" s="274"/>
      <c r="C12483" s="98"/>
      <c r="D12483" s="98"/>
      <c r="E12483" s="276"/>
    </row>
    <row r="12484" spans="1:5" ht="15">
      <c r="A12484" s="129"/>
      <c r="B12484" s="274"/>
      <c r="C12484" s="98"/>
      <c r="D12484" s="98"/>
      <c r="E12484" s="276"/>
    </row>
    <row r="12485" spans="1:5" ht="15">
      <c r="A12485" s="129"/>
      <c r="B12485" s="274"/>
      <c r="C12485" s="98"/>
      <c r="D12485" s="98"/>
      <c r="E12485" s="276"/>
    </row>
    <row r="12486" spans="1:5" ht="15">
      <c r="A12486" s="129"/>
      <c r="B12486" s="274"/>
      <c r="C12486" s="98"/>
      <c r="D12486" s="98"/>
      <c r="E12486" s="276"/>
    </row>
    <row r="12487" spans="1:5" ht="15">
      <c r="A12487" s="129"/>
      <c r="B12487" s="274"/>
      <c r="C12487" s="98"/>
      <c r="D12487" s="98"/>
      <c r="E12487" s="276"/>
    </row>
    <row r="12488" spans="1:5" ht="15">
      <c r="A12488" s="129"/>
      <c r="B12488" s="274"/>
      <c r="C12488" s="98"/>
      <c r="D12488" s="98"/>
      <c r="E12488" s="276"/>
    </row>
    <row r="12489" spans="1:5" ht="15">
      <c r="A12489" s="129"/>
      <c r="B12489" s="274"/>
      <c r="C12489" s="98"/>
      <c r="D12489" s="98"/>
      <c r="E12489" s="276"/>
    </row>
    <row r="12490" spans="1:5" ht="15">
      <c r="A12490" s="129"/>
      <c r="B12490" s="274"/>
      <c r="C12490" s="98"/>
      <c r="D12490" s="98"/>
      <c r="E12490" s="276"/>
    </row>
    <row r="12491" spans="1:5" ht="15">
      <c r="A12491" s="129"/>
      <c r="B12491" s="274"/>
      <c r="C12491" s="98"/>
      <c r="D12491" s="98"/>
      <c r="E12491" s="276"/>
    </row>
    <row r="12492" spans="1:5" ht="15">
      <c r="A12492" s="129"/>
      <c r="B12492" s="274"/>
      <c r="C12492" s="98"/>
      <c r="D12492" s="98"/>
      <c r="E12492" s="276"/>
    </row>
    <row r="12493" spans="1:5" ht="15">
      <c r="A12493" s="129"/>
      <c r="B12493" s="274"/>
      <c r="C12493" s="98"/>
      <c r="D12493" s="98"/>
      <c r="E12493" s="276"/>
    </row>
    <row r="12494" spans="1:5" ht="15">
      <c r="A12494" s="129"/>
      <c r="B12494" s="274"/>
      <c r="C12494" s="98"/>
      <c r="D12494" s="98"/>
      <c r="E12494" s="276"/>
    </row>
    <row r="12495" spans="1:5" ht="15">
      <c r="A12495" s="129"/>
      <c r="B12495" s="274"/>
      <c r="C12495" s="98"/>
      <c r="D12495" s="98"/>
      <c r="E12495" s="276"/>
    </row>
    <row r="12496" spans="1:5" ht="15">
      <c r="A12496" s="129"/>
      <c r="B12496" s="274"/>
      <c r="C12496" s="98"/>
      <c r="D12496" s="98"/>
      <c r="E12496" s="276"/>
    </row>
    <row r="12497" spans="1:5" ht="15">
      <c r="A12497" s="129"/>
      <c r="B12497" s="274"/>
      <c r="C12497" s="98"/>
      <c r="D12497" s="98"/>
      <c r="E12497" s="276"/>
    </row>
    <row r="12498" spans="1:5" ht="15">
      <c r="A12498" s="129"/>
      <c r="B12498" s="274"/>
      <c r="C12498" s="98"/>
      <c r="D12498" s="98"/>
      <c r="E12498" s="276"/>
    </row>
    <row r="12499" spans="1:5" ht="15">
      <c r="A12499" s="129"/>
      <c r="B12499" s="274"/>
      <c r="C12499" s="98"/>
      <c r="D12499" s="98"/>
      <c r="E12499" s="276"/>
    </row>
    <row r="12500" spans="1:5" ht="15">
      <c r="A12500" s="129"/>
      <c r="B12500" s="274"/>
      <c r="C12500" s="98"/>
      <c r="D12500" s="98"/>
      <c r="E12500" s="276"/>
    </row>
    <row r="12501" spans="1:5" ht="15">
      <c r="A12501" s="129"/>
      <c r="B12501" s="274"/>
      <c r="C12501" s="98"/>
      <c r="D12501" s="98"/>
      <c r="E12501" s="276"/>
    </row>
    <row r="12502" spans="1:5" ht="15">
      <c r="A12502" s="129"/>
      <c r="B12502" s="274"/>
      <c r="C12502" s="98"/>
      <c r="D12502" s="98"/>
      <c r="E12502" s="276"/>
    </row>
    <row r="12503" spans="1:5" ht="15">
      <c r="A12503" s="129"/>
      <c r="B12503" s="274"/>
      <c r="C12503" s="98"/>
      <c r="D12503" s="98"/>
      <c r="E12503" s="276"/>
    </row>
    <row r="12504" spans="1:5" ht="15">
      <c r="A12504" s="129"/>
      <c r="B12504" s="274"/>
      <c r="C12504" s="98"/>
      <c r="D12504" s="98"/>
      <c r="E12504" s="276"/>
    </row>
    <row r="12505" spans="1:5" ht="15">
      <c r="A12505" s="129"/>
      <c r="B12505" s="274"/>
      <c r="C12505" s="98"/>
      <c r="D12505" s="98"/>
      <c r="E12505" s="276"/>
    </row>
    <row r="12506" spans="1:5" ht="15">
      <c r="A12506" s="129"/>
      <c r="B12506" s="274"/>
      <c r="C12506" s="98"/>
      <c r="D12506" s="98"/>
      <c r="E12506" s="276"/>
    </row>
    <row r="12507" spans="1:5" ht="15">
      <c r="A12507" s="129"/>
      <c r="B12507" s="274"/>
      <c r="C12507" s="98"/>
      <c r="D12507" s="98"/>
      <c r="E12507" s="276"/>
    </row>
    <row r="12508" spans="1:5" ht="15">
      <c r="A12508" s="129"/>
      <c r="B12508" s="274"/>
      <c r="C12508" s="98"/>
      <c r="D12508" s="98"/>
      <c r="E12508" s="276"/>
    </row>
    <row r="12509" spans="1:5" ht="15">
      <c r="A12509" s="129"/>
      <c r="B12509" s="274"/>
      <c r="C12509" s="98"/>
      <c r="D12509" s="98"/>
      <c r="E12509" s="276"/>
    </row>
    <row r="12510" spans="1:5" ht="15">
      <c r="A12510" s="129"/>
      <c r="B12510" s="274"/>
      <c r="C12510" s="98"/>
      <c r="D12510" s="98"/>
      <c r="E12510" s="276"/>
    </row>
    <row r="12511" spans="1:5" ht="15">
      <c r="A12511" s="129"/>
      <c r="B12511" s="274"/>
      <c r="C12511" s="98"/>
      <c r="D12511" s="98"/>
      <c r="E12511" s="276"/>
    </row>
    <row r="12512" spans="1:5" ht="15">
      <c r="A12512" s="129"/>
      <c r="B12512" s="274"/>
      <c r="C12512" s="98"/>
      <c r="D12512" s="98"/>
      <c r="E12512" s="276"/>
    </row>
    <row r="12513" spans="1:5" ht="15">
      <c r="A12513" s="129"/>
      <c r="B12513" s="274"/>
      <c r="C12513" s="98"/>
      <c r="D12513" s="98"/>
      <c r="E12513" s="276"/>
    </row>
    <row r="12514" spans="1:5" ht="15">
      <c r="A12514" s="129"/>
      <c r="B12514" s="274"/>
      <c r="C12514" s="98"/>
      <c r="D12514" s="98"/>
      <c r="E12514" s="276"/>
    </row>
    <row r="12515" spans="1:5" ht="15">
      <c r="A12515" s="129"/>
      <c r="B12515" s="274"/>
      <c r="C12515" s="98"/>
      <c r="D12515" s="98"/>
      <c r="E12515" s="276"/>
    </row>
    <row r="12516" spans="1:5" ht="15">
      <c r="A12516" s="129"/>
      <c r="B12516" s="274"/>
      <c r="C12516" s="98"/>
      <c r="D12516" s="98"/>
      <c r="E12516" s="276"/>
    </row>
    <row r="12517" spans="1:5" ht="15">
      <c r="A12517" s="129"/>
      <c r="B12517" s="274"/>
      <c r="C12517" s="98"/>
      <c r="D12517" s="98"/>
      <c r="E12517" s="276"/>
    </row>
    <row r="12518" spans="1:5" ht="15">
      <c r="A12518" s="129"/>
      <c r="B12518" s="274"/>
      <c r="C12518" s="98"/>
      <c r="D12518" s="98"/>
      <c r="E12518" s="276"/>
    </row>
    <row r="12519" spans="1:5" ht="15">
      <c r="A12519" s="129"/>
      <c r="B12519" s="274"/>
      <c r="C12519" s="98"/>
      <c r="D12519" s="98"/>
      <c r="E12519" s="276"/>
    </row>
    <row r="12520" spans="1:5" ht="15">
      <c r="A12520" s="129"/>
      <c r="B12520" s="274"/>
      <c r="C12520" s="98"/>
      <c r="D12520" s="98"/>
      <c r="E12520" s="276"/>
    </row>
    <row r="12521" spans="1:5" ht="15">
      <c r="A12521" s="129"/>
      <c r="B12521" s="274"/>
      <c r="C12521" s="98"/>
      <c r="D12521" s="98"/>
      <c r="E12521" s="276"/>
    </row>
    <row r="12522" spans="1:5" ht="15">
      <c r="A12522" s="129"/>
      <c r="B12522" s="274"/>
      <c r="C12522" s="98"/>
      <c r="D12522" s="98"/>
      <c r="E12522" s="276"/>
    </row>
    <row r="12523" spans="1:5" ht="15">
      <c r="A12523" s="129"/>
      <c r="B12523" s="274"/>
      <c r="C12523" s="98"/>
      <c r="D12523" s="98"/>
      <c r="E12523" s="276"/>
    </row>
    <row r="12524" spans="1:5" ht="15">
      <c r="A12524" s="129"/>
      <c r="B12524" s="274"/>
      <c r="C12524" s="98"/>
      <c r="D12524" s="98"/>
      <c r="E12524" s="276"/>
    </row>
    <row r="12525" spans="1:5" ht="15">
      <c r="A12525" s="129"/>
      <c r="B12525" s="274"/>
      <c r="C12525" s="98"/>
      <c r="D12525" s="98"/>
      <c r="E12525" s="276"/>
    </row>
    <row r="12526" spans="1:5" ht="15">
      <c r="A12526" s="129"/>
      <c r="B12526" s="274"/>
      <c r="C12526" s="98"/>
      <c r="D12526" s="98"/>
      <c r="E12526" s="276"/>
    </row>
    <row r="12527" spans="1:5" ht="15">
      <c r="A12527" s="129"/>
      <c r="B12527" s="274"/>
      <c r="C12527" s="98"/>
      <c r="D12527" s="98"/>
      <c r="E12527" s="276"/>
    </row>
    <row r="12528" spans="1:5" ht="15">
      <c r="A12528" s="129"/>
      <c r="B12528" s="274"/>
      <c r="C12528" s="98"/>
      <c r="D12528" s="98"/>
      <c r="E12528" s="276"/>
    </row>
    <row r="12529" spans="1:5" ht="15">
      <c r="A12529" s="129"/>
      <c r="B12529" s="274"/>
      <c r="C12529" s="98"/>
      <c r="D12529" s="98"/>
      <c r="E12529" s="276"/>
    </row>
    <row r="12530" spans="1:5" ht="15">
      <c r="A12530" s="129"/>
      <c r="B12530" s="274"/>
      <c r="C12530" s="98"/>
      <c r="D12530" s="98"/>
      <c r="E12530" s="276"/>
    </row>
    <row r="12531" spans="1:5" ht="15">
      <c r="A12531" s="129"/>
      <c r="B12531" s="274"/>
      <c r="C12531" s="98"/>
      <c r="D12531" s="98"/>
      <c r="E12531" s="276"/>
    </row>
    <row r="12532" spans="1:5" ht="15">
      <c r="A12532" s="129"/>
      <c r="B12532" s="274"/>
      <c r="C12532" s="98"/>
      <c r="D12532" s="98"/>
      <c r="E12532" s="276"/>
    </row>
    <row r="12533" spans="1:5" ht="15">
      <c r="A12533" s="129"/>
      <c r="B12533" s="274"/>
      <c r="C12533" s="98"/>
      <c r="D12533" s="98"/>
      <c r="E12533" s="276"/>
    </row>
    <row r="12534" spans="1:5" ht="15">
      <c r="A12534" s="129"/>
      <c r="B12534" s="274"/>
      <c r="C12534" s="98"/>
      <c r="D12534" s="98"/>
      <c r="E12534" s="276"/>
    </row>
    <row r="12535" spans="1:5" ht="15">
      <c r="A12535" s="129"/>
      <c r="B12535" s="274"/>
      <c r="C12535" s="98"/>
      <c r="D12535" s="98"/>
      <c r="E12535" s="276"/>
    </row>
    <row r="12536" spans="1:5" ht="15">
      <c r="A12536" s="129"/>
      <c r="B12536" s="274"/>
      <c r="C12536" s="98"/>
      <c r="D12536" s="98"/>
      <c r="E12536" s="276"/>
    </row>
    <row r="12537" spans="1:5" ht="15">
      <c r="A12537" s="129"/>
      <c r="B12537" s="274"/>
      <c r="C12537" s="98"/>
      <c r="D12537" s="98"/>
      <c r="E12537" s="276"/>
    </row>
    <row r="12538" spans="1:5" ht="15">
      <c r="A12538" s="129"/>
      <c r="B12538" s="274"/>
      <c r="C12538" s="98"/>
      <c r="D12538" s="98"/>
      <c r="E12538" s="276"/>
    </row>
    <row r="12539" spans="1:5" ht="15">
      <c r="A12539" s="129"/>
      <c r="B12539" s="274"/>
      <c r="C12539" s="98"/>
      <c r="D12539" s="98"/>
      <c r="E12539" s="276"/>
    </row>
    <row r="12540" spans="1:5" ht="15">
      <c r="A12540" s="129"/>
      <c r="B12540" s="274"/>
      <c r="C12540" s="98"/>
      <c r="D12540" s="98"/>
      <c r="E12540" s="276"/>
    </row>
    <row r="12541" spans="1:5" ht="15">
      <c r="A12541" s="129"/>
      <c r="B12541" s="274"/>
      <c r="C12541" s="98"/>
      <c r="D12541" s="98"/>
      <c r="E12541" s="276"/>
    </row>
    <row r="12542" spans="1:5" ht="15">
      <c r="A12542" s="129"/>
      <c r="B12542" s="274"/>
      <c r="C12542" s="98"/>
      <c r="D12542" s="98"/>
      <c r="E12542" s="276"/>
    </row>
    <row r="12543" spans="1:5" ht="15">
      <c r="A12543" s="129"/>
      <c r="B12543" s="274"/>
      <c r="C12543" s="98"/>
      <c r="D12543" s="98"/>
      <c r="E12543" s="276"/>
    </row>
    <row r="12544" spans="1:5" ht="15">
      <c r="A12544" s="129"/>
      <c r="B12544" s="274"/>
      <c r="C12544" s="98"/>
      <c r="D12544" s="98"/>
      <c r="E12544" s="276"/>
    </row>
    <row r="12545" spans="1:5" ht="15">
      <c r="A12545" s="129"/>
      <c r="B12545" s="274"/>
      <c r="C12545" s="98"/>
      <c r="D12545" s="98"/>
      <c r="E12545" s="276"/>
    </row>
    <row r="12546" spans="1:5" ht="15">
      <c r="A12546" s="129"/>
      <c r="B12546" s="274"/>
      <c r="C12546" s="98"/>
      <c r="D12546" s="98"/>
      <c r="E12546" s="276"/>
    </row>
    <row r="12547" spans="1:5" ht="15">
      <c r="A12547" s="129"/>
      <c r="B12547" s="274"/>
      <c r="C12547" s="98"/>
      <c r="D12547" s="98"/>
      <c r="E12547" s="276"/>
    </row>
    <row r="12548" spans="1:5" ht="15">
      <c r="A12548" s="129"/>
      <c r="B12548" s="274"/>
      <c r="C12548" s="98"/>
      <c r="D12548" s="98"/>
      <c r="E12548" s="276"/>
    </row>
    <row r="12549" spans="1:5" ht="15">
      <c r="A12549" s="129"/>
      <c r="B12549" s="274"/>
      <c r="C12549" s="98"/>
      <c r="D12549" s="98"/>
      <c r="E12549" s="276"/>
    </row>
    <row r="12550" spans="1:5" ht="15">
      <c r="A12550" s="129"/>
      <c r="B12550" s="274"/>
      <c r="C12550" s="98"/>
      <c r="D12550" s="98"/>
      <c r="E12550" s="276"/>
    </row>
    <row r="12551" spans="1:5" ht="15">
      <c r="A12551" s="129"/>
      <c r="B12551" s="274"/>
      <c r="C12551" s="98"/>
      <c r="D12551" s="98"/>
      <c r="E12551" s="276"/>
    </row>
    <row r="12552" spans="1:5" ht="15">
      <c r="A12552" s="129"/>
      <c r="B12552" s="274"/>
      <c r="C12552" s="98"/>
      <c r="D12552" s="98"/>
      <c r="E12552" s="276"/>
    </row>
    <row r="12553" spans="1:5" ht="15">
      <c r="A12553" s="129"/>
      <c r="B12553" s="274"/>
      <c r="C12553" s="98"/>
      <c r="D12553" s="98"/>
      <c r="E12553" s="276"/>
    </row>
    <row r="12554" spans="1:5" ht="15">
      <c r="A12554" s="129"/>
      <c r="B12554" s="274"/>
      <c r="C12554" s="98"/>
      <c r="D12554" s="98"/>
      <c r="E12554" s="276"/>
    </row>
    <row r="12555" spans="1:5" ht="15">
      <c r="A12555" s="129"/>
      <c r="B12555" s="274"/>
      <c r="C12555" s="98"/>
      <c r="D12555" s="98"/>
      <c r="E12555" s="276"/>
    </row>
    <row r="12556" spans="1:5" ht="15">
      <c r="A12556" s="129"/>
      <c r="B12556" s="274"/>
      <c r="C12556" s="98"/>
      <c r="D12556" s="98"/>
      <c r="E12556" s="276"/>
    </row>
    <row r="12557" spans="1:5" ht="15">
      <c r="A12557" s="129"/>
      <c r="B12557" s="274"/>
      <c r="C12557" s="98"/>
      <c r="D12557" s="98"/>
      <c r="E12557" s="276"/>
    </row>
    <row r="12558" spans="1:5" ht="15">
      <c r="A12558" s="129"/>
      <c r="B12558" s="274"/>
      <c r="C12558" s="98"/>
      <c r="D12558" s="98"/>
      <c r="E12558" s="276"/>
    </row>
    <row r="12559" spans="1:5" ht="15">
      <c r="A12559" s="129"/>
      <c r="B12559" s="274"/>
      <c r="C12559" s="98"/>
      <c r="D12559" s="98"/>
      <c r="E12559" s="276"/>
    </row>
    <row r="12560" spans="1:5" ht="15">
      <c r="A12560" s="129"/>
      <c r="B12560" s="274"/>
      <c r="C12560" s="98"/>
      <c r="D12560" s="98"/>
      <c r="E12560" s="276"/>
    </row>
    <row r="12561" spans="1:5" ht="15">
      <c r="A12561" s="129"/>
      <c r="B12561" s="274"/>
      <c r="C12561" s="98"/>
      <c r="D12561" s="98"/>
      <c r="E12561" s="276"/>
    </row>
    <row r="12562" spans="1:5" ht="15">
      <c r="A12562" s="129"/>
      <c r="B12562" s="274"/>
      <c r="C12562" s="98"/>
      <c r="D12562" s="98"/>
      <c r="E12562" s="276"/>
    </row>
    <row r="12563" spans="1:5" ht="15">
      <c r="A12563" s="129"/>
      <c r="B12563" s="274"/>
      <c r="C12563" s="98"/>
      <c r="D12563" s="98"/>
      <c r="E12563" s="276"/>
    </row>
    <row r="12564" spans="1:5" ht="15">
      <c r="A12564" s="129"/>
      <c r="B12564" s="274"/>
      <c r="C12564" s="98"/>
      <c r="D12564" s="98"/>
      <c r="E12564" s="276"/>
    </row>
    <row r="12565" spans="1:5" ht="15">
      <c r="A12565" s="129"/>
      <c r="B12565" s="274"/>
      <c r="C12565" s="98"/>
      <c r="D12565" s="98"/>
      <c r="E12565" s="276"/>
    </row>
    <row r="12566" spans="1:5" ht="15">
      <c r="A12566" s="129"/>
      <c r="B12566" s="274"/>
      <c r="C12566" s="98"/>
      <c r="D12566" s="98"/>
      <c r="E12566" s="276"/>
    </row>
    <row r="12567" spans="1:5" ht="15">
      <c r="A12567" s="129"/>
      <c r="B12567" s="274"/>
      <c r="C12567" s="98"/>
      <c r="D12567" s="98"/>
      <c r="E12567" s="276"/>
    </row>
    <row r="12568" spans="1:5" ht="15">
      <c r="A12568" s="129"/>
      <c r="B12568" s="274"/>
      <c r="C12568" s="98"/>
      <c r="D12568" s="98"/>
      <c r="E12568" s="276"/>
    </row>
    <row r="12569" spans="1:5" ht="15">
      <c r="A12569" s="129"/>
      <c r="B12569" s="274"/>
      <c r="C12569" s="98"/>
      <c r="D12569" s="98"/>
      <c r="E12569" s="276"/>
    </row>
    <row r="12570" spans="1:5" ht="15">
      <c r="A12570" s="129"/>
      <c r="B12570" s="274"/>
      <c r="C12570" s="98"/>
      <c r="D12570" s="98"/>
      <c r="E12570" s="276"/>
    </row>
    <row r="12571" spans="1:5" ht="15">
      <c r="A12571" s="129"/>
      <c r="B12571" s="274"/>
      <c r="C12571" s="98"/>
      <c r="D12571" s="98"/>
      <c r="E12571" s="276"/>
    </row>
    <row r="12572" spans="1:5" ht="15">
      <c r="A12572" s="129"/>
      <c r="B12572" s="274"/>
      <c r="C12572" s="98"/>
      <c r="D12572" s="98"/>
      <c r="E12572" s="276"/>
    </row>
    <row r="12573" spans="1:5" ht="15">
      <c r="A12573" s="129"/>
      <c r="B12573" s="274"/>
      <c r="C12573" s="98"/>
      <c r="D12573" s="98"/>
      <c r="E12573" s="276"/>
    </row>
    <row r="12574" spans="1:5" ht="15">
      <c r="A12574" s="129"/>
      <c r="B12574" s="274"/>
      <c r="C12574" s="98"/>
      <c r="D12574" s="98"/>
      <c r="E12574" s="276"/>
    </row>
    <row r="12575" spans="1:5" ht="15">
      <c r="A12575" s="129"/>
      <c r="B12575" s="274"/>
      <c r="C12575" s="98"/>
      <c r="D12575" s="98"/>
      <c r="E12575" s="276"/>
    </row>
    <row r="12576" spans="1:5" ht="15">
      <c r="A12576" s="129"/>
      <c r="B12576" s="274"/>
      <c r="C12576" s="98"/>
      <c r="D12576" s="98"/>
      <c r="E12576" s="276"/>
    </row>
    <row r="12577" spans="1:5" ht="15">
      <c r="A12577" s="129"/>
      <c r="B12577" s="274"/>
      <c r="C12577" s="98"/>
      <c r="D12577" s="98"/>
      <c r="E12577" s="276"/>
    </row>
    <row r="12578" spans="1:5" ht="15">
      <c r="A12578" s="129"/>
      <c r="B12578" s="274"/>
      <c r="C12578" s="98"/>
      <c r="D12578" s="98"/>
      <c r="E12578" s="276"/>
    </row>
    <row r="12579" spans="1:5" ht="15">
      <c r="A12579" s="129"/>
      <c r="B12579" s="274"/>
      <c r="C12579" s="98"/>
      <c r="D12579" s="98"/>
      <c r="E12579" s="276"/>
    </row>
    <row r="12580" spans="1:5" ht="15">
      <c r="A12580" s="129"/>
      <c r="B12580" s="274"/>
      <c r="C12580" s="98"/>
      <c r="D12580" s="98"/>
      <c r="E12580" s="276"/>
    </row>
    <row r="12581" spans="1:5" ht="15">
      <c r="A12581" s="129"/>
      <c r="B12581" s="274"/>
      <c r="C12581" s="98"/>
      <c r="D12581" s="98"/>
      <c r="E12581" s="276"/>
    </row>
    <row r="12582" spans="1:5" ht="15">
      <c r="A12582" s="129"/>
      <c r="B12582" s="274"/>
      <c r="C12582" s="98"/>
      <c r="D12582" s="98"/>
      <c r="E12582" s="276"/>
    </row>
    <row r="12583" spans="1:5" ht="15">
      <c r="A12583" s="129"/>
      <c r="B12583" s="274"/>
      <c r="C12583" s="98"/>
      <c r="D12583" s="98"/>
      <c r="E12583" s="276"/>
    </row>
    <row r="12584" spans="1:5" ht="15">
      <c r="A12584" s="129"/>
      <c r="B12584" s="274"/>
      <c r="C12584" s="98"/>
      <c r="D12584" s="98"/>
      <c r="E12584" s="276"/>
    </row>
    <row r="12585" spans="1:5" ht="15">
      <c r="A12585" s="129"/>
      <c r="B12585" s="274"/>
      <c r="C12585" s="98"/>
      <c r="D12585" s="98"/>
      <c r="E12585" s="276"/>
    </row>
    <row r="12586" spans="1:5" ht="15">
      <c r="A12586" s="129"/>
      <c r="B12586" s="274"/>
      <c r="C12586" s="98"/>
      <c r="D12586" s="98"/>
      <c r="E12586" s="276"/>
    </row>
    <row r="12587" spans="1:5" ht="15">
      <c r="A12587" s="129"/>
      <c r="B12587" s="274"/>
      <c r="C12587" s="98"/>
      <c r="D12587" s="98"/>
      <c r="E12587" s="276"/>
    </row>
    <row r="12588" spans="1:5" ht="15">
      <c r="A12588" s="129"/>
      <c r="B12588" s="274"/>
      <c r="C12588" s="98"/>
      <c r="D12588" s="98"/>
      <c r="E12588" s="276"/>
    </row>
    <row r="12589" spans="1:5" ht="15">
      <c r="A12589" s="129"/>
      <c r="B12589" s="274"/>
      <c r="C12589" s="98"/>
      <c r="D12589" s="98"/>
      <c r="E12589" s="276"/>
    </row>
    <row r="12590" spans="1:5" ht="15">
      <c r="A12590" s="129"/>
      <c r="B12590" s="274"/>
      <c r="C12590" s="98"/>
      <c r="D12590" s="98"/>
      <c r="E12590" s="276"/>
    </row>
    <row r="12591" spans="1:5" ht="15">
      <c r="A12591" s="129"/>
      <c r="B12591" s="274"/>
      <c r="C12591" s="98"/>
      <c r="D12591" s="98"/>
      <c r="E12591" s="276"/>
    </row>
    <row r="12592" spans="1:5" ht="15">
      <c r="A12592" s="129"/>
      <c r="B12592" s="274"/>
      <c r="C12592" s="98"/>
      <c r="D12592" s="98"/>
      <c r="E12592" s="276"/>
    </row>
    <row r="12593" spans="1:5" ht="15">
      <c r="A12593" s="129"/>
      <c r="B12593" s="274"/>
      <c r="C12593" s="98"/>
      <c r="D12593" s="98"/>
      <c r="E12593" s="276"/>
    </row>
    <row r="12594" spans="1:5" ht="15">
      <c r="A12594" s="129"/>
      <c r="B12594" s="274"/>
      <c r="C12594" s="98"/>
      <c r="D12594" s="98"/>
      <c r="E12594" s="276"/>
    </row>
    <row r="12595" spans="1:5" ht="15">
      <c r="A12595" s="129"/>
      <c r="B12595" s="274"/>
      <c r="C12595" s="98"/>
      <c r="D12595" s="98"/>
      <c r="E12595" s="276"/>
    </row>
    <row r="12596" spans="1:5" ht="15">
      <c r="A12596" s="129"/>
      <c r="B12596" s="274"/>
      <c r="C12596" s="98"/>
      <c r="D12596" s="98"/>
      <c r="E12596" s="276"/>
    </row>
    <row r="12597" spans="1:5" ht="15">
      <c r="A12597" s="129"/>
      <c r="B12597" s="274"/>
      <c r="C12597" s="98"/>
      <c r="D12597" s="98"/>
      <c r="E12597" s="276"/>
    </row>
    <row r="12598" spans="1:5" ht="15">
      <c r="A12598" s="129"/>
      <c r="B12598" s="274"/>
      <c r="C12598" s="98"/>
      <c r="D12598" s="98"/>
      <c r="E12598" s="276"/>
    </row>
    <row r="12599" spans="1:5" ht="15">
      <c r="A12599" s="129"/>
      <c r="B12599" s="274"/>
      <c r="C12599" s="98"/>
      <c r="D12599" s="98"/>
      <c r="E12599" s="276"/>
    </row>
    <row r="12600" spans="1:5" ht="15">
      <c r="A12600" s="129"/>
      <c r="B12600" s="274"/>
      <c r="C12600" s="98"/>
      <c r="D12600" s="98"/>
      <c r="E12600" s="276"/>
    </row>
    <row r="12601" spans="1:5" ht="15">
      <c r="A12601" s="129"/>
      <c r="B12601" s="274"/>
      <c r="C12601" s="98"/>
      <c r="D12601" s="98"/>
      <c r="E12601" s="276"/>
    </row>
    <row r="12602" spans="1:5" ht="15">
      <c r="A12602" s="129"/>
      <c r="B12602" s="274"/>
      <c r="C12602" s="98"/>
      <c r="D12602" s="98"/>
      <c r="E12602" s="276"/>
    </row>
    <row r="12603" spans="1:5" ht="15">
      <c r="A12603" s="129"/>
      <c r="B12603" s="274"/>
      <c r="C12603" s="98"/>
      <c r="D12603" s="98"/>
      <c r="E12603" s="276"/>
    </row>
    <row r="12604" spans="1:5" ht="15">
      <c r="A12604" s="129"/>
      <c r="B12604" s="274"/>
      <c r="C12604" s="98"/>
      <c r="D12604" s="98"/>
      <c r="E12604" s="276"/>
    </row>
    <row r="12605" spans="1:5" ht="15">
      <c r="A12605" s="129"/>
      <c r="B12605" s="274"/>
      <c r="C12605" s="98"/>
      <c r="D12605" s="98"/>
      <c r="E12605" s="276"/>
    </row>
    <row r="12606" spans="1:5" ht="15">
      <c r="A12606" s="129"/>
      <c r="B12606" s="274"/>
      <c r="C12606" s="98"/>
      <c r="D12606" s="98"/>
      <c r="E12606" s="276"/>
    </row>
    <row r="12607" spans="1:5" ht="15">
      <c r="A12607" s="129"/>
      <c r="B12607" s="274"/>
      <c r="C12607" s="98"/>
      <c r="D12607" s="98"/>
      <c r="E12607" s="276"/>
    </row>
    <row r="12608" spans="1:5" ht="15">
      <c r="A12608" s="129"/>
      <c r="B12608" s="274"/>
      <c r="C12608" s="98"/>
      <c r="D12608" s="98"/>
      <c r="E12608" s="276"/>
    </row>
    <row r="12609" spans="1:5" ht="15">
      <c r="A12609" s="129"/>
      <c r="B12609" s="274"/>
      <c r="C12609" s="98"/>
      <c r="D12609" s="98"/>
      <c r="E12609" s="276"/>
    </row>
    <row r="12610" spans="1:5" ht="15">
      <c r="A12610" s="129"/>
      <c r="B12610" s="274"/>
      <c r="C12610" s="98"/>
      <c r="D12610" s="98"/>
      <c r="E12610" s="276"/>
    </row>
    <row r="12611" spans="1:5" ht="15">
      <c r="A12611" s="129"/>
      <c r="B12611" s="274"/>
      <c r="C12611" s="98"/>
      <c r="D12611" s="98"/>
      <c r="E12611" s="276"/>
    </row>
    <row r="12612" spans="1:5" ht="15">
      <c r="A12612" s="129"/>
      <c r="B12612" s="274"/>
      <c r="C12612" s="98"/>
      <c r="D12612" s="98"/>
      <c r="E12612" s="276"/>
    </row>
    <row r="12613" spans="1:5" ht="15">
      <c r="A12613" s="129"/>
      <c r="B12613" s="274"/>
      <c r="C12613" s="98"/>
      <c r="D12613" s="98"/>
      <c r="E12613" s="276"/>
    </row>
    <row r="12614" spans="1:5" ht="15">
      <c r="A12614" s="129"/>
      <c r="B12614" s="274"/>
      <c r="C12614" s="98"/>
      <c r="D12614" s="98"/>
      <c r="E12614" s="276"/>
    </row>
    <row r="12615" spans="1:5" ht="15">
      <c r="A12615" s="129"/>
      <c r="B12615" s="274"/>
      <c r="C12615" s="98"/>
      <c r="D12615" s="98"/>
      <c r="E12615" s="276"/>
    </row>
    <row r="12616" spans="1:5" ht="15">
      <c r="A12616" s="129"/>
      <c r="B12616" s="274"/>
      <c r="C12616" s="98"/>
      <c r="D12616" s="98"/>
      <c r="E12616" s="276"/>
    </row>
    <row r="12617" spans="1:5" ht="15">
      <c r="A12617" s="129"/>
      <c r="B12617" s="274"/>
      <c r="C12617" s="98"/>
      <c r="D12617" s="98"/>
      <c r="E12617" s="276"/>
    </row>
    <row r="12618" spans="1:5" ht="15">
      <c r="A12618" s="129"/>
      <c r="B12618" s="274"/>
      <c r="C12618" s="98"/>
      <c r="D12618" s="98"/>
      <c r="E12618" s="276"/>
    </row>
    <row r="12619" spans="1:5" ht="15">
      <c r="A12619" s="129"/>
      <c r="B12619" s="274"/>
      <c r="C12619" s="98"/>
      <c r="D12619" s="98"/>
      <c r="E12619" s="276"/>
    </row>
    <row r="12620" spans="1:5" ht="15">
      <c r="A12620" s="129"/>
      <c r="B12620" s="274"/>
      <c r="C12620" s="98"/>
      <c r="D12620" s="98"/>
      <c r="E12620" s="276"/>
    </row>
    <row r="12621" spans="1:5" ht="15">
      <c r="A12621" s="129"/>
      <c r="B12621" s="274"/>
      <c r="C12621" s="98"/>
      <c r="D12621" s="98"/>
      <c r="E12621" s="276"/>
    </row>
    <row r="12622" spans="1:5" ht="15">
      <c r="A12622" s="129"/>
      <c r="B12622" s="274"/>
      <c r="C12622" s="98"/>
      <c r="D12622" s="98"/>
      <c r="E12622" s="276"/>
    </row>
    <row r="12623" spans="1:5" ht="15">
      <c r="A12623" s="129"/>
      <c r="B12623" s="274"/>
      <c r="C12623" s="98"/>
      <c r="D12623" s="98"/>
      <c r="E12623" s="276"/>
    </row>
    <row r="12624" spans="1:5" ht="15">
      <c r="A12624" s="129"/>
      <c r="B12624" s="274"/>
      <c r="C12624" s="98"/>
      <c r="D12624" s="98"/>
      <c r="E12624" s="276"/>
    </row>
    <row r="12625" spans="1:5" ht="15">
      <c r="A12625" s="129"/>
      <c r="B12625" s="274"/>
      <c r="C12625" s="98"/>
      <c r="D12625" s="98"/>
      <c r="E12625" s="276"/>
    </row>
    <row r="12626" spans="1:5" ht="15">
      <c r="A12626" s="129"/>
      <c r="B12626" s="274"/>
      <c r="C12626" s="98"/>
      <c r="D12626" s="98"/>
      <c r="E12626" s="276"/>
    </row>
    <row r="12627" spans="1:5" ht="15">
      <c r="A12627" s="129"/>
      <c r="B12627" s="274"/>
      <c r="C12627" s="98"/>
      <c r="D12627" s="98"/>
      <c r="E12627" s="276"/>
    </row>
    <row r="12628" spans="1:5" ht="15">
      <c r="A12628" s="129"/>
      <c r="B12628" s="274"/>
      <c r="C12628" s="98"/>
      <c r="D12628" s="98"/>
      <c r="E12628" s="276"/>
    </row>
    <row r="12629" spans="1:5" ht="15">
      <c r="A12629" s="129"/>
      <c r="B12629" s="274"/>
      <c r="C12629" s="98"/>
      <c r="D12629" s="98"/>
      <c r="E12629" s="276"/>
    </row>
    <row r="12630" spans="1:5" ht="15">
      <c r="A12630" s="129"/>
      <c r="B12630" s="274"/>
      <c r="C12630" s="98"/>
      <c r="D12630" s="98"/>
      <c r="E12630" s="276"/>
    </row>
    <row r="12631" spans="1:5" ht="15">
      <c r="A12631" s="129"/>
      <c r="B12631" s="274"/>
      <c r="C12631" s="98"/>
      <c r="D12631" s="98"/>
      <c r="E12631" s="276"/>
    </row>
    <row r="12632" spans="1:5" ht="15">
      <c r="A12632" s="129"/>
      <c r="B12632" s="274"/>
      <c r="C12632" s="98"/>
      <c r="D12632" s="98"/>
      <c r="E12632" s="276"/>
    </row>
    <row r="12633" spans="1:5" ht="15">
      <c r="A12633" s="129"/>
      <c r="B12633" s="274"/>
      <c r="C12633" s="98"/>
      <c r="D12633" s="98"/>
      <c r="E12633" s="276"/>
    </row>
    <row r="12634" spans="1:5" ht="15">
      <c r="A12634" s="129"/>
      <c r="B12634" s="274"/>
      <c r="C12634" s="98"/>
      <c r="D12634" s="98"/>
      <c r="E12634" s="276"/>
    </row>
    <row r="12635" spans="1:5" ht="15">
      <c r="A12635" s="129"/>
      <c r="B12635" s="274"/>
      <c r="C12635" s="98"/>
      <c r="D12635" s="98"/>
      <c r="E12635" s="276"/>
    </row>
    <row r="12636" spans="1:5" ht="15">
      <c r="A12636" s="129"/>
      <c r="B12636" s="274"/>
      <c r="C12636" s="98"/>
      <c r="D12636" s="98"/>
      <c r="E12636" s="276"/>
    </row>
    <row r="12637" spans="1:5" ht="15">
      <c r="A12637" s="129"/>
      <c r="B12637" s="274"/>
      <c r="C12637" s="98"/>
      <c r="D12637" s="98"/>
      <c r="E12637" s="276"/>
    </row>
    <row r="12638" spans="1:5" ht="15">
      <c r="A12638" s="129"/>
      <c r="B12638" s="274"/>
      <c r="C12638" s="98"/>
      <c r="D12638" s="98"/>
      <c r="E12638" s="276"/>
    </row>
    <row r="12639" spans="1:5" ht="15">
      <c r="A12639" s="129"/>
      <c r="B12639" s="274"/>
      <c r="C12639" s="98"/>
      <c r="D12639" s="98"/>
      <c r="E12639" s="276"/>
    </row>
    <row r="12640" spans="1:5" ht="15">
      <c r="A12640" s="129"/>
      <c r="B12640" s="274"/>
      <c r="C12640" s="98"/>
      <c r="D12640" s="98"/>
      <c r="E12640" s="276"/>
    </row>
    <row r="12641" spans="1:5" ht="15">
      <c r="A12641" s="129"/>
      <c r="B12641" s="274"/>
      <c r="C12641" s="98"/>
      <c r="D12641" s="98"/>
      <c r="E12641" s="276"/>
    </row>
    <row r="12642" spans="1:5" ht="15">
      <c r="A12642" s="129"/>
      <c r="B12642" s="274"/>
      <c r="C12642" s="98"/>
      <c r="D12642" s="98"/>
      <c r="E12642" s="276"/>
    </row>
    <row r="12643" spans="1:5" ht="15">
      <c r="A12643" s="129"/>
      <c r="B12643" s="274"/>
      <c r="C12643" s="98"/>
      <c r="D12643" s="98"/>
      <c r="E12643" s="276"/>
    </row>
    <row r="12644" spans="1:5" ht="15">
      <c r="A12644" s="129"/>
      <c r="B12644" s="274"/>
      <c r="C12644" s="98"/>
      <c r="D12644" s="98"/>
      <c r="E12644" s="276"/>
    </row>
    <row r="12645" spans="1:5" ht="15">
      <c r="A12645" s="129"/>
      <c r="B12645" s="274"/>
      <c r="C12645" s="98"/>
      <c r="D12645" s="98"/>
      <c r="E12645" s="276"/>
    </row>
    <row r="12646" spans="1:5" ht="15">
      <c r="A12646" s="129"/>
      <c r="B12646" s="274"/>
      <c r="C12646" s="98"/>
      <c r="D12646" s="98"/>
      <c r="E12646" s="276"/>
    </row>
    <row r="12647" spans="1:5" ht="15">
      <c r="A12647" s="129"/>
      <c r="B12647" s="274"/>
      <c r="C12647" s="98"/>
      <c r="D12647" s="98"/>
      <c r="E12647" s="276"/>
    </row>
    <row r="12648" spans="1:5" ht="15">
      <c r="A12648" s="129"/>
      <c r="B12648" s="274"/>
      <c r="C12648" s="98"/>
      <c r="D12648" s="98"/>
      <c r="E12648" s="276"/>
    </row>
    <row r="12649" spans="1:5" ht="15">
      <c r="A12649" s="129"/>
      <c r="B12649" s="274"/>
      <c r="C12649" s="98"/>
      <c r="D12649" s="98"/>
      <c r="E12649" s="276"/>
    </row>
    <row r="12650" spans="1:5" ht="15">
      <c r="A12650" s="129"/>
      <c r="B12650" s="274"/>
      <c r="C12650" s="98"/>
      <c r="D12650" s="98"/>
      <c r="E12650" s="276"/>
    </row>
    <row r="12651" spans="1:5" ht="15">
      <c r="A12651" s="129"/>
      <c r="B12651" s="274"/>
      <c r="C12651" s="98"/>
      <c r="D12651" s="98"/>
      <c r="E12651" s="276"/>
    </row>
    <row r="12652" spans="1:5" ht="15">
      <c r="A12652" s="129"/>
      <c r="B12652" s="274"/>
      <c r="C12652" s="98"/>
      <c r="D12652" s="98"/>
      <c r="E12652" s="276"/>
    </row>
    <row r="12653" spans="1:5" ht="15">
      <c r="A12653" s="129"/>
      <c r="B12653" s="274"/>
      <c r="C12653" s="98"/>
      <c r="D12653" s="98"/>
      <c r="E12653" s="276"/>
    </row>
    <row r="12654" spans="1:5" ht="15">
      <c r="A12654" s="129"/>
      <c r="B12654" s="274"/>
      <c r="C12654" s="98"/>
      <c r="D12654" s="98"/>
      <c r="E12654" s="276"/>
    </row>
    <row r="12655" spans="1:5" ht="15">
      <c r="A12655" s="129"/>
      <c r="B12655" s="274"/>
      <c r="C12655" s="98"/>
      <c r="D12655" s="98"/>
      <c r="E12655" s="276"/>
    </row>
    <row r="12656" spans="1:5" ht="15">
      <c r="A12656" s="129"/>
      <c r="B12656" s="274"/>
      <c r="C12656" s="98"/>
      <c r="D12656" s="98"/>
      <c r="E12656" s="276"/>
    </row>
    <row r="12657" spans="1:5" ht="15">
      <c r="A12657" s="129"/>
      <c r="B12657" s="274"/>
      <c r="C12657" s="98"/>
      <c r="D12657" s="98"/>
      <c r="E12657" s="276"/>
    </row>
    <row r="12658" spans="1:5" ht="15">
      <c r="A12658" s="129"/>
      <c r="B12658" s="274"/>
      <c r="C12658" s="98"/>
      <c r="D12658" s="98"/>
      <c r="E12658" s="276"/>
    </row>
    <row r="12659" spans="1:5" ht="15">
      <c r="A12659" s="129"/>
      <c r="B12659" s="274"/>
      <c r="C12659" s="98"/>
      <c r="D12659" s="98"/>
      <c r="E12659" s="276"/>
    </row>
    <row r="12660" spans="1:5" ht="15">
      <c r="A12660" s="129"/>
      <c r="B12660" s="274"/>
      <c r="C12660" s="98"/>
      <c r="D12660" s="98"/>
      <c r="E12660" s="276"/>
    </row>
    <row r="12661" spans="1:5" ht="15">
      <c r="A12661" s="129"/>
      <c r="B12661" s="274"/>
      <c r="C12661" s="98"/>
      <c r="D12661" s="98"/>
      <c r="E12661" s="276"/>
    </row>
    <row r="12662" spans="1:5" ht="15">
      <c r="A12662" s="129"/>
      <c r="B12662" s="274"/>
      <c r="C12662" s="98"/>
      <c r="D12662" s="98"/>
      <c r="E12662" s="276"/>
    </row>
    <row r="12663" spans="1:5" ht="15">
      <c r="A12663" s="129"/>
      <c r="B12663" s="274"/>
      <c r="C12663" s="98"/>
      <c r="D12663" s="98"/>
      <c r="E12663" s="276"/>
    </row>
    <row r="12664" spans="1:5" ht="15">
      <c r="A12664" s="129"/>
      <c r="B12664" s="274"/>
      <c r="C12664" s="98"/>
      <c r="D12664" s="98"/>
      <c r="E12664" s="276"/>
    </row>
    <row r="12665" spans="1:5" ht="15">
      <c r="A12665" s="129"/>
      <c r="B12665" s="274"/>
      <c r="C12665" s="98"/>
      <c r="D12665" s="98"/>
      <c r="E12665" s="276"/>
    </row>
    <row r="12666" spans="1:5" ht="15">
      <c r="A12666" s="129"/>
      <c r="B12666" s="274"/>
      <c r="C12666" s="98"/>
      <c r="D12666" s="98"/>
      <c r="E12666" s="276"/>
    </row>
    <row r="12667" spans="1:5" ht="15">
      <c r="A12667" s="129"/>
      <c r="B12667" s="274"/>
      <c r="C12667" s="98"/>
      <c r="D12667" s="98"/>
      <c r="E12667" s="276"/>
    </row>
    <row r="12668" spans="1:5" ht="15">
      <c r="A12668" s="129"/>
      <c r="B12668" s="274"/>
      <c r="C12668" s="98"/>
      <c r="D12668" s="98"/>
      <c r="E12668" s="276"/>
    </row>
    <row r="12669" spans="1:5" ht="15">
      <c r="A12669" s="129"/>
      <c r="B12669" s="274"/>
      <c r="C12669" s="98"/>
      <c r="D12669" s="98"/>
      <c r="E12669" s="276"/>
    </row>
    <row r="12670" spans="1:5" ht="15">
      <c r="A12670" s="129"/>
      <c r="B12670" s="274"/>
      <c r="C12670" s="98"/>
      <c r="D12670" s="98"/>
      <c r="E12670" s="276"/>
    </row>
    <row r="12671" spans="1:5" ht="15">
      <c r="A12671" s="129"/>
      <c r="B12671" s="274"/>
      <c r="C12671" s="98"/>
      <c r="D12671" s="98"/>
      <c r="E12671" s="276"/>
    </row>
    <row r="12672" spans="1:5" ht="15">
      <c r="A12672" s="129"/>
      <c r="B12672" s="274"/>
      <c r="C12672" s="98"/>
      <c r="D12672" s="98"/>
      <c r="E12672" s="276"/>
    </row>
    <row r="12673" spans="1:5" ht="15">
      <c r="A12673" s="129"/>
      <c r="B12673" s="274"/>
      <c r="C12673" s="98"/>
      <c r="D12673" s="98"/>
      <c r="E12673" s="276"/>
    </row>
    <row r="12674" spans="1:5" ht="15">
      <c r="A12674" s="129"/>
      <c r="B12674" s="274"/>
      <c r="C12674" s="98"/>
      <c r="D12674" s="98"/>
      <c r="E12674" s="276"/>
    </row>
    <row r="12675" spans="1:5" ht="15">
      <c r="A12675" s="129"/>
      <c r="B12675" s="274"/>
      <c r="C12675" s="98"/>
      <c r="D12675" s="98"/>
      <c r="E12675" s="276"/>
    </row>
    <row r="12676" spans="1:5" ht="15">
      <c r="A12676" s="129"/>
      <c r="B12676" s="274"/>
      <c r="C12676" s="98"/>
      <c r="D12676" s="98"/>
      <c r="E12676" s="276"/>
    </row>
    <row r="12677" spans="1:5" ht="15">
      <c r="A12677" s="129"/>
      <c r="B12677" s="274"/>
      <c r="C12677" s="98"/>
      <c r="D12677" s="98"/>
      <c r="E12677" s="276"/>
    </row>
    <row r="12678" spans="1:5" ht="15">
      <c r="A12678" s="129"/>
      <c r="B12678" s="274"/>
      <c r="C12678" s="98"/>
      <c r="D12678" s="98"/>
      <c r="E12678" s="276"/>
    </row>
    <row r="12679" spans="1:5" ht="15">
      <c r="A12679" s="129"/>
      <c r="B12679" s="274"/>
      <c r="C12679" s="98"/>
      <c r="D12679" s="98"/>
      <c r="E12679" s="276"/>
    </row>
    <row r="12680" spans="1:5" ht="15">
      <c r="A12680" s="129"/>
      <c r="B12680" s="274"/>
      <c r="C12680" s="98"/>
      <c r="D12680" s="98"/>
      <c r="E12680" s="276"/>
    </row>
    <row r="12681" spans="1:5" ht="15">
      <c r="A12681" s="129"/>
      <c r="B12681" s="274"/>
      <c r="C12681" s="98"/>
      <c r="D12681" s="98"/>
      <c r="E12681" s="276"/>
    </row>
    <row r="12682" spans="1:5" ht="15">
      <c r="A12682" s="129"/>
      <c r="B12682" s="274"/>
      <c r="C12682" s="98"/>
      <c r="D12682" s="98"/>
      <c r="E12682" s="276"/>
    </row>
    <row r="12683" spans="1:5" ht="15">
      <c r="A12683" s="129"/>
      <c r="B12683" s="274"/>
      <c r="C12683" s="98"/>
      <c r="D12683" s="98"/>
      <c r="E12683" s="276"/>
    </row>
    <row r="12684" spans="1:5" ht="15">
      <c r="A12684" s="129"/>
      <c r="B12684" s="274"/>
      <c r="C12684" s="98"/>
      <c r="D12684" s="98"/>
      <c r="E12684" s="276"/>
    </row>
    <row r="12685" spans="1:5" ht="15">
      <c r="A12685" s="129"/>
      <c r="B12685" s="274"/>
      <c r="C12685" s="98"/>
      <c r="D12685" s="98"/>
      <c r="E12685" s="276"/>
    </row>
    <row r="12686" spans="1:5" ht="15">
      <c r="A12686" s="129"/>
      <c r="B12686" s="274"/>
      <c r="C12686" s="98"/>
      <c r="D12686" s="98"/>
      <c r="E12686" s="276"/>
    </row>
    <row r="12687" spans="1:5" ht="15">
      <c r="A12687" s="129"/>
      <c r="B12687" s="274"/>
      <c r="C12687" s="98"/>
      <c r="D12687" s="98"/>
      <c r="E12687" s="276"/>
    </row>
    <row r="12688" spans="1:5" ht="15">
      <c r="A12688" s="129"/>
      <c r="B12688" s="274"/>
      <c r="C12688" s="98"/>
      <c r="D12688" s="98"/>
      <c r="E12688" s="276"/>
    </row>
    <row r="12689" spans="1:5" ht="15">
      <c r="A12689" s="129"/>
      <c r="B12689" s="274"/>
      <c r="C12689" s="98"/>
      <c r="D12689" s="98"/>
      <c r="E12689" s="276"/>
    </row>
    <row r="12690" spans="1:5" ht="15">
      <c r="A12690" s="129"/>
      <c r="B12690" s="274"/>
      <c r="C12690" s="98"/>
      <c r="D12690" s="98"/>
      <c r="E12690" s="276"/>
    </row>
    <row r="12691" spans="1:5" ht="15">
      <c r="A12691" s="129"/>
      <c r="B12691" s="274"/>
      <c r="C12691" s="98"/>
      <c r="D12691" s="98"/>
      <c r="E12691" s="276"/>
    </row>
    <row r="12692" spans="1:5" ht="15">
      <c r="A12692" s="129"/>
      <c r="B12692" s="274"/>
      <c r="C12692" s="98"/>
      <c r="D12692" s="98"/>
      <c r="E12692" s="276"/>
    </row>
    <row r="12693" spans="1:5" ht="15">
      <c r="A12693" s="129"/>
      <c r="B12693" s="274"/>
      <c r="C12693" s="98"/>
      <c r="D12693" s="98"/>
      <c r="E12693" s="276"/>
    </row>
    <row r="12694" spans="1:5" ht="15">
      <c r="A12694" s="129"/>
      <c r="B12694" s="274"/>
      <c r="C12694" s="98"/>
      <c r="D12694" s="98"/>
      <c r="E12694" s="276"/>
    </row>
    <row r="12695" spans="1:5" ht="15">
      <c r="A12695" s="129"/>
      <c r="B12695" s="274"/>
      <c r="C12695" s="98"/>
      <c r="D12695" s="98"/>
      <c r="E12695" s="276"/>
    </row>
    <row r="12696" spans="1:5" ht="15">
      <c r="A12696" s="129"/>
      <c r="B12696" s="274"/>
      <c r="C12696" s="98"/>
      <c r="D12696" s="98"/>
      <c r="E12696" s="276"/>
    </row>
    <row r="12697" spans="1:5" ht="15">
      <c r="A12697" s="129"/>
      <c r="B12697" s="274"/>
      <c r="C12697" s="98"/>
      <c r="D12697" s="98"/>
      <c r="E12697" s="276"/>
    </row>
    <row r="12698" spans="1:5" ht="15">
      <c r="A12698" s="129"/>
      <c r="B12698" s="274"/>
      <c r="C12698" s="98"/>
      <c r="D12698" s="98"/>
      <c r="E12698" s="276"/>
    </row>
    <row r="12699" spans="1:5" ht="15">
      <c r="A12699" s="129"/>
      <c r="B12699" s="274"/>
      <c r="C12699" s="98"/>
      <c r="D12699" s="98"/>
      <c r="E12699" s="276"/>
    </row>
    <row r="12700" spans="1:5" ht="15">
      <c r="A12700" s="129"/>
      <c r="B12700" s="274"/>
      <c r="C12700" s="98"/>
      <c r="D12700" s="98"/>
      <c r="E12700" s="276"/>
    </row>
    <row r="12701" spans="1:5" ht="15">
      <c r="A12701" s="129"/>
      <c r="B12701" s="274"/>
      <c r="C12701" s="98"/>
      <c r="D12701" s="98"/>
      <c r="E12701" s="276"/>
    </row>
    <row r="12702" spans="1:5" ht="15">
      <c r="A12702" s="129"/>
      <c r="B12702" s="274"/>
      <c r="C12702" s="98"/>
      <c r="D12702" s="98"/>
      <c r="E12702" s="276"/>
    </row>
    <row r="12703" spans="1:5" ht="15">
      <c r="A12703" s="129"/>
      <c r="B12703" s="274"/>
      <c r="C12703" s="98"/>
      <c r="D12703" s="98"/>
      <c r="E12703" s="276"/>
    </row>
    <row r="12704" spans="1:5" ht="15">
      <c r="A12704" s="129"/>
      <c r="B12704" s="274"/>
      <c r="C12704" s="98"/>
      <c r="D12704" s="98"/>
      <c r="E12704" s="276"/>
    </row>
    <row r="12705" spans="1:5" ht="15">
      <c r="A12705" s="129"/>
      <c r="B12705" s="274"/>
      <c r="C12705" s="98"/>
      <c r="D12705" s="98"/>
      <c r="E12705" s="276"/>
    </row>
    <row r="12706" spans="1:5" ht="15">
      <c r="A12706" s="129"/>
      <c r="B12706" s="274"/>
      <c r="C12706" s="98"/>
      <c r="D12706" s="98"/>
      <c r="E12706" s="276"/>
    </row>
    <row r="12707" spans="1:5" ht="15">
      <c r="A12707" s="129"/>
      <c r="B12707" s="274"/>
      <c r="C12707" s="98"/>
      <c r="D12707" s="98"/>
      <c r="E12707" s="276"/>
    </row>
    <row r="12708" spans="1:5" ht="15">
      <c r="A12708" s="129"/>
      <c r="B12708" s="274"/>
      <c r="C12708" s="98"/>
      <c r="D12708" s="98"/>
      <c r="E12708" s="276"/>
    </row>
    <row r="12709" spans="1:5" ht="15">
      <c r="A12709" s="129"/>
      <c r="B12709" s="274"/>
      <c r="C12709" s="98"/>
      <c r="D12709" s="98"/>
      <c r="E12709" s="276"/>
    </row>
    <row r="12710" spans="1:5" ht="15">
      <c r="A12710" s="129"/>
      <c r="B12710" s="274"/>
      <c r="C12710" s="98"/>
      <c r="D12710" s="98"/>
      <c r="E12710" s="276"/>
    </row>
    <row r="12711" spans="1:5" ht="15">
      <c r="A12711" s="129"/>
      <c r="B12711" s="274"/>
      <c r="C12711" s="98"/>
      <c r="D12711" s="98"/>
      <c r="E12711" s="276"/>
    </row>
    <row r="12712" spans="1:5" ht="15">
      <c r="A12712" s="129"/>
      <c r="B12712" s="274"/>
      <c r="C12712" s="98"/>
      <c r="D12712" s="98"/>
      <c r="E12712" s="276"/>
    </row>
    <row r="12713" spans="1:5" ht="15">
      <c r="A12713" s="129"/>
      <c r="B12713" s="274"/>
      <c r="C12713" s="98"/>
      <c r="D12713" s="98"/>
      <c r="E12713" s="276"/>
    </row>
    <row r="12714" spans="1:5" ht="15">
      <c r="A12714" s="129"/>
      <c r="B12714" s="274"/>
      <c r="C12714" s="98"/>
      <c r="D12714" s="98"/>
      <c r="E12714" s="276"/>
    </row>
    <row r="12715" spans="1:5" ht="15">
      <c r="A12715" s="129"/>
      <c r="B12715" s="274"/>
      <c r="C12715" s="98"/>
      <c r="D12715" s="98"/>
      <c r="E12715" s="276"/>
    </row>
    <row r="12716" spans="1:5" ht="15">
      <c r="A12716" s="129"/>
      <c r="B12716" s="274"/>
      <c r="C12716" s="98"/>
      <c r="D12716" s="98"/>
      <c r="E12716" s="276"/>
    </row>
    <row r="12717" spans="1:5" ht="15">
      <c r="A12717" s="129"/>
      <c r="B12717" s="274"/>
      <c r="C12717" s="98"/>
      <c r="D12717" s="98"/>
      <c r="E12717" s="276"/>
    </row>
    <row r="12718" spans="1:5" ht="15">
      <c r="A12718" s="129"/>
      <c r="B12718" s="274"/>
      <c r="C12718" s="98"/>
      <c r="D12718" s="98"/>
      <c r="E12718" s="276"/>
    </row>
    <row r="12719" spans="1:5" ht="15">
      <c r="A12719" s="129"/>
      <c r="B12719" s="274"/>
      <c r="C12719" s="98"/>
      <c r="D12719" s="98"/>
      <c r="E12719" s="276"/>
    </row>
    <row r="12720" spans="1:5" ht="15">
      <c r="A12720" s="129"/>
      <c r="B12720" s="274"/>
      <c r="C12720" s="98"/>
      <c r="D12720" s="98"/>
      <c r="E12720" s="276"/>
    </row>
    <row r="12721" spans="1:5" ht="15">
      <c r="A12721" s="129"/>
      <c r="B12721" s="274"/>
      <c r="C12721" s="98"/>
      <c r="D12721" s="98"/>
      <c r="E12721" s="276"/>
    </row>
    <row r="12722" spans="1:5" ht="15">
      <c r="A12722" s="129"/>
      <c r="B12722" s="274"/>
      <c r="C12722" s="98"/>
      <c r="D12722" s="98"/>
      <c r="E12722" s="276"/>
    </row>
    <row r="12723" spans="1:5" ht="15">
      <c r="A12723" s="129"/>
      <c r="B12723" s="274"/>
      <c r="C12723" s="98"/>
      <c r="D12723" s="98"/>
      <c r="E12723" s="276"/>
    </row>
    <row r="12724" spans="1:5" ht="15">
      <c r="A12724" s="129"/>
      <c r="B12724" s="274"/>
      <c r="C12724" s="98"/>
      <c r="D12724" s="98"/>
      <c r="E12724" s="276"/>
    </row>
    <row r="12725" spans="1:5" ht="15">
      <c r="A12725" s="129"/>
      <c r="B12725" s="274"/>
      <c r="C12725" s="98"/>
      <c r="D12725" s="98"/>
      <c r="E12725" s="276"/>
    </row>
    <row r="12726" spans="1:5" ht="15">
      <c r="A12726" s="129"/>
      <c r="B12726" s="274"/>
      <c r="C12726" s="98"/>
      <c r="D12726" s="98"/>
      <c r="E12726" s="276"/>
    </row>
    <row r="12727" spans="1:5" ht="15">
      <c r="A12727" s="129"/>
      <c r="B12727" s="274"/>
      <c r="C12727" s="98"/>
      <c r="D12727" s="98"/>
      <c r="E12727" s="276"/>
    </row>
    <row r="12728" spans="1:5" ht="15">
      <c r="A12728" s="129"/>
      <c r="B12728" s="274"/>
      <c r="C12728" s="98"/>
      <c r="D12728" s="98"/>
      <c r="E12728" s="276"/>
    </row>
    <row r="12729" spans="1:5" ht="15">
      <c r="A12729" s="129"/>
      <c r="B12729" s="274"/>
      <c r="C12729" s="98"/>
      <c r="D12729" s="98"/>
      <c r="E12729" s="276"/>
    </row>
    <row r="12730" spans="1:5" ht="15">
      <c r="A12730" s="129"/>
      <c r="B12730" s="274"/>
      <c r="C12730" s="98"/>
      <c r="D12730" s="98"/>
      <c r="E12730" s="276"/>
    </row>
    <row r="12731" spans="1:5" ht="15">
      <c r="A12731" s="129"/>
      <c r="B12731" s="274"/>
      <c r="C12731" s="98"/>
      <c r="D12731" s="98"/>
      <c r="E12731" s="276"/>
    </row>
    <row r="12732" spans="1:5" ht="15">
      <c r="A12732" s="129"/>
      <c r="B12732" s="274"/>
      <c r="C12732" s="98"/>
      <c r="D12732" s="98"/>
      <c r="E12732" s="276"/>
    </row>
    <row r="12733" spans="1:5" ht="15">
      <c r="A12733" s="129"/>
      <c r="B12733" s="274"/>
      <c r="C12733" s="98"/>
      <c r="D12733" s="98"/>
      <c r="E12733" s="276"/>
    </row>
    <row r="12734" spans="1:5" ht="15">
      <c r="A12734" s="129"/>
      <c r="B12734" s="274"/>
      <c r="C12734" s="98"/>
      <c r="D12734" s="98"/>
      <c r="E12734" s="276"/>
    </row>
    <row r="12735" spans="1:5" ht="15">
      <c r="A12735" s="129"/>
      <c r="B12735" s="274"/>
      <c r="C12735" s="98"/>
      <c r="D12735" s="98"/>
      <c r="E12735" s="276"/>
    </row>
    <row r="12736" spans="1:5" ht="15">
      <c r="A12736" s="129"/>
      <c r="B12736" s="274"/>
      <c r="C12736" s="98"/>
      <c r="D12736" s="98"/>
      <c r="E12736" s="276"/>
    </row>
    <row r="12737" spans="1:5" ht="15">
      <c r="A12737" s="129"/>
      <c r="B12737" s="274"/>
      <c r="C12737" s="98"/>
      <c r="D12737" s="98"/>
      <c r="E12737" s="276"/>
    </row>
    <row r="12738" spans="1:5" ht="15">
      <c r="A12738" s="129"/>
      <c r="B12738" s="274"/>
      <c r="C12738" s="98"/>
      <c r="D12738" s="98"/>
      <c r="E12738" s="276"/>
    </row>
    <row r="12739" spans="1:5" ht="15">
      <c r="A12739" s="129"/>
      <c r="B12739" s="274"/>
      <c r="C12739" s="98"/>
      <c r="D12739" s="98"/>
      <c r="E12739" s="276"/>
    </row>
    <row r="12740" spans="1:5" ht="15">
      <c r="A12740" s="129"/>
      <c r="B12740" s="274"/>
      <c r="C12740" s="98"/>
      <c r="D12740" s="98"/>
      <c r="E12740" s="276"/>
    </row>
    <row r="12741" spans="1:5" ht="15">
      <c r="A12741" s="129"/>
      <c r="B12741" s="274"/>
      <c r="C12741" s="98"/>
      <c r="D12741" s="98"/>
      <c r="E12741" s="276"/>
    </row>
    <row r="12742" spans="1:5" ht="15">
      <c r="A12742" s="129"/>
      <c r="B12742" s="274"/>
      <c r="C12742" s="98"/>
      <c r="D12742" s="98"/>
      <c r="E12742" s="276"/>
    </row>
    <row r="12743" spans="1:5" ht="15">
      <c r="A12743" s="129"/>
      <c r="B12743" s="274"/>
      <c r="C12743" s="98"/>
      <c r="D12743" s="98"/>
      <c r="E12743" s="276"/>
    </row>
    <row r="12744" spans="1:5" ht="15">
      <c r="A12744" s="129"/>
      <c r="B12744" s="274"/>
      <c r="C12744" s="98"/>
      <c r="D12744" s="98"/>
      <c r="E12744" s="276"/>
    </row>
    <row r="12745" spans="1:5" ht="15">
      <c r="A12745" s="129"/>
      <c r="B12745" s="274"/>
      <c r="C12745" s="98"/>
      <c r="D12745" s="98"/>
      <c r="E12745" s="276"/>
    </row>
    <row r="12746" spans="1:5" ht="15">
      <c r="A12746" s="129"/>
      <c r="B12746" s="274"/>
      <c r="C12746" s="98"/>
      <c r="D12746" s="98"/>
      <c r="E12746" s="276"/>
    </row>
    <row r="12747" spans="1:5" ht="15">
      <c r="A12747" s="129"/>
      <c r="B12747" s="274"/>
      <c r="C12747" s="98"/>
      <c r="D12747" s="98"/>
      <c r="E12747" s="276"/>
    </row>
    <row r="12748" spans="1:5" ht="15">
      <c r="A12748" s="129"/>
      <c r="B12748" s="274"/>
      <c r="C12748" s="98"/>
      <c r="D12748" s="98"/>
      <c r="E12748" s="276"/>
    </row>
    <row r="12749" spans="1:5" ht="15">
      <c r="A12749" s="129"/>
      <c r="B12749" s="274"/>
      <c r="C12749" s="98"/>
      <c r="D12749" s="98"/>
      <c r="E12749" s="276"/>
    </row>
    <row r="12750" spans="1:5" ht="15">
      <c r="A12750" s="129"/>
      <c r="B12750" s="274"/>
      <c r="C12750" s="98"/>
      <c r="D12750" s="98"/>
      <c r="E12750" s="276"/>
    </row>
    <row r="12751" spans="1:5" ht="15">
      <c r="A12751" s="129"/>
      <c r="B12751" s="274"/>
      <c r="C12751" s="98"/>
      <c r="D12751" s="98"/>
      <c r="E12751" s="276"/>
    </row>
    <row r="12752" spans="1:5" ht="15">
      <c r="A12752" s="129"/>
      <c r="B12752" s="274"/>
      <c r="C12752" s="98"/>
      <c r="D12752" s="98"/>
      <c r="E12752" s="276"/>
    </row>
    <row r="12753" spans="1:5" ht="15">
      <c r="A12753" s="129"/>
      <c r="B12753" s="274"/>
      <c r="C12753" s="98"/>
      <c r="D12753" s="98"/>
      <c r="E12753" s="276"/>
    </row>
    <row r="12754" spans="1:5" ht="15">
      <c r="A12754" s="129"/>
      <c r="B12754" s="274"/>
      <c r="C12754" s="98"/>
      <c r="D12754" s="98"/>
      <c r="E12754" s="276"/>
    </row>
    <row r="12755" spans="1:5" ht="15">
      <c r="A12755" s="129"/>
      <c r="B12755" s="274"/>
      <c r="C12755" s="98"/>
      <c r="D12755" s="98"/>
      <c r="E12755" s="276"/>
    </row>
    <row r="12756" spans="1:5" ht="15">
      <c r="A12756" s="129"/>
      <c r="B12756" s="274"/>
      <c r="C12756" s="98"/>
      <c r="D12756" s="98"/>
      <c r="E12756" s="276"/>
    </row>
    <row r="12757" spans="1:5" ht="15">
      <c r="A12757" s="129"/>
      <c r="B12757" s="274"/>
      <c r="C12757" s="98"/>
      <c r="D12757" s="98"/>
      <c r="E12757" s="276"/>
    </row>
    <row r="12758" spans="1:5" ht="15">
      <c r="A12758" s="129"/>
      <c r="B12758" s="274"/>
      <c r="C12758" s="98"/>
      <c r="D12758" s="98"/>
      <c r="E12758" s="276"/>
    </row>
    <row r="12759" spans="1:5" ht="15">
      <c r="A12759" s="129"/>
      <c r="B12759" s="274"/>
      <c r="C12759" s="98"/>
      <c r="D12759" s="98"/>
      <c r="E12759" s="276"/>
    </row>
    <row r="12760" spans="1:5" ht="15">
      <c r="A12760" s="129"/>
      <c r="B12760" s="274"/>
      <c r="C12760" s="98"/>
      <c r="D12760" s="98"/>
      <c r="E12760" s="276"/>
    </row>
    <row r="12761" spans="1:5" ht="15">
      <c r="A12761" s="129"/>
      <c r="B12761" s="274"/>
      <c r="C12761" s="98"/>
      <c r="D12761" s="98"/>
      <c r="E12761" s="276"/>
    </row>
    <row r="12762" spans="1:5" ht="15">
      <c r="A12762" s="129"/>
      <c r="B12762" s="274"/>
      <c r="C12762" s="98"/>
      <c r="D12762" s="98"/>
      <c r="E12762" s="276"/>
    </row>
    <row r="12763" spans="1:5" ht="15">
      <c r="A12763" s="129"/>
      <c r="B12763" s="274"/>
      <c r="C12763" s="98"/>
      <c r="D12763" s="98"/>
      <c r="E12763" s="276"/>
    </row>
    <row r="12764" spans="1:5" ht="15">
      <c r="A12764" s="129"/>
      <c r="B12764" s="274"/>
      <c r="C12764" s="98"/>
      <c r="D12764" s="98"/>
      <c r="E12764" s="276"/>
    </row>
    <row r="12765" spans="1:5" ht="15">
      <c r="A12765" s="129"/>
      <c r="B12765" s="274"/>
      <c r="C12765" s="98"/>
      <c r="D12765" s="98"/>
      <c r="E12765" s="276"/>
    </row>
    <row r="12766" spans="1:5" ht="15">
      <c r="A12766" s="129"/>
      <c r="B12766" s="274"/>
      <c r="C12766" s="98"/>
      <c r="D12766" s="98"/>
      <c r="E12766" s="276"/>
    </row>
    <row r="12767" spans="1:5" ht="15">
      <c r="A12767" s="129"/>
      <c r="B12767" s="274"/>
      <c r="C12767" s="98"/>
      <c r="D12767" s="98"/>
      <c r="E12767" s="276"/>
    </row>
    <row r="12768" spans="1:5" ht="15">
      <c r="A12768" s="129"/>
      <c r="B12768" s="274"/>
      <c r="C12768" s="98"/>
      <c r="D12768" s="98"/>
      <c r="E12768" s="276"/>
    </row>
    <row r="12769" spans="1:5" ht="15">
      <c r="A12769" s="129"/>
      <c r="B12769" s="274"/>
      <c r="C12769" s="98"/>
      <c r="D12769" s="98"/>
      <c r="E12769" s="276"/>
    </row>
    <row r="12770" spans="1:5" ht="15">
      <c r="A12770" s="129"/>
      <c r="B12770" s="274"/>
      <c r="C12770" s="98"/>
      <c r="D12770" s="98"/>
      <c r="E12770" s="276"/>
    </row>
    <row r="12771" spans="1:5" ht="15">
      <c r="A12771" s="129"/>
      <c r="B12771" s="274"/>
      <c r="C12771" s="98"/>
      <c r="D12771" s="98"/>
      <c r="E12771" s="276"/>
    </row>
    <row r="12772" spans="1:5" ht="15">
      <c r="A12772" s="129"/>
      <c r="B12772" s="274"/>
      <c r="C12772" s="98"/>
      <c r="D12772" s="98"/>
      <c r="E12772" s="276"/>
    </row>
    <row r="12773" spans="1:5" ht="15">
      <c r="A12773" s="129"/>
      <c r="B12773" s="274"/>
      <c r="C12773" s="98"/>
      <c r="D12773" s="98"/>
      <c r="E12773" s="276"/>
    </row>
    <row r="12774" spans="1:5" ht="15">
      <c r="A12774" s="129"/>
      <c r="B12774" s="274"/>
      <c r="C12774" s="98"/>
      <c r="D12774" s="98"/>
      <c r="E12774" s="276"/>
    </row>
    <row r="12775" spans="1:5" ht="15">
      <c r="A12775" s="129"/>
      <c r="B12775" s="274"/>
      <c r="C12775" s="98"/>
      <c r="D12775" s="98"/>
      <c r="E12775" s="276"/>
    </row>
    <row r="12776" spans="1:5" ht="15">
      <c r="A12776" s="129"/>
      <c r="B12776" s="274"/>
      <c r="C12776" s="98"/>
      <c r="D12776" s="98"/>
      <c r="E12776" s="276"/>
    </row>
    <row r="12777" spans="1:5" ht="15">
      <c r="A12777" s="129"/>
      <c r="B12777" s="274"/>
      <c r="C12777" s="98"/>
      <c r="D12777" s="98"/>
      <c r="E12777" s="276"/>
    </row>
    <row r="12778" spans="1:5" ht="15">
      <c r="A12778" s="129"/>
      <c r="B12778" s="274"/>
      <c r="C12778" s="98"/>
      <c r="D12778" s="98"/>
      <c r="E12778" s="276"/>
    </row>
    <row r="12779" spans="1:5" ht="15">
      <c r="A12779" s="129"/>
      <c r="B12779" s="274"/>
      <c r="C12779" s="98"/>
      <c r="D12779" s="98"/>
      <c r="E12779" s="276"/>
    </row>
    <row r="12780" spans="1:5" ht="15">
      <c r="A12780" s="129"/>
      <c r="B12780" s="274"/>
      <c r="C12780" s="98"/>
      <c r="D12780" s="98"/>
      <c r="E12780" s="276"/>
    </row>
    <row r="12781" spans="1:5" ht="15">
      <c r="A12781" s="129"/>
      <c r="B12781" s="274"/>
      <c r="C12781" s="98"/>
      <c r="D12781" s="98"/>
      <c r="E12781" s="276"/>
    </row>
    <row r="12782" spans="1:5" ht="15">
      <c r="A12782" s="129"/>
      <c r="B12782" s="274"/>
      <c r="C12782" s="98"/>
      <c r="D12782" s="98"/>
      <c r="E12782" s="276"/>
    </row>
    <row r="12783" spans="1:5" ht="15">
      <c r="A12783" s="129"/>
      <c r="B12783" s="274"/>
      <c r="C12783" s="98"/>
      <c r="D12783" s="98"/>
      <c r="E12783" s="276"/>
    </row>
    <row r="12784" spans="1:5" ht="15">
      <c r="A12784" s="129"/>
      <c r="B12784" s="274"/>
      <c r="C12784" s="98"/>
      <c r="D12784" s="98"/>
      <c r="E12784" s="276"/>
    </row>
    <row r="12785" spans="1:5" ht="15">
      <c r="A12785" s="129"/>
      <c r="B12785" s="274"/>
      <c r="C12785" s="98"/>
      <c r="D12785" s="98"/>
      <c r="E12785" s="276"/>
    </row>
    <row r="12786" spans="1:5" ht="15">
      <c r="A12786" s="129"/>
      <c r="B12786" s="274"/>
      <c r="C12786" s="98"/>
      <c r="D12786" s="98"/>
      <c r="E12786" s="276"/>
    </row>
    <row r="12787" spans="1:5" ht="15">
      <c r="A12787" s="129"/>
      <c r="B12787" s="274"/>
      <c r="C12787" s="98"/>
      <c r="D12787" s="98"/>
      <c r="E12787" s="276"/>
    </row>
    <row r="12788" spans="1:5" ht="15">
      <c r="A12788" s="129"/>
      <c r="B12788" s="274"/>
      <c r="C12788" s="98"/>
      <c r="D12788" s="98"/>
      <c r="E12788" s="276"/>
    </row>
    <row r="12789" spans="1:5" ht="15">
      <c r="A12789" s="129"/>
      <c r="B12789" s="274"/>
      <c r="C12789" s="98"/>
      <c r="D12789" s="98"/>
      <c r="E12789" s="276"/>
    </row>
    <row r="12790" spans="1:5" ht="15">
      <c r="A12790" s="129"/>
      <c r="B12790" s="274"/>
      <c r="C12790" s="98"/>
      <c r="D12790" s="98"/>
      <c r="E12790" s="276"/>
    </row>
    <row r="12791" spans="1:5" ht="15">
      <c r="A12791" s="129"/>
      <c r="B12791" s="274"/>
      <c r="C12791" s="98"/>
      <c r="D12791" s="98"/>
      <c r="E12791" s="276"/>
    </row>
    <row r="12792" spans="1:5" ht="15">
      <c r="A12792" s="129"/>
      <c r="B12792" s="274"/>
      <c r="C12792" s="98"/>
      <c r="D12792" s="98"/>
      <c r="E12792" s="276"/>
    </row>
    <row r="12793" spans="1:5" ht="15">
      <c r="A12793" s="129"/>
      <c r="B12793" s="274"/>
      <c r="C12793" s="98"/>
      <c r="D12793" s="98"/>
      <c r="E12793" s="276"/>
    </row>
    <row r="12794" spans="1:5" ht="15">
      <c r="A12794" s="129"/>
      <c r="B12794" s="274"/>
      <c r="C12794" s="98"/>
      <c r="D12794" s="98"/>
      <c r="E12794" s="276"/>
    </row>
    <row r="12795" spans="1:5" ht="15">
      <c r="A12795" s="129"/>
      <c r="B12795" s="274"/>
      <c r="C12795" s="98"/>
      <c r="D12795" s="98"/>
      <c r="E12795" s="276"/>
    </row>
    <row r="12796" spans="1:5" ht="15">
      <c r="A12796" s="129"/>
      <c r="B12796" s="274"/>
      <c r="C12796" s="98"/>
      <c r="D12796" s="98"/>
      <c r="E12796" s="276"/>
    </row>
    <row r="12797" spans="1:5" ht="15">
      <c r="A12797" s="129"/>
      <c r="B12797" s="274"/>
      <c r="C12797" s="98"/>
      <c r="D12797" s="98"/>
      <c r="E12797" s="276"/>
    </row>
    <row r="12798" spans="1:5" ht="15">
      <c r="A12798" s="129"/>
      <c r="B12798" s="274"/>
      <c r="C12798" s="98"/>
      <c r="D12798" s="98"/>
      <c r="E12798" s="276"/>
    </row>
    <row r="12799" spans="1:5" ht="15">
      <c r="A12799" s="129"/>
      <c r="B12799" s="274"/>
      <c r="C12799" s="98"/>
      <c r="D12799" s="98"/>
      <c r="E12799" s="276"/>
    </row>
    <row r="12800" spans="1:5" ht="15">
      <c r="A12800" s="129"/>
      <c r="B12800" s="274"/>
      <c r="C12800" s="98"/>
      <c r="D12800" s="98"/>
      <c r="E12800" s="276"/>
    </row>
    <row r="12801" spans="1:5" ht="15">
      <c r="A12801" s="129"/>
      <c r="B12801" s="274"/>
      <c r="C12801" s="98"/>
      <c r="D12801" s="98"/>
      <c r="E12801" s="276"/>
    </row>
    <row r="12802" spans="1:5" ht="15">
      <c r="A12802" s="129"/>
      <c r="B12802" s="274"/>
      <c r="C12802" s="98"/>
      <c r="D12802" s="98"/>
      <c r="E12802" s="276"/>
    </row>
    <row r="12803" spans="1:5" ht="15">
      <c r="A12803" s="129"/>
      <c r="B12803" s="274"/>
      <c r="C12803" s="98"/>
      <c r="D12803" s="98"/>
      <c r="E12803" s="276"/>
    </row>
    <row r="12804" spans="1:5" ht="15">
      <c r="A12804" s="129"/>
      <c r="B12804" s="274"/>
      <c r="C12804" s="98"/>
      <c r="D12804" s="98"/>
      <c r="E12804" s="276"/>
    </row>
    <row r="12805" spans="1:5" ht="15">
      <c r="A12805" s="129"/>
      <c r="B12805" s="274"/>
      <c r="C12805" s="98"/>
      <c r="D12805" s="98"/>
      <c r="E12805" s="276"/>
    </row>
    <row r="12806" spans="1:5" ht="15">
      <c r="A12806" s="129"/>
      <c r="B12806" s="274"/>
      <c r="C12806" s="98"/>
      <c r="D12806" s="98"/>
      <c r="E12806" s="276"/>
    </row>
    <row r="12807" spans="1:5" ht="15">
      <c r="A12807" s="129"/>
      <c r="B12807" s="274"/>
      <c r="C12807" s="98"/>
      <c r="D12807" s="98"/>
      <c r="E12807" s="276"/>
    </row>
    <row r="12808" spans="1:5" ht="15">
      <c r="A12808" s="129"/>
      <c r="B12808" s="274"/>
      <c r="C12808" s="98"/>
      <c r="D12808" s="98"/>
      <c r="E12808" s="276"/>
    </row>
    <row r="12809" spans="1:5" ht="15">
      <c r="A12809" s="129"/>
      <c r="B12809" s="274"/>
      <c r="C12809" s="98"/>
      <c r="D12809" s="98"/>
      <c r="E12809" s="276"/>
    </row>
    <row r="12810" spans="1:5" ht="15">
      <c r="A12810" s="129"/>
      <c r="B12810" s="274"/>
      <c r="C12810" s="98"/>
      <c r="D12810" s="98"/>
      <c r="E12810" s="276"/>
    </row>
    <row r="12811" spans="1:5" ht="15">
      <c r="A12811" s="129"/>
      <c r="B12811" s="274"/>
      <c r="C12811" s="98"/>
      <c r="D12811" s="98"/>
      <c r="E12811" s="276"/>
    </row>
    <row r="12812" spans="1:5" ht="15">
      <c r="A12812" s="129"/>
      <c r="B12812" s="274"/>
      <c r="C12812" s="98"/>
      <c r="D12812" s="98"/>
      <c r="E12812" s="276"/>
    </row>
    <row r="12813" spans="1:5" ht="15">
      <c r="A12813" s="129"/>
      <c r="B12813" s="274"/>
      <c r="C12813" s="98"/>
      <c r="D12813" s="98"/>
      <c r="E12813" s="276"/>
    </row>
    <row r="12814" spans="1:5" ht="15">
      <c r="A12814" s="129"/>
      <c r="B12814" s="274"/>
      <c r="C12814" s="98"/>
      <c r="D12814" s="98"/>
      <c r="E12814" s="276"/>
    </row>
    <row r="12815" spans="1:5" ht="15">
      <c r="A12815" s="129"/>
      <c r="B12815" s="274"/>
      <c r="C12815" s="98"/>
      <c r="D12815" s="98"/>
      <c r="E12815" s="276"/>
    </row>
    <row r="12816" spans="1:5" ht="15">
      <c r="A12816" s="129"/>
      <c r="B12816" s="274"/>
      <c r="C12816" s="98"/>
      <c r="D12816" s="98"/>
      <c r="E12816" s="276"/>
    </row>
    <row r="12817" spans="1:5" ht="15">
      <c r="A12817" s="129"/>
      <c r="B12817" s="274"/>
      <c r="C12817" s="98"/>
      <c r="D12817" s="98"/>
      <c r="E12817" s="276"/>
    </row>
    <row r="12818" spans="1:5" ht="15">
      <c r="A12818" s="129"/>
      <c r="B12818" s="274"/>
      <c r="C12818" s="98"/>
      <c r="D12818" s="98"/>
      <c r="E12818" s="276"/>
    </row>
    <row r="12819" spans="1:5" ht="15">
      <c r="A12819" s="129"/>
      <c r="B12819" s="274"/>
      <c r="C12819" s="98"/>
      <c r="D12819" s="98"/>
      <c r="E12819" s="276"/>
    </row>
    <row r="12820" spans="1:5" ht="15">
      <c r="A12820" s="129"/>
      <c r="B12820" s="274"/>
      <c r="C12820" s="98"/>
      <c r="D12820" s="98"/>
      <c r="E12820" s="276"/>
    </row>
    <row r="12821" spans="1:5" ht="15">
      <c r="A12821" s="129"/>
      <c r="B12821" s="274"/>
      <c r="C12821" s="98"/>
      <c r="D12821" s="98"/>
      <c r="E12821" s="276"/>
    </row>
    <row r="12822" spans="1:5" ht="15">
      <c r="A12822" s="129"/>
      <c r="B12822" s="274"/>
      <c r="C12822" s="98"/>
      <c r="D12822" s="98"/>
      <c r="E12822" s="276"/>
    </row>
    <row r="12823" spans="1:5" ht="15">
      <c r="A12823" s="129"/>
      <c r="B12823" s="274"/>
      <c r="C12823" s="98"/>
      <c r="D12823" s="98"/>
      <c r="E12823" s="276"/>
    </row>
    <row r="12824" spans="1:5" ht="15">
      <c r="A12824" s="129"/>
      <c r="B12824" s="274"/>
      <c r="C12824" s="98"/>
      <c r="D12824" s="98"/>
      <c r="E12824" s="276"/>
    </row>
    <row r="12825" spans="1:5" ht="15">
      <c r="A12825" s="129"/>
      <c r="B12825" s="274"/>
      <c r="C12825" s="98"/>
      <c r="D12825" s="98"/>
      <c r="E12825" s="276"/>
    </row>
    <row r="12826" spans="1:5" ht="15">
      <c r="A12826" s="129"/>
      <c r="B12826" s="274"/>
      <c r="C12826" s="98"/>
      <c r="D12826" s="98"/>
      <c r="E12826" s="276"/>
    </row>
    <row r="12827" spans="1:5" ht="15">
      <c r="A12827" s="129"/>
      <c r="B12827" s="274"/>
      <c r="C12827" s="98"/>
      <c r="D12827" s="98"/>
      <c r="E12827" s="276"/>
    </row>
    <row r="12828" spans="1:5" ht="15">
      <c r="A12828" s="129"/>
      <c r="B12828" s="274"/>
      <c r="C12828" s="98"/>
      <c r="D12828" s="98"/>
      <c r="E12828" s="276"/>
    </row>
    <row r="12829" spans="1:5" ht="15">
      <c r="A12829" s="129"/>
      <c r="B12829" s="274"/>
      <c r="C12829" s="98"/>
      <c r="D12829" s="98"/>
      <c r="E12829" s="276"/>
    </row>
    <row r="12830" spans="1:5" ht="15">
      <c r="A12830" s="129"/>
      <c r="B12830" s="274"/>
      <c r="C12830" s="98"/>
      <c r="D12830" s="98"/>
      <c r="E12830" s="276"/>
    </row>
    <row r="12831" spans="1:5" ht="15">
      <c r="A12831" s="129"/>
      <c r="B12831" s="274"/>
      <c r="C12831" s="98"/>
      <c r="D12831" s="98"/>
      <c r="E12831" s="276"/>
    </row>
    <row r="12832" spans="1:5" ht="15">
      <c r="A12832" s="129"/>
      <c r="B12832" s="274"/>
      <c r="C12832" s="98"/>
      <c r="D12832" s="98"/>
      <c r="E12832" s="276"/>
    </row>
    <row r="12833" spans="1:5" ht="15">
      <c r="A12833" s="129"/>
      <c r="B12833" s="274"/>
      <c r="C12833" s="98"/>
      <c r="D12833" s="98"/>
      <c r="E12833" s="276"/>
    </row>
    <row r="12834" spans="1:5" ht="15">
      <c r="A12834" s="129"/>
      <c r="B12834" s="274"/>
      <c r="C12834" s="98"/>
      <c r="D12834" s="98"/>
      <c r="E12834" s="276"/>
    </row>
    <row r="12835" spans="1:5" ht="15">
      <c r="A12835" s="129"/>
      <c r="B12835" s="274"/>
      <c r="C12835" s="98"/>
      <c r="D12835" s="98"/>
      <c r="E12835" s="276"/>
    </row>
    <row r="12836" spans="1:5" ht="15">
      <c r="A12836" s="129"/>
      <c r="B12836" s="274"/>
      <c r="C12836" s="98"/>
      <c r="D12836" s="98"/>
      <c r="E12836" s="276"/>
    </row>
    <row r="12837" spans="1:5" ht="15">
      <c r="A12837" s="129"/>
      <c r="B12837" s="274"/>
      <c r="C12837" s="98"/>
      <c r="D12837" s="98"/>
      <c r="E12837" s="276"/>
    </row>
    <row r="12838" spans="1:5" ht="15">
      <c r="A12838" s="129"/>
      <c r="B12838" s="274"/>
      <c r="C12838" s="98"/>
      <c r="D12838" s="98"/>
      <c r="E12838" s="276"/>
    </row>
    <row r="12839" spans="1:5" ht="15">
      <c r="A12839" s="129"/>
      <c r="B12839" s="274"/>
      <c r="C12839" s="98"/>
      <c r="D12839" s="98"/>
      <c r="E12839" s="276"/>
    </row>
    <row r="12840" spans="1:5" ht="15">
      <c r="A12840" s="129"/>
      <c r="B12840" s="274"/>
      <c r="C12840" s="98"/>
      <c r="D12840" s="98"/>
      <c r="E12840" s="276"/>
    </row>
    <row r="12841" spans="1:5" ht="15">
      <c r="A12841" s="129"/>
      <c r="B12841" s="274"/>
      <c r="C12841" s="98"/>
      <c r="D12841" s="98"/>
      <c r="E12841" s="276"/>
    </row>
    <row r="12842" spans="1:5" ht="15">
      <c r="A12842" s="129"/>
      <c r="B12842" s="274"/>
      <c r="C12842" s="98"/>
      <c r="D12842" s="98"/>
      <c r="E12842" s="276"/>
    </row>
    <row r="12843" spans="1:5" ht="15">
      <c r="A12843" s="129"/>
      <c r="B12843" s="274"/>
      <c r="C12843" s="98"/>
      <c r="D12843" s="98"/>
      <c r="E12843" s="276"/>
    </row>
    <row r="12844" spans="1:5" ht="15">
      <c r="A12844" s="129"/>
      <c r="B12844" s="274"/>
      <c r="C12844" s="98"/>
      <c r="D12844" s="98"/>
      <c r="E12844" s="276"/>
    </row>
    <row r="12845" spans="1:5" ht="15">
      <c r="A12845" s="129"/>
      <c r="B12845" s="274"/>
      <c r="C12845" s="98"/>
      <c r="D12845" s="98"/>
      <c r="E12845" s="276"/>
    </row>
    <row r="12846" spans="1:5" ht="15">
      <c r="A12846" s="129"/>
      <c r="B12846" s="274"/>
      <c r="C12846" s="98"/>
      <c r="D12846" s="98"/>
      <c r="E12846" s="276"/>
    </row>
    <row r="12847" spans="1:5" ht="15">
      <c r="A12847" s="129"/>
      <c r="B12847" s="274"/>
      <c r="C12847" s="98"/>
      <c r="D12847" s="98"/>
      <c r="E12847" s="276"/>
    </row>
    <row r="12848" spans="1:5" ht="15">
      <c r="A12848" s="129"/>
      <c r="B12848" s="274"/>
      <c r="C12848" s="98"/>
      <c r="D12848" s="98"/>
      <c r="E12848" s="276"/>
    </row>
    <row r="12849" spans="1:5" ht="15">
      <c r="A12849" s="129"/>
      <c r="B12849" s="274"/>
      <c r="C12849" s="98"/>
      <c r="D12849" s="98"/>
      <c r="E12849" s="276"/>
    </row>
    <row r="12850" spans="1:5" ht="15">
      <c r="A12850" s="129"/>
      <c r="B12850" s="274"/>
      <c r="C12850" s="98"/>
      <c r="D12850" s="98"/>
      <c r="E12850" s="276"/>
    </row>
    <row r="12851" spans="1:5" ht="15">
      <c r="A12851" s="129"/>
      <c r="B12851" s="274"/>
      <c r="C12851" s="98"/>
      <c r="D12851" s="98"/>
      <c r="E12851" s="276"/>
    </row>
    <row r="12852" spans="1:5" ht="15">
      <c r="A12852" s="129"/>
      <c r="B12852" s="274"/>
      <c r="C12852" s="98"/>
      <c r="D12852" s="98"/>
      <c r="E12852" s="276"/>
    </row>
    <row r="12853" spans="1:5" ht="15">
      <c r="A12853" s="129"/>
      <c r="B12853" s="274"/>
      <c r="C12853" s="98"/>
      <c r="D12853" s="98"/>
      <c r="E12853" s="276"/>
    </row>
    <row r="12854" spans="1:5" ht="15">
      <c r="A12854" s="129"/>
      <c r="B12854" s="274"/>
      <c r="C12854" s="98"/>
      <c r="D12854" s="98"/>
      <c r="E12854" s="276"/>
    </row>
    <row r="12855" spans="1:5" ht="15">
      <c r="A12855" s="129"/>
      <c r="B12855" s="274"/>
      <c r="C12855" s="98"/>
      <c r="D12855" s="98"/>
      <c r="E12855" s="276"/>
    </row>
    <row r="12856" spans="1:5" ht="15">
      <c r="A12856" s="129"/>
      <c r="B12856" s="274"/>
      <c r="C12856" s="98"/>
      <c r="D12856" s="98"/>
      <c r="E12856" s="276"/>
    </row>
    <row r="12857" spans="1:5" ht="15">
      <c r="A12857" s="129"/>
      <c r="B12857" s="274"/>
      <c r="C12857" s="98"/>
      <c r="D12857" s="98"/>
      <c r="E12857" s="276"/>
    </row>
    <row r="12858" spans="1:5" ht="15">
      <c r="A12858" s="129"/>
      <c r="B12858" s="274"/>
      <c r="C12858" s="98"/>
      <c r="D12858" s="98"/>
      <c r="E12858" s="276"/>
    </row>
    <row r="12859" spans="1:5" ht="15">
      <c r="A12859" s="129"/>
      <c r="B12859" s="274"/>
      <c r="C12859" s="98"/>
      <c r="D12859" s="98"/>
      <c r="E12859" s="276"/>
    </row>
    <row r="12860" spans="1:5" ht="15">
      <c r="A12860" s="129"/>
      <c r="B12860" s="274"/>
      <c r="C12860" s="98"/>
      <c r="D12860" s="98"/>
      <c r="E12860" s="276"/>
    </row>
    <row r="12861" spans="1:5" ht="15">
      <c r="A12861" s="129"/>
      <c r="B12861" s="274"/>
      <c r="C12861" s="98"/>
      <c r="D12861" s="98"/>
      <c r="E12861" s="276"/>
    </row>
    <row r="12862" spans="1:5" ht="15">
      <c r="A12862" s="129"/>
      <c r="B12862" s="274"/>
      <c r="C12862" s="98"/>
      <c r="D12862" s="98"/>
      <c r="E12862" s="276"/>
    </row>
    <row r="12863" spans="1:5" ht="15">
      <c r="A12863" s="129"/>
      <c r="B12863" s="274"/>
      <c r="C12863" s="98"/>
      <c r="D12863" s="98"/>
      <c r="E12863" s="276"/>
    </row>
    <row r="12864" spans="1:5" ht="15">
      <c r="A12864" s="129"/>
      <c r="B12864" s="274"/>
      <c r="C12864" s="98"/>
      <c r="D12864" s="98"/>
      <c r="E12864" s="276"/>
    </row>
    <row r="12865" spans="1:5" ht="15">
      <c r="A12865" s="129"/>
      <c r="B12865" s="274"/>
      <c r="C12865" s="98"/>
      <c r="D12865" s="98"/>
      <c r="E12865" s="276"/>
    </row>
    <row r="12866" spans="1:5" ht="15">
      <c r="A12866" s="129"/>
      <c r="B12866" s="274"/>
      <c r="C12866" s="98"/>
      <c r="D12866" s="98"/>
      <c r="E12866" s="276"/>
    </row>
    <row r="12867" spans="1:5" ht="15">
      <c r="A12867" s="129"/>
      <c r="B12867" s="274"/>
      <c r="C12867" s="98"/>
      <c r="D12867" s="98"/>
      <c r="E12867" s="276"/>
    </row>
    <row r="12868" spans="1:5" ht="15">
      <c r="A12868" s="129"/>
      <c r="B12868" s="274"/>
      <c r="C12868" s="98"/>
      <c r="D12868" s="98"/>
      <c r="E12868" s="276"/>
    </row>
    <row r="12869" spans="1:5" ht="15">
      <c r="A12869" s="129"/>
      <c r="B12869" s="274"/>
      <c r="C12869" s="98"/>
      <c r="D12869" s="98"/>
      <c r="E12869" s="276"/>
    </row>
    <row r="12870" spans="1:5" ht="15">
      <c r="A12870" s="129"/>
      <c r="B12870" s="274"/>
      <c r="C12870" s="98"/>
      <c r="D12870" s="98"/>
      <c r="E12870" s="276"/>
    </row>
    <row r="12871" spans="1:5" ht="15">
      <c r="A12871" s="129"/>
      <c r="B12871" s="274"/>
      <c r="C12871" s="98"/>
      <c r="D12871" s="98"/>
      <c r="E12871" s="276"/>
    </row>
    <row r="12872" spans="1:5" ht="15">
      <c r="A12872" s="129"/>
      <c r="B12872" s="274"/>
      <c r="C12872" s="98"/>
      <c r="D12872" s="98"/>
      <c r="E12872" s="276"/>
    </row>
    <row r="12873" spans="1:5" ht="15">
      <c r="A12873" s="129"/>
      <c r="B12873" s="274"/>
      <c r="C12873" s="98"/>
      <c r="D12873" s="98"/>
      <c r="E12873" s="276"/>
    </row>
    <row r="12874" spans="1:5" ht="15">
      <c r="A12874" s="129"/>
      <c r="B12874" s="274"/>
      <c r="C12874" s="98"/>
      <c r="D12874" s="98"/>
      <c r="E12874" s="276"/>
    </row>
    <row r="12875" spans="1:5" ht="15">
      <c r="A12875" s="129"/>
      <c r="B12875" s="274"/>
      <c r="C12875" s="98"/>
      <c r="D12875" s="98"/>
      <c r="E12875" s="276"/>
    </row>
    <row r="12876" spans="1:5" ht="15">
      <c r="A12876" s="129"/>
      <c r="B12876" s="274"/>
      <c r="C12876" s="98"/>
      <c r="D12876" s="98"/>
      <c r="E12876" s="276"/>
    </row>
    <row r="12877" spans="1:5" ht="15">
      <c r="A12877" s="129"/>
      <c r="B12877" s="274"/>
      <c r="C12877" s="98"/>
      <c r="D12877" s="98"/>
      <c r="E12877" s="276"/>
    </row>
    <row r="12878" spans="1:5" ht="15">
      <c r="A12878" s="129"/>
      <c r="B12878" s="274"/>
      <c r="C12878" s="98"/>
      <c r="D12878" s="98"/>
      <c r="E12878" s="276"/>
    </row>
    <row r="12879" spans="1:5" ht="15">
      <c r="A12879" s="129"/>
      <c r="B12879" s="274"/>
      <c r="C12879" s="98"/>
      <c r="D12879" s="98"/>
      <c r="E12879" s="276"/>
    </row>
    <row r="12880" spans="1:5" ht="15">
      <c r="A12880" s="129"/>
      <c r="B12880" s="274"/>
      <c r="C12880" s="98"/>
      <c r="D12880" s="98"/>
      <c r="E12880" s="276"/>
    </row>
    <row r="12881" spans="1:5" ht="15">
      <c r="A12881" s="129"/>
      <c r="B12881" s="274"/>
      <c r="C12881" s="98"/>
      <c r="D12881" s="98"/>
      <c r="E12881" s="276"/>
    </row>
    <row r="12882" spans="1:5" ht="15">
      <c r="A12882" s="129"/>
      <c r="B12882" s="274"/>
      <c r="C12882" s="98"/>
      <c r="D12882" s="98"/>
      <c r="E12882" s="276"/>
    </row>
    <row r="12883" spans="1:5" ht="15">
      <c r="A12883" s="129"/>
      <c r="B12883" s="274"/>
      <c r="C12883" s="98"/>
      <c r="D12883" s="98"/>
      <c r="E12883" s="276"/>
    </row>
    <row r="12884" spans="1:5" ht="15">
      <c r="A12884" s="129"/>
      <c r="B12884" s="274"/>
      <c r="C12884" s="98"/>
      <c r="D12884" s="98"/>
      <c r="E12884" s="276"/>
    </row>
    <row r="12885" spans="1:5" ht="15">
      <c r="A12885" s="129"/>
      <c r="B12885" s="274"/>
      <c r="C12885" s="98"/>
      <c r="D12885" s="98"/>
      <c r="E12885" s="276"/>
    </row>
    <row r="12886" spans="1:5" ht="15">
      <c r="A12886" s="129"/>
      <c r="B12886" s="274"/>
      <c r="C12886" s="98"/>
      <c r="D12886" s="98"/>
      <c r="E12886" s="276"/>
    </row>
    <row r="12887" spans="1:5" ht="15">
      <c r="A12887" s="129"/>
      <c r="B12887" s="274"/>
      <c r="C12887" s="98"/>
      <c r="D12887" s="98"/>
      <c r="E12887" s="276"/>
    </row>
    <row r="12888" spans="1:5" ht="15">
      <c r="A12888" s="129"/>
      <c r="B12888" s="274"/>
      <c r="C12888" s="98"/>
      <c r="D12888" s="98"/>
      <c r="E12888" s="276"/>
    </row>
    <row r="12889" spans="1:5" ht="15">
      <c r="A12889" s="129"/>
      <c r="B12889" s="274"/>
      <c r="C12889" s="98"/>
      <c r="D12889" s="98"/>
      <c r="E12889" s="276"/>
    </row>
    <row r="12890" spans="1:5" ht="15">
      <c r="A12890" s="129"/>
      <c r="B12890" s="274"/>
      <c r="C12890" s="98"/>
      <c r="D12890" s="98"/>
      <c r="E12890" s="276"/>
    </row>
    <row r="12891" spans="1:5" ht="15">
      <c r="A12891" s="129"/>
      <c r="B12891" s="274"/>
      <c r="C12891" s="98"/>
      <c r="D12891" s="98"/>
      <c r="E12891" s="276"/>
    </row>
    <row r="12892" spans="1:5" ht="15">
      <c r="A12892" s="129"/>
      <c r="B12892" s="274"/>
      <c r="C12892" s="98"/>
      <c r="D12892" s="98"/>
      <c r="E12892" s="276"/>
    </row>
    <row r="12893" spans="1:5" ht="15">
      <c r="A12893" s="129"/>
      <c r="B12893" s="274"/>
      <c r="C12893" s="98"/>
      <c r="D12893" s="98"/>
      <c r="E12893" s="276"/>
    </row>
    <row r="12894" spans="1:5" ht="15">
      <c r="A12894" s="129"/>
      <c r="B12894" s="274"/>
      <c r="C12894" s="98"/>
      <c r="D12894" s="98"/>
      <c r="E12894" s="276"/>
    </row>
    <row r="12895" spans="1:5" ht="15">
      <c r="A12895" s="129"/>
      <c r="B12895" s="274"/>
      <c r="C12895" s="98"/>
      <c r="D12895" s="98"/>
      <c r="E12895" s="276"/>
    </row>
    <row r="12896" spans="1:5" ht="15">
      <c r="A12896" s="129"/>
      <c r="B12896" s="274"/>
      <c r="C12896" s="98"/>
      <c r="D12896" s="98"/>
      <c r="E12896" s="276"/>
    </row>
    <row r="12897" spans="1:5" ht="15">
      <c r="A12897" s="129"/>
      <c r="B12897" s="274"/>
      <c r="C12897" s="98"/>
      <c r="D12897" s="98"/>
      <c r="E12897" s="276"/>
    </row>
    <row r="12898" spans="1:5" ht="15">
      <c r="A12898" s="129"/>
      <c r="B12898" s="274"/>
      <c r="C12898" s="98"/>
      <c r="D12898" s="98"/>
      <c r="E12898" s="276"/>
    </row>
    <row r="12899" spans="1:5" ht="15">
      <c r="A12899" s="129"/>
      <c r="B12899" s="274"/>
      <c r="C12899" s="98"/>
      <c r="D12899" s="98"/>
      <c r="E12899" s="276"/>
    </row>
    <row r="12900" spans="1:5" ht="15">
      <c r="A12900" s="129"/>
      <c r="B12900" s="274"/>
      <c r="C12900" s="98"/>
      <c r="D12900" s="98"/>
      <c r="E12900" s="276"/>
    </row>
    <row r="12901" spans="1:5" ht="15">
      <c r="A12901" s="129"/>
      <c r="B12901" s="274"/>
      <c r="C12901" s="98"/>
      <c r="D12901" s="98"/>
      <c r="E12901" s="276"/>
    </row>
    <row r="12902" spans="1:5" ht="15">
      <c r="A12902" s="129"/>
      <c r="B12902" s="274"/>
      <c r="C12902" s="98"/>
      <c r="D12902" s="98"/>
      <c r="E12902" s="276"/>
    </row>
    <row r="12903" spans="1:5" ht="15">
      <c r="A12903" s="129"/>
      <c r="B12903" s="274"/>
      <c r="C12903" s="98"/>
      <c r="D12903" s="98"/>
      <c r="E12903" s="276"/>
    </row>
    <row r="12904" spans="1:5" ht="15">
      <c r="A12904" s="129"/>
      <c r="B12904" s="274"/>
      <c r="C12904" s="98"/>
      <c r="D12904" s="98"/>
      <c r="E12904" s="276"/>
    </row>
    <row r="12905" spans="1:5" ht="15">
      <c r="A12905" s="129"/>
      <c r="B12905" s="274"/>
      <c r="C12905" s="98"/>
      <c r="D12905" s="98"/>
      <c r="E12905" s="276"/>
    </row>
    <row r="12906" spans="1:5" ht="15">
      <c r="A12906" s="129"/>
      <c r="B12906" s="274"/>
      <c r="C12906" s="98"/>
      <c r="D12906" s="98"/>
      <c r="E12906" s="276"/>
    </row>
    <row r="12907" spans="1:5" ht="15">
      <c r="A12907" s="129"/>
      <c r="B12907" s="274"/>
      <c r="C12907" s="98"/>
      <c r="D12907" s="98"/>
      <c r="E12907" s="276"/>
    </row>
    <row r="12908" spans="1:5" ht="15">
      <c r="A12908" s="129"/>
      <c r="B12908" s="274"/>
      <c r="C12908" s="98"/>
      <c r="D12908" s="98"/>
      <c r="E12908" s="276"/>
    </row>
    <row r="12909" spans="1:5" ht="15">
      <c r="A12909" s="129"/>
      <c r="B12909" s="274"/>
      <c r="C12909" s="98"/>
      <c r="D12909" s="98"/>
      <c r="E12909" s="276"/>
    </row>
    <row r="12910" spans="1:5" ht="15">
      <c r="A12910" s="129"/>
      <c r="B12910" s="274"/>
      <c r="C12910" s="98"/>
      <c r="D12910" s="98"/>
      <c r="E12910" s="276"/>
    </row>
    <row r="12911" spans="1:5" ht="15">
      <c r="A12911" s="129"/>
      <c r="B12911" s="274"/>
      <c r="C12911" s="98"/>
      <c r="D12911" s="98"/>
      <c r="E12911" s="276"/>
    </row>
    <row r="12912" spans="1:5" ht="15">
      <c r="A12912" s="129"/>
      <c r="B12912" s="274"/>
      <c r="C12912" s="98"/>
      <c r="D12912" s="98"/>
      <c r="E12912" s="276"/>
    </row>
    <row r="12913" spans="1:5" ht="15">
      <c r="A12913" s="129"/>
      <c r="B12913" s="274"/>
      <c r="C12913" s="98"/>
      <c r="D12913" s="98"/>
      <c r="E12913" s="276"/>
    </row>
    <row r="12914" spans="1:5" ht="15">
      <c r="A12914" s="129"/>
      <c r="B12914" s="274"/>
      <c r="C12914" s="98"/>
      <c r="D12914" s="98"/>
      <c r="E12914" s="276"/>
    </row>
    <row r="12915" spans="1:5" ht="15">
      <c r="A12915" s="129"/>
      <c r="B12915" s="274"/>
      <c r="C12915" s="98"/>
      <c r="D12915" s="98"/>
      <c r="E12915" s="276"/>
    </row>
    <row r="12916" spans="1:5" ht="15">
      <c r="A12916" s="129"/>
      <c r="B12916" s="274"/>
      <c r="C12916" s="98"/>
      <c r="D12916" s="98"/>
      <c r="E12916" s="276"/>
    </row>
    <row r="12917" spans="1:5" ht="15">
      <c r="A12917" s="129"/>
      <c r="B12917" s="274"/>
      <c r="C12917" s="98"/>
      <c r="D12917" s="98"/>
      <c r="E12917" s="276"/>
    </row>
    <row r="12918" spans="1:5" ht="15">
      <c r="A12918" s="129"/>
      <c r="B12918" s="274"/>
      <c r="C12918" s="98"/>
      <c r="D12918" s="98"/>
      <c r="E12918" s="276"/>
    </row>
    <row r="12919" spans="1:5" ht="15">
      <c r="A12919" s="129"/>
      <c r="B12919" s="274"/>
      <c r="C12919" s="98"/>
      <c r="D12919" s="98"/>
      <c r="E12919" s="276"/>
    </row>
    <row r="12920" spans="1:5" ht="15">
      <c r="A12920" s="129"/>
      <c r="B12920" s="274"/>
      <c r="C12920" s="98"/>
      <c r="D12920" s="98"/>
      <c r="E12920" s="276"/>
    </row>
    <row r="12921" spans="1:5" ht="15">
      <c r="A12921" s="129"/>
      <c r="B12921" s="274"/>
      <c r="C12921" s="98"/>
      <c r="D12921" s="98"/>
      <c r="E12921" s="276"/>
    </row>
    <row r="12922" spans="1:5" ht="15">
      <c r="A12922" s="129"/>
      <c r="B12922" s="274"/>
      <c r="C12922" s="98"/>
      <c r="D12922" s="98"/>
      <c r="E12922" s="276"/>
    </row>
    <row r="12923" spans="1:5" ht="15">
      <c r="A12923" s="129"/>
      <c r="B12923" s="274"/>
      <c r="C12923" s="98"/>
      <c r="D12923" s="98"/>
      <c r="E12923" s="276"/>
    </row>
    <row r="12924" spans="1:5" ht="15">
      <c r="A12924" s="129"/>
      <c r="B12924" s="274"/>
      <c r="C12924" s="98"/>
      <c r="D12924" s="98"/>
      <c r="E12924" s="276"/>
    </row>
    <row r="12925" spans="1:5" ht="15">
      <c r="A12925" s="129"/>
      <c r="B12925" s="274"/>
      <c r="C12925" s="98"/>
      <c r="D12925" s="98"/>
      <c r="E12925" s="276"/>
    </row>
    <row r="12926" spans="1:5" ht="15">
      <c r="A12926" s="129"/>
      <c r="B12926" s="274"/>
      <c r="C12926" s="98"/>
      <c r="D12926" s="98"/>
      <c r="E12926" s="276"/>
    </row>
    <row r="12927" spans="1:5" ht="15">
      <c r="A12927" s="129"/>
      <c r="B12927" s="274"/>
      <c r="C12927" s="98"/>
      <c r="D12927" s="98"/>
      <c r="E12927" s="276"/>
    </row>
    <row r="12928" spans="1:5" ht="15">
      <c r="A12928" s="129"/>
      <c r="B12928" s="274"/>
      <c r="C12928" s="98"/>
      <c r="D12928" s="98"/>
      <c r="E12928" s="276"/>
    </row>
    <row r="12929" spans="1:5" ht="15">
      <c r="A12929" s="129"/>
      <c r="B12929" s="274"/>
      <c r="C12929" s="98"/>
      <c r="D12929" s="98"/>
      <c r="E12929" s="276"/>
    </row>
    <row r="12930" spans="1:5" ht="15">
      <c r="A12930" s="129"/>
      <c r="B12930" s="274"/>
      <c r="C12930" s="98"/>
      <c r="D12930" s="98"/>
      <c r="E12930" s="276"/>
    </row>
    <row r="12931" spans="1:5" ht="15">
      <c r="A12931" s="129"/>
      <c r="B12931" s="274"/>
      <c r="C12931" s="98"/>
      <c r="D12931" s="98"/>
      <c r="E12931" s="276"/>
    </row>
    <row r="12932" spans="1:5" ht="15">
      <c r="A12932" s="129"/>
      <c r="B12932" s="274"/>
      <c r="C12932" s="98"/>
      <c r="D12932" s="98"/>
      <c r="E12932" s="276"/>
    </row>
    <row r="12933" spans="1:5" ht="15">
      <c r="A12933" s="129"/>
      <c r="B12933" s="274"/>
      <c r="C12933" s="98"/>
      <c r="D12933" s="98"/>
      <c r="E12933" s="276"/>
    </row>
    <row r="12934" spans="1:5" ht="15">
      <c r="A12934" s="129"/>
      <c r="B12934" s="274"/>
      <c r="C12934" s="98"/>
      <c r="D12934" s="98"/>
      <c r="E12934" s="276"/>
    </row>
    <row r="12935" spans="1:5" ht="15">
      <c r="A12935" s="129"/>
      <c r="B12935" s="274"/>
      <c r="C12935" s="98"/>
      <c r="D12935" s="98"/>
      <c r="E12935" s="276"/>
    </row>
    <row r="12936" spans="1:5" ht="15">
      <c r="A12936" s="129"/>
      <c r="B12936" s="274"/>
      <c r="C12936" s="98"/>
      <c r="D12936" s="98"/>
      <c r="E12936" s="276"/>
    </row>
    <row r="12937" spans="1:5" ht="15">
      <c r="A12937" s="129"/>
      <c r="B12937" s="274"/>
      <c r="C12937" s="98"/>
      <c r="D12937" s="98"/>
      <c r="E12937" s="276"/>
    </row>
    <row r="12938" spans="1:5" ht="15">
      <c r="A12938" s="129"/>
      <c r="B12938" s="274"/>
      <c r="C12938" s="98"/>
      <c r="D12938" s="98"/>
      <c r="E12938" s="276"/>
    </row>
    <row r="12939" spans="1:5" ht="15">
      <c r="A12939" s="129"/>
      <c r="B12939" s="274"/>
      <c r="C12939" s="98"/>
      <c r="D12939" s="98"/>
      <c r="E12939" s="276"/>
    </row>
    <row r="12940" spans="1:5" ht="15">
      <c r="A12940" s="129"/>
      <c r="B12940" s="274"/>
      <c r="C12940" s="98"/>
      <c r="D12940" s="98"/>
      <c r="E12940" s="276"/>
    </row>
    <row r="12941" spans="1:5" ht="15">
      <c r="A12941" s="129"/>
      <c r="B12941" s="274"/>
      <c r="C12941" s="98"/>
      <c r="D12941" s="98"/>
      <c r="E12941" s="276"/>
    </row>
    <row r="12942" spans="1:5" ht="15">
      <c r="A12942" s="129"/>
      <c r="B12942" s="274"/>
      <c r="C12942" s="98"/>
      <c r="D12942" s="98"/>
      <c r="E12942" s="276"/>
    </row>
    <row r="12943" spans="1:5" ht="15">
      <c r="A12943" s="129"/>
      <c r="B12943" s="274"/>
      <c r="C12943" s="98"/>
      <c r="D12943" s="98"/>
      <c r="E12943" s="276"/>
    </row>
    <row r="12944" spans="1:5" ht="15">
      <c r="A12944" s="129"/>
      <c r="B12944" s="274"/>
      <c r="C12944" s="98"/>
      <c r="D12944" s="98"/>
      <c r="E12944" s="276"/>
    </row>
    <row r="12945" spans="1:5" ht="15">
      <c r="A12945" s="129"/>
      <c r="B12945" s="274"/>
      <c r="C12945" s="98"/>
      <c r="D12945" s="98"/>
      <c r="E12945" s="276"/>
    </row>
    <row r="12946" spans="1:5" ht="15">
      <c r="A12946" s="129"/>
      <c r="B12946" s="274"/>
      <c r="C12946" s="98"/>
      <c r="D12946" s="98"/>
      <c r="E12946" s="276"/>
    </row>
    <row r="12947" spans="1:5" ht="15">
      <c r="A12947" s="129"/>
      <c r="B12947" s="274"/>
      <c r="C12947" s="98"/>
      <c r="D12947" s="98"/>
      <c r="E12947" s="276"/>
    </row>
    <row r="12948" spans="1:5" ht="15">
      <c r="A12948" s="129"/>
      <c r="B12948" s="274"/>
      <c r="C12948" s="98"/>
      <c r="D12948" s="98"/>
      <c r="E12948" s="276"/>
    </row>
    <row r="12949" spans="1:5" ht="15">
      <c r="A12949" s="129"/>
      <c r="B12949" s="274"/>
      <c r="C12949" s="98"/>
      <c r="D12949" s="98"/>
      <c r="E12949" s="276"/>
    </row>
    <row r="12950" spans="1:5" ht="15">
      <c r="A12950" s="129"/>
      <c r="B12950" s="274"/>
      <c r="C12950" s="98"/>
      <c r="D12950" s="98"/>
      <c r="E12950" s="276"/>
    </row>
    <row r="12951" spans="1:5" ht="15">
      <c r="A12951" s="129"/>
      <c r="B12951" s="274"/>
      <c r="C12951" s="98"/>
      <c r="D12951" s="98"/>
      <c r="E12951" s="276"/>
    </row>
    <row r="12952" spans="1:5" ht="15">
      <c r="A12952" s="129"/>
      <c r="B12952" s="274"/>
      <c r="C12952" s="98"/>
      <c r="D12952" s="98"/>
      <c r="E12952" s="276"/>
    </row>
    <row r="12953" spans="1:5" ht="15">
      <c r="A12953" s="129"/>
      <c r="B12953" s="274"/>
      <c r="C12953" s="98"/>
      <c r="D12953" s="98"/>
      <c r="E12953" s="276"/>
    </row>
    <row r="12954" spans="1:5" ht="15">
      <c r="A12954" s="129"/>
      <c r="B12954" s="274"/>
      <c r="C12954" s="98"/>
      <c r="D12954" s="98"/>
      <c r="E12954" s="276"/>
    </row>
    <row r="12955" spans="1:5" ht="15">
      <c r="A12955" s="129"/>
      <c r="B12955" s="274"/>
      <c r="C12955" s="98"/>
      <c r="D12955" s="98"/>
      <c r="E12955" s="276"/>
    </row>
    <row r="12956" spans="1:5" ht="15">
      <c r="A12956" s="129"/>
      <c r="B12956" s="274"/>
      <c r="C12956" s="98"/>
      <c r="D12956" s="98"/>
      <c r="E12956" s="276"/>
    </row>
    <row r="12957" spans="1:5" ht="15">
      <c r="A12957" s="129"/>
      <c r="B12957" s="274"/>
      <c r="C12957" s="98"/>
      <c r="D12957" s="98"/>
      <c r="E12957" s="276"/>
    </row>
    <row r="12958" spans="1:5" ht="15">
      <c r="A12958" s="129"/>
      <c r="B12958" s="274"/>
      <c r="C12958" s="98"/>
      <c r="D12958" s="98"/>
      <c r="E12958" s="276"/>
    </row>
    <row r="12959" spans="1:5" ht="15">
      <c r="A12959" s="129"/>
      <c r="B12959" s="274"/>
      <c r="C12959" s="98"/>
      <c r="D12959" s="98"/>
      <c r="E12959" s="276"/>
    </row>
    <row r="12960" spans="1:5" ht="15">
      <c r="A12960" s="129"/>
      <c r="B12960" s="274"/>
      <c r="C12960" s="98"/>
      <c r="D12960" s="98"/>
      <c r="E12960" s="276"/>
    </row>
    <row r="12961" spans="1:5" ht="15">
      <c r="A12961" s="129"/>
      <c r="B12961" s="274"/>
      <c r="C12961" s="98"/>
      <c r="D12961" s="98"/>
      <c r="E12961" s="276"/>
    </row>
    <row r="12962" spans="1:5" ht="15">
      <c r="A12962" s="129"/>
      <c r="B12962" s="274"/>
      <c r="C12962" s="98"/>
      <c r="D12962" s="98"/>
      <c r="E12962" s="276"/>
    </row>
    <row r="12963" spans="1:5" ht="15">
      <c r="A12963" s="129"/>
      <c r="B12963" s="274"/>
      <c r="C12963" s="98"/>
      <c r="D12963" s="98"/>
      <c r="E12963" s="276"/>
    </row>
    <row r="12964" spans="1:5" ht="15">
      <c r="A12964" s="129"/>
      <c r="B12964" s="274"/>
      <c r="C12964" s="98"/>
      <c r="D12964" s="98"/>
      <c r="E12964" s="276"/>
    </row>
    <row r="12965" spans="1:5" ht="15">
      <c r="A12965" s="129"/>
      <c r="B12965" s="274"/>
      <c r="C12965" s="98"/>
      <c r="D12965" s="98"/>
      <c r="E12965" s="276"/>
    </row>
    <row r="12966" spans="1:5" ht="15">
      <c r="A12966" s="129"/>
      <c r="B12966" s="274"/>
      <c r="C12966" s="98"/>
      <c r="D12966" s="98"/>
      <c r="E12966" s="276"/>
    </row>
    <row r="12967" spans="1:5" ht="15">
      <c r="A12967" s="129"/>
      <c r="B12967" s="274"/>
      <c r="C12967" s="98"/>
      <c r="D12967" s="98"/>
      <c r="E12967" s="276"/>
    </row>
    <row r="12968" spans="1:5" ht="15">
      <c r="A12968" s="129"/>
      <c r="B12968" s="274"/>
      <c r="C12968" s="98"/>
      <c r="D12968" s="98"/>
      <c r="E12968" s="276"/>
    </row>
    <row r="12969" spans="1:5" ht="15">
      <c r="A12969" s="129"/>
      <c r="B12969" s="274"/>
      <c r="C12969" s="98"/>
      <c r="D12969" s="98"/>
      <c r="E12969" s="276"/>
    </row>
    <row r="12970" spans="1:5" ht="15">
      <c r="A12970" s="129"/>
      <c r="B12970" s="274"/>
      <c r="C12970" s="98"/>
      <c r="D12970" s="98"/>
      <c r="E12970" s="276"/>
    </row>
    <row r="12971" spans="1:5" ht="15">
      <c r="A12971" s="129"/>
      <c r="B12971" s="274"/>
      <c r="C12971" s="98"/>
      <c r="D12971" s="98"/>
      <c r="E12971" s="276"/>
    </row>
    <row r="12972" spans="1:5" ht="15">
      <c r="A12972" s="129"/>
      <c r="B12972" s="274"/>
      <c r="C12972" s="98"/>
      <c r="D12972" s="98"/>
      <c r="E12972" s="276"/>
    </row>
    <row r="12973" spans="1:5" ht="15">
      <c r="A12973" s="129"/>
      <c r="B12973" s="274"/>
      <c r="C12973" s="98"/>
      <c r="D12973" s="98"/>
      <c r="E12973" s="276"/>
    </row>
    <row r="12974" spans="1:5" ht="15">
      <c r="A12974" s="129"/>
      <c r="B12974" s="274"/>
      <c r="C12974" s="98"/>
      <c r="D12974" s="98"/>
      <c r="E12974" s="276"/>
    </row>
    <row r="12975" spans="1:5" ht="15">
      <c r="A12975" s="129"/>
      <c r="B12975" s="274"/>
      <c r="C12975" s="98"/>
      <c r="D12975" s="98"/>
      <c r="E12975" s="276"/>
    </row>
    <row r="12976" spans="1:5" ht="15">
      <c r="A12976" s="129"/>
      <c r="B12976" s="274"/>
      <c r="C12976" s="98"/>
      <c r="D12976" s="98"/>
      <c r="E12976" s="276"/>
    </row>
    <row r="12977" spans="1:5" ht="15">
      <c r="A12977" s="129"/>
      <c r="B12977" s="274"/>
      <c r="C12977" s="98"/>
      <c r="D12977" s="98"/>
      <c r="E12977" s="276"/>
    </row>
    <row r="12978" spans="1:5" ht="15">
      <c r="A12978" s="129"/>
      <c r="B12978" s="274"/>
      <c r="C12978" s="98"/>
      <c r="D12978" s="98"/>
      <c r="E12978" s="276"/>
    </row>
    <row r="12979" spans="1:5" ht="15">
      <c r="A12979" s="129"/>
      <c r="B12979" s="274"/>
      <c r="C12979" s="98"/>
      <c r="D12979" s="98"/>
      <c r="E12979" s="276"/>
    </row>
    <row r="12980" spans="1:5" ht="15">
      <c r="A12980" s="129"/>
      <c r="B12980" s="274"/>
      <c r="C12980" s="98"/>
      <c r="D12980" s="98"/>
      <c r="E12980" s="276"/>
    </row>
    <row r="12981" spans="1:5" ht="15">
      <c r="A12981" s="129"/>
      <c r="B12981" s="274"/>
      <c r="C12981" s="98"/>
      <c r="D12981" s="98"/>
      <c r="E12981" s="276"/>
    </row>
    <row r="12982" spans="1:5" ht="15">
      <c r="A12982" s="129"/>
      <c r="B12982" s="274"/>
      <c r="C12982" s="98"/>
      <c r="D12982" s="98"/>
      <c r="E12982" s="276"/>
    </row>
    <row r="12983" spans="1:5" ht="15">
      <c r="A12983" s="129"/>
      <c r="B12983" s="274"/>
      <c r="C12983" s="98"/>
      <c r="D12983" s="98"/>
      <c r="E12983" s="276"/>
    </row>
    <row r="12984" spans="1:5" ht="15">
      <c r="A12984" s="129"/>
      <c r="B12984" s="274"/>
      <c r="C12984" s="98"/>
      <c r="D12984" s="98"/>
      <c r="E12984" s="276"/>
    </row>
    <row r="12985" spans="1:5" ht="15">
      <c r="A12985" s="129"/>
      <c r="B12985" s="274"/>
      <c r="C12985" s="98"/>
      <c r="D12985" s="98"/>
      <c r="E12985" s="276"/>
    </row>
    <row r="12986" spans="1:5" ht="15">
      <c r="A12986" s="129"/>
      <c r="B12986" s="274"/>
      <c r="C12986" s="98"/>
      <c r="D12986" s="98"/>
      <c r="E12986" s="276"/>
    </row>
    <row r="12987" spans="1:5" ht="15">
      <c r="A12987" s="129"/>
      <c r="B12987" s="274"/>
      <c r="C12987" s="98"/>
      <c r="D12987" s="98"/>
      <c r="E12987" s="276"/>
    </row>
    <row r="12988" spans="1:5" ht="15">
      <c r="A12988" s="129"/>
      <c r="B12988" s="274"/>
      <c r="C12988" s="98"/>
      <c r="D12988" s="98"/>
      <c r="E12988" s="276"/>
    </row>
    <row r="12989" spans="1:5" ht="15">
      <c r="A12989" s="129"/>
      <c r="B12989" s="274"/>
      <c r="C12989" s="98"/>
      <c r="D12989" s="98"/>
      <c r="E12989" s="276"/>
    </row>
    <row r="12990" spans="1:5" ht="15">
      <c r="A12990" s="129"/>
      <c r="B12990" s="274"/>
      <c r="C12990" s="98"/>
      <c r="D12990" s="98"/>
      <c r="E12990" s="276"/>
    </row>
    <row r="12991" spans="1:5" ht="15">
      <c r="A12991" s="129"/>
      <c r="B12991" s="274"/>
      <c r="C12991" s="98"/>
      <c r="D12991" s="98"/>
      <c r="E12991" s="276"/>
    </row>
    <row r="12992" spans="1:5" ht="15">
      <c r="A12992" s="129"/>
      <c r="B12992" s="274"/>
      <c r="C12992" s="98"/>
      <c r="D12992" s="98"/>
      <c r="E12992" s="276"/>
    </row>
    <row r="12993" spans="1:5" ht="15">
      <c r="A12993" s="129"/>
      <c r="B12993" s="274"/>
      <c r="C12993" s="98"/>
      <c r="D12993" s="98"/>
      <c r="E12993" s="276"/>
    </row>
    <row r="12994" spans="1:5" ht="15">
      <c r="A12994" s="129"/>
      <c r="B12994" s="274"/>
      <c r="C12994" s="98"/>
      <c r="D12994" s="98"/>
      <c r="E12994" s="276"/>
    </row>
    <row r="12995" spans="1:5" ht="15">
      <c r="A12995" s="129"/>
      <c r="B12995" s="274"/>
      <c r="C12995" s="98"/>
      <c r="D12995" s="98"/>
      <c r="E12995" s="276"/>
    </row>
    <row r="12996" spans="1:5" ht="15">
      <c r="A12996" s="129"/>
      <c r="B12996" s="274"/>
      <c r="C12996" s="98"/>
      <c r="D12996" s="98"/>
      <c r="E12996" s="276"/>
    </row>
    <row r="12997" spans="1:5" ht="15">
      <c r="A12997" s="129"/>
      <c r="B12997" s="274"/>
      <c r="C12997" s="98"/>
      <c r="D12997" s="98"/>
      <c r="E12997" s="276"/>
    </row>
    <row r="12998" spans="1:5" ht="15">
      <c r="A12998" s="129"/>
      <c r="B12998" s="274"/>
      <c r="C12998" s="98"/>
      <c r="D12998" s="98"/>
      <c r="E12998" s="276"/>
    </row>
    <row r="12999" spans="1:5" ht="15">
      <c r="A12999" s="129"/>
      <c r="B12999" s="274"/>
      <c r="C12999" s="98"/>
      <c r="D12999" s="98"/>
      <c r="E12999" s="276"/>
    </row>
    <row r="13000" spans="1:5" ht="15">
      <c r="A13000" s="129"/>
      <c r="B13000" s="274"/>
      <c r="C13000" s="98"/>
      <c r="D13000" s="98"/>
      <c r="E13000" s="276"/>
    </row>
    <row r="13001" spans="1:5" ht="15">
      <c r="A13001" s="129"/>
      <c r="B13001" s="274"/>
      <c r="C13001" s="98"/>
      <c r="D13001" s="98"/>
      <c r="E13001" s="276"/>
    </row>
    <row r="13002" spans="1:5" ht="15">
      <c r="A13002" s="129"/>
      <c r="B13002" s="274"/>
      <c r="C13002" s="98"/>
      <c r="D13002" s="98"/>
      <c r="E13002" s="276"/>
    </row>
    <row r="13003" spans="1:5" ht="15">
      <c r="A13003" s="129"/>
      <c r="B13003" s="274"/>
      <c r="C13003" s="98"/>
      <c r="D13003" s="98"/>
      <c r="E13003" s="276"/>
    </row>
    <row r="13004" spans="1:5" ht="15">
      <c r="A13004" s="129"/>
      <c r="B13004" s="274"/>
      <c r="C13004" s="98"/>
      <c r="D13004" s="98"/>
      <c r="E13004" s="276"/>
    </row>
    <row r="13005" spans="1:5" ht="15">
      <c r="A13005" s="129"/>
      <c r="B13005" s="274"/>
      <c r="C13005" s="98"/>
      <c r="D13005" s="98"/>
      <c r="E13005" s="276"/>
    </row>
    <row r="13006" spans="1:5" ht="15">
      <c r="A13006" s="129"/>
      <c r="B13006" s="274"/>
      <c r="C13006" s="98"/>
      <c r="D13006" s="98"/>
      <c r="E13006" s="276"/>
    </row>
    <row r="13007" spans="1:5" ht="15">
      <c r="A13007" s="129"/>
      <c r="B13007" s="274"/>
      <c r="C13007" s="98"/>
      <c r="D13007" s="98"/>
      <c r="E13007" s="276"/>
    </row>
    <row r="13008" spans="1:5" ht="15">
      <c r="A13008" s="129"/>
      <c r="B13008" s="274"/>
      <c r="C13008" s="98"/>
      <c r="D13008" s="98"/>
      <c r="E13008" s="276"/>
    </row>
    <row r="13009" spans="1:5" ht="15">
      <c r="A13009" s="129"/>
      <c r="B13009" s="274"/>
      <c r="C13009" s="98"/>
      <c r="D13009" s="98"/>
      <c r="E13009" s="276"/>
    </row>
    <row r="13010" spans="1:5" ht="15">
      <c r="A13010" s="129"/>
      <c r="B13010" s="274"/>
      <c r="C13010" s="98"/>
      <c r="D13010" s="98"/>
      <c r="E13010" s="276"/>
    </row>
    <row r="13011" spans="1:5" ht="15">
      <c r="A13011" s="129"/>
      <c r="B13011" s="274"/>
      <c r="C13011" s="98"/>
      <c r="D13011" s="98"/>
      <c r="E13011" s="276"/>
    </row>
    <row r="13012" spans="1:5" ht="15">
      <c r="A13012" s="129"/>
      <c r="B13012" s="274"/>
      <c r="C13012" s="98"/>
      <c r="D13012" s="98"/>
      <c r="E13012" s="276"/>
    </row>
    <row r="13013" spans="1:5" ht="15">
      <c r="A13013" s="129"/>
      <c r="B13013" s="274"/>
      <c r="C13013" s="98"/>
      <c r="D13013" s="98"/>
      <c r="E13013" s="276"/>
    </row>
    <row r="13014" spans="1:5" ht="15">
      <c r="A13014" s="129"/>
      <c r="B13014" s="274"/>
      <c r="C13014" s="98"/>
      <c r="D13014" s="98"/>
      <c r="E13014" s="276"/>
    </row>
    <row r="13015" spans="1:5" ht="15">
      <c r="A13015" s="129"/>
      <c r="B13015" s="274"/>
      <c r="C13015" s="98"/>
      <c r="D13015" s="98"/>
      <c r="E13015" s="276"/>
    </row>
    <row r="13016" spans="1:5" ht="15">
      <c r="A13016" s="129"/>
      <c r="B13016" s="274"/>
      <c r="C13016" s="98"/>
      <c r="D13016" s="98"/>
      <c r="E13016" s="276"/>
    </row>
    <row r="13017" spans="1:5" ht="15">
      <c r="A13017" s="129"/>
      <c r="B13017" s="274"/>
      <c r="C13017" s="98"/>
      <c r="D13017" s="98"/>
      <c r="E13017" s="276"/>
    </row>
    <row r="13018" spans="1:5" ht="15">
      <c r="A13018" s="129"/>
      <c r="B13018" s="274"/>
      <c r="C13018" s="98"/>
      <c r="D13018" s="98"/>
      <c r="E13018" s="276"/>
    </row>
    <row r="13019" spans="1:5" ht="15">
      <c r="A13019" s="129"/>
      <c r="B13019" s="274"/>
      <c r="C13019" s="98"/>
      <c r="D13019" s="98"/>
      <c r="E13019" s="276"/>
    </row>
    <row r="13020" spans="1:5" ht="15">
      <c r="A13020" s="129"/>
      <c r="B13020" s="274"/>
      <c r="C13020" s="98"/>
      <c r="D13020" s="98"/>
      <c r="E13020" s="276"/>
    </row>
    <row r="13021" spans="1:5" ht="15">
      <c r="A13021" s="129"/>
      <c r="B13021" s="274"/>
      <c r="C13021" s="98"/>
      <c r="D13021" s="98"/>
      <c r="E13021" s="276"/>
    </row>
    <row r="13022" spans="1:5" ht="15">
      <c r="A13022" s="129"/>
      <c r="B13022" s="274"/>
      <c r="C13022" s="98"/>
      <c r="D13022" s="98"/>
      <c r="E13022" s="276"/>
    </row>
    <row r="13023" spans="1:5" ht="15">
      <c r="A13023" s="129"/>
      <c r="B13023" s="274"/>
      <c r="C13023" s="98"/>
      <c r="D13023" s="98"/>
      <c r="E13023" s="276"/>
    </row>
    <row r="13024" spans="1:5" ht="15">
      <c r="A13024" s="129"/>
      <c r="B13024" s="274"/>
      <c r="C13024" s="98"/>
      <c r="D13024" s="98"/>
      <c r="E13024" s="276"/>
    </row>
    <row r="13025" spans="1:5" ht="15">
      <c r="A13025" s="129"/>
      <c r="B13025" s="274"/>
      <c r="C13025" s="98"/>
      <c r="D13025" s="98"/>
      <c r="E13025" s="276"/>
    </row>
    <row r="13026" spans="1:5" ht="15">
      <c r="A13026" s="129"/>
      <c r="B13026" s="274"/>
      <c r="C13026" s="98"/>
      <c r="D13026" s="98"/>
      <c r="E13026" s="276"/>
    </row>
    <row r="13027" spans="1:5" ht="15">
      <c r="A13027" s="129"/>
      <c r="B13027" s="274"/>
      <c r="C13027" s="98"/>
      <c r="D13027" s="98"/>
      <c r="E13027" s="276"/>
    </row>
    <row r="13028" spans="1:5" ht="15">
      <c r="A13028" s="129"/>
      <c r="B13028" s="274"/>
      <c r="C13028" s="98"/>
      <c r="D13028" s="98"/>
      <c r="E13028" s="276"/>
    </row>
    <row r="13029" spans="1:5" ht="15">
      <c r="A13029" s="129"/>
      <c r="B13029" s="274"/>
      <c r="C13029" s="98"/>
      <c r="D13029" s="98"/>
      <c r="E13029" s="276"/>
    </row>
    <row r="13030" spans="1:5" ht="15">
      <c r="A13030" s="129"/>
      <c r="B13030" s="274"/>
      <c r="C13030" s="98"/>
      <c r="D13030" s="98"/>
      <c r="E13030" s="276"/>
    </row>
    <row r="13031" spans="1:5" ht="15">
      <c r="A13031" s="129"/>
      <c r="B13031" s="274"/>
      <c r="C13031" s="98"/>
      <c r="D13031" s="98"/>
      <c r="E13031" s="276"/>
    </row>
    <row r="13032" spans="1:5" ht="15">
      <c r="A13032" s="129"/>
      <c r="B13032" s="274"/>
      <c r="C13032" s="98"/>
      <c r="D13032" s="98"/>
      <c r="E13032" s="276"/>
    </row>
    <row r="13033" spans="1:5" ht="15">
      <c r="A13033" s="129"/>
      <c r="B13033" s="274"/>
      <c r="C13033" s="98"/>
      <c r="D13033" s="98"/>
      <c r="E13033" s="276"/>
    </row>
    <row r="13034" spans="1:5" ht="15">
      <c r="A13034" s="129"/>
      <c r="B13034" s="274"/>
      <c r="C13034" s="98"/>
      <c r="D13034" s="98"/>
      <c r="E13034" s="276"/>
    </row>
    <row r="13035" spans="1:5" ht="15">
      <c r="A13035" s="129"/>
      <c r="B13035" s="274"/>
      <c r="C13035" s="98"/>
      <c r="D13035" s="98"/>
      <c r="E13035" s="276"/>
    </row>
    <row r="13036" spans="1:5" ht="15">
      <c r="A13036" s="129"/>
      <c r="B13036" s="274"/>
      <c r="C13036" s="98"/>
      <c r="D13036" s="98"/>
      <c r="E13036" s="276"/>
    </row>
    <row r="13037" spans="1:5" ht="15">
      <c r="A13037" s="129"/>
      <c r="B13037" s="274"/>
      <c r="C13037" s="98"/>
      <c r="D13037" s="98"/>
      <c r="E13037" s="276"/>
    </row>
    <row r="13038" spans="1:5" ht="15">
      <c r="A13038" s="129"/>
      <c r="B13038" s="274"/>
      <c r="C13038" s="98"/>
      <c r="D13038" s="98"/>
      <c r="E13038" s="276"/>
    </row>
    <row r="13039" spans="1:5" ht="15">
      <c r="A13039" s="129"/>
      <c r="B13039" s="274"/>
      <c r="C13039" s="98"/>
      <c r="D13039" s="98"/>
      <c r="E13039" s="276"/>
    </row>
    <row r="13040" spans="1:5" ht="15">
      <c r="A13040" s="129"/>
      <c r="B13040" s="274"/>
      <c r="C13040" s="98"/>
      <c r="D13040" s="98"/>
      <c r="E13040" s="276"/>
    </row>
    <row r="13041" spans="1:5" ht="15">
      <c r="A13041" s="129"/>
      <c r="B13041" s="274"/>
      <c r="C13041" s="98"/>
      <c r="D13041" s="98"/>
      <c r="E13041" s="276"/>
    </row>
    <row r="13042" spans="1:5" ht="15">
      <c r="A13042" s="129"/>
      <c r="B13042" s="274"/>
      <c r="C13042" s="98"/>
      <c r="D13042" s="98"/>
      <c r="E13042" s="276"/>
    </row>
    <row r="13043" spans="1:5" ht="15">
      <c r="A13043" s="129"/>
      <c r="B13043" s="274"/>
      <c r="C13043" s="98"/>
      <c r="D13043" s="98"/>
      <c r="E13043" s="276"/>
    </row>
    <row r="13044" spans="1:5" ht="15">
      <c r="A13044" s="129"/>
      <c r="B13044" s="274"/>
      <c r="C13044" s="98"/>
      <c r="D13044" s="98"/>
      <c r="E13044" s="276"/>
    </row>
    <row r="13045" spans="1:5" ht="15">
      <c r="A13045" s="129"/>
      <c r="B13045" s="274"/>
      <c r="C13045" s="98"/>
      <c r="D13045" s="98"/>
      <c r="E13045" s="276"/>
    </row>
    <row r="13046" spans="1:5" ht="15">
      <c r="A13046" s="129"/>
      <c r="B13046" s="274"/>
      <c r="C13046" s="98"/>
      <c r="D13046" s="98"/>
      <c r="E13046" s="276"/>
    </row>
    <row r="13047" spans="1:5" ht="15">
      <c r="A13047" s="129"/>
      <c r="B13047" s="274"/>
      <c r="C13047" s="98"/>
      <c r="D13047" s="98"/>
      <c r="E13047" s="276"/>
    </row>
    <row r="13048" spans="1:5" ht="15">
      <c r="A13048" s="129"/>
      <c r="B13048" s="274"/>
      <c r="C13048" s="98"/>
      <c r="D13048" s="98"/>
      <c r="E13048" s="276"/>
    </row>
    <row r="13049" spans="1:5" ht="15">
      <c r="A13049" s="129"/>
      <c r="B13049" s="274"/>
      <c r="C13049" s="98"/>
      <c r="D13049" s="98"/>
      <c r="E13049" s="276"/>
    </row>
    <row r="13050" spans="1:5" ht="15">
      <c r="A13050" s="129"/>
      <c r="B13050" s="274"/>
      <c r="C13050" s="98"/>
      <c r="D13050" s="98"/>
      <c r="E13050" s="276"/>
    </row>
    <row r="13051" spans="1:5" ht="15">
      <c r="A13051" s="129"/>
      <c r="B13051" s="274"/>
      <c r="C13051" s="98"/>
      <c r="D13051" s="98"/>
      <c r="E13051" s="276"/>
    </row>
    <row r="13052" spans="1:5" ht="15">
      <c r="A13052" s="129"/>
      <c r="B13052" s="274"/>
      <c r="C13052" s="98"/>
      <c r="D13052" s="98"/>
      <c r="E13052" s="276"/>
    </row>
    <row r="13053" spans="1:5" ht="15">
      <c r="A13053" s="129"/>
      <c r="B13053" s="274"/>
      <c r="C13053" s="98"/>
      <c r="D13053" s="98"/>
      <c r="E13053" s="276"/>
    </row>
    <row r="13054" spans="1:5" ht="15">
      <c r="A13054" s="129"/>
      <c r="B13054" s="274"/>
      <c r="C13054" s="98"/>
      <c r="D13054" s="98"/>
      <c r="E13054" s="276"/>
    </row>
    <row r="13055" spans="1:5" ht="15">
      <c r="A13055" s="129"/>
      <c r="B13055" s="274"/>
      <c r="C13055" s="98"/>
      <c r="D13055" s="98"/>
      <c r="E13055" s="276"/>
    </row>
    <row r="13056" spans="1:5" ht="15">
      <c r="A13056" s="129"/>
      <c r="B13056" s="274"/>
      <c r="C13056" s="98"/>
      <c r="D13056" s="98"/>
      <c r="E13056" s="276"/>
    </row>
    <row r="13057" spans="1:5" ht="15">
      <c r="A13057" s="129"/>
      <c r="B13057" s="274"/>
      <c r="C13057" s="98"/>
      <c r="D13057" s="98"/>
      <c r="E13057" s="276"/>
    </row>
    <row r="13058" spans="1:5" ht="15">
      <c r="A13058" s="129"/>
      <c r="B13058" s="274"/>
      <c r="C13058" s="98"/>
      <c r="D13058" s="98"/>
      <c r="E13058" s="276"/>
    </row>
    <row r="13059" spans="1:5" ht="15">
      <c r="A13059" s="129"/>
      <c r="B13059" s="274"/>
      <c r="C13059" s="98"/>
      <c r="D13059" s="98"/>
      <c r="E13059" s="276"/>
    </row>
    <row r="13060" spans="1:5" ht="15">
      <c r="A13060" s="129"/>
      <c r="B13060" s="274"/>
      <c r="C13060" s="98"/>
      <c r="D13060" s="98"/>
      <c r="E13060" s="276"/>
    </row>
    <row r="13061" spans="1:5" ht="15">
      <c r="A13061" s="129"/>
      <c r="B13061" s="274"/>
      <c r="C13061" s="98"/>
      <c r="D13061" s="98"/>
      <c r="E13061" s="276"/>
    </row>
    <row r="13062" spans="1:5" ht="15">
      <c r="A13062" s="129"/>
      <c r="B13062" s="274"/>
      <c r="C13062" s="98"/>
      <c r="D13062" s="98"/>
      <c r="E13062" s="276"/>
    </row>
    <row r="13063" spans="1:5" ht="15">
      <c r="A13063" s="129"/>
      <c r="B13063" s="274"/>
      <c r="C13063" s="98"/>
      <c r="D13063" s="98"/>
      <c r="E13063" s="276"/>
    </row>
    <row r="13064" spans="1:5" ht="15">
      <c r="A13064" s="129"/>
      <c r="B13064" s="274"/>
      <c r="C13064" s="98"/>
      <c r="D13064" s="98"/>
      <c r="E13064" s="276"/>
    </row>
    <row r="13065" spans="1:5" ht="15">
      <c r="A13065" s="129"/>
      <c r="B13065" s="274"/>
      <c r="C13065" s="98"/>
      <c r="D13065" s="98"/>
      <c r="E13065" s="276"/>
    </row>
    <row r="13066" spans="1:5" ht="15">
      <c r="A13066" s="129"/>
      <c r="B13066" s="274"/>
      <c r="C13066" s="98"/>
      <c r="D13066" s="98"/>
      <c r="E13066" s="276"/>
    </row>
    <row r="13067" spans="1:5" ht="15">
      <c r="A13067" s="129"/>
      <c r="B13067" s="274"/>
      <c r="C13067" s="98"/>
      <c r="D13067" s="98"/>
      <c r="E13067" s="276"/>
    </row>
    <row r="13068" spans="1:5" ht="15">
      <c r="A13068" s="129"/>
      <c r="B13068" s="274"/>
      <c r="C13068" s="98"/>
      <c r="D13068" s="98"/>
      <c r="E13068" s="276"/>
    </row>
    <row r="13069" spans="1:5" ht="15">
      <c r="A13069" s="129"/>
      <c r="B13069" s="274"/>
      <c r="C13069" s="98"/>
      <c r="D13069" s="98"/>
      <c r="E13069" s="276"/>
    </row>
    <row r="13070" spans="1:5" ht="15">
      <c r="A13070" s="129"/>
      <c r="B13070" s="274"/>
      <c r="C13070" s="98"/>
      <c r="D13070" s="98"/>
      <c r="E13070" s="276"/>
    </row>
    <row r="13071" spans="1:5" ht="15">
      <c r="A13071" s="129"/>
      <c r="B13071" s="274"/>
      <c r="C13071" s="98"/>
      <c r="D13071" s="98"/>
      <c r="E13071" s="276"/>
    </row>
    <row r="13072" spans="1:5" ht="15">
      <c r="A13072" s="129"/>
      <c r="B13072" s="274"/>
      <c r="C13072" s="98"/>
      <c r="D13072" s="98"/>
      <c r="E13072" s="276"/>
    </row>
    <row r="13073" spans="1:5" ht="15">
      <c r="A13073" s="129"/>
      <c r="B13073" s="274"/>
      <c r="C13073" s="98"/>
      <c r="D13073" s="98"/>
      <c r="E13073" s="276"/>
    </row>
    <row r="13074" spans="1:5" ht="15">
      <c r="A13074" s="129"/>
      <c r="B13074" s="274"/>
      <c r="C13074" s="98"/>
      <c r="D13074" s="98"/>
      <c r="E13074" s="276"/>
    </row>
    <row r="13075" spans="1:5" ht="15">
      <c r="A13075" s="129"/>
      <c r="B13075" s="274"/>
      <c r="C13075" s="98"/>
      <c r="D13075" s="98"/>
      <c r="E13075" s="276"/>
    </row>
    <row r="13076" spans="1:5" ht="15">
      <c r="A13076" s="129"/>
      <c r="B13076" s="274"/>
      <c r="C13076" s="98"/>
      <c r="D13076" s="98"/>
      <c r="E13076" s="276"/>
    </row>
    <row r="13077" spans="1:5" ht="15">
      <c r="A13077" s="129"/>
      <c r="B13077" s="274"/>
      <c r="C13077" s="98"/>
      <c r="D13077" s="98"/>
      <c r="E13077" s="276"/>
    </row>
    <row r="13078" spans="1:5" ht="15">
      <c r="A13078" s="129"/>
      <c r="B13078" s="274"/>
      <c r="C13078" s="98"/>
      <c r="D13078" s="98"/>
      <c r="E13078" s="276"/>
    </row>
    <row r="13079" spans="1:5" ht="15">
      <c r="A13079" s="129"/>
      <c r="B13079" s="274"/>
      <c r="C13079" s="98"/>
      <c r="D13079" s="98"/>
      <c r="E13079" s="276"/>
    </row>
    <row r="13080" spans="1:5" ht="15">
      <c r="A13080" s="129"/>
      <c r="B13080" s="274"/>
      <c r="C13080" s="98"/>
      <c r="D13080" s="98"/>
      <c r="E13080" s="276"/>
    </row>
    <row r="13081" spans="1:5" ht="15">
      <c r="A13081" s="129"/>
      <c r="B13081" s="274"/>
      <c r="C13081" s="98"/>
      <c r="D13081" s="98"/>
      <c r="E13081" s="276"/>
    </row>
    <row r="13082" spans="1:5" ht="15">
      <c r="A13082" s="129"/>
      <c r="B13082" s="274"/>
      <c r="C13082" s="98"/>
      <c r="D13082" s="98"/>
      <c r="E13082" s="276"/>
    </row>
    <row r="13083" spans="1:5" ht="15">
      <c r="A13083" s="129"/>
      <c r="B13083" s="274"/>
      <c r="C13083" s="98"/>
      <c r="D13083" s="98"/>
      <c r="E13083" s="276"/>
    </row>
    <row r="13084" spans="1:5" ht="15">
      <c r="A13084" s="129"/>
      <c r="B13084" s="274"/>
      <c r="C13084" s="98"/>
      <c r="D13084" s="98"/>
      <c r="E13084" s="276"/>
    </row>
    <row r="13085" spans="1:5" ht="15">
      <c r="A13085" s="129"/>
      <c r="B13085" s="274"/>
      <c r="C13085" s="98"/>
      <c r="D13085" s="98"/>
      <c r="E13085" s="276"/>
    </row>
    <row r="13086" spans="1:5" ht="15">
      <c r="A13086" s="129"/>
      <c r="B13086" s="274"/>
      <c r="C13086" s="98"/>
      <c r="D13086" s="98"/>
      <c r="E13086" s="276"/>
    </row>
    <row r="13087" spans="1:5" ht="15">
      <c r="A13087" s="129"/>
      <c r="B13087" s="274"/>
      <c r="C13087" s="98"/>
      <c r="D13087" s="98"/>
      <c r="E13087" s="276"/>
    </row>
    <row r="13088" spans="1:5" ht="15">
      <c r="A13088" s="129"/>
      <c r="B13088" s="274"/>
      <c r="C13088" s="98"/>
      <c r="D13088" s="98"/>
      <c r="E13088" s="276"/>
    </row>
    <row r="13089" spans="1:5" ht="15">
      <c r="A13089" s="129"/>
      <c r="B13089" s="274"/>
      <c r="C13089" s="98"/>
      <c r="D13089" s="98"/>
      <c r="E13089" s="276"/>
    </row>
    <row r="13090" spans="1:5" ht="15">
      <c r="A13090" s="129"/>
      <c r="B13090" s="274"/>
      <c r="C13090" s="98"/>
      <c r="D13090" s="98"/>
      <c r="E13090" s="276"/>
    </row>
    <row r="13091" spans="1:5" ht="15">
      <c r="A13091" s="129"/>
      <c r="B13091" s="274"/>
      <c r="C13091" s="98"/>
      <c r="D13091" s="98"/>
      <c r="E13091" s="276"/>
    </row>
    <row r="13092" spans="1:5" ht="15">
      <c r="A13092" s="129"/>
      <c r="B13092" s="274"/>
      <c r="C13092" s="98"/>
      <c r="D13092" s="98"/>
      <c r="E13092" s="276"/>
    </row>
    <row r="13093" spans="1:5" ht="15">
      <c r="A13093" s="129"/>
      <c r="B13093" s="274"/>
      <c r="C13093" s="98"/>
      <c r="D13093" s="98"/>
      <c r="E13093" s="276"/>
    </row>
    <row r="13094" spans="1:5" ht="15">
      <c r="A13094" s="129"/>
      <c r="B13094" s="274"/>
      <c r="C13094" s="98"/>
      <c r="D13094" s="98"/>
      <c r="E13094" s="276"/>
    </row>
    <row r="13095" spans="1:5" ht="15">
      <c r="A13095" s="129"/>
      <c r="B13095" s="274"/>
      <c r="C13095" s="98"/>
      <c r="D13095" s="98"/>
      <c r="E13095" s="276"/>
    </row>
    <row r="13096" spans="1:5" ht="15">
      <c r="A13096" s="129"/>
      <c r="B13096" s="274"/>
      <c r="C13096" s="98"/>
      <c r="D13096" s="98"/>
      <c r="E13096" s="276"/>
    </row>
    <row r="13097" spans="1:5" ht="15">
      <c r="A13097" s="129"/>
      <c r="B13097" s="274"/>
      <c r="C13097" s="98"/>
      <c r="D13097" s="98"/>
      <c r="E13097" s="276"/>
    </row>
    <row r="13098" spans="1:5" ht="15">
      <c r="A13098" s="129"/>
      <c r="B13098" s="274"/>
      <c r="C13098" s="98"/>
      <c r="D13098" s="98"/>
      <c r="E13098" s="276"/>
    </row>
    <row r="13099" spans="1:5" ht="15">
      <c r="A13099" s="129"/>
      <c r="B13099" s="274"/>
      <c r="C13099" s="98"/>
      <c r="D13099" s="98"/>
      <c r="E13099" s="276"/>
    </row>
    <row r="13100" spans="1:5" ht="15">
      <c r="A13100" s="129"/>
      <c r="B13100" s="274"/>
      <c r="C13100" s="98"/>
      <c r="D13100" s="98"/>
      <c r="E13100" s="276"/>
    </row>
    <row r="13101" spans="1:5" ht="15">
      <c r="A13101" s="129"/>
      <c r="B13101" s="274"/>
      <c r="C13101" s="98"/>
      <c r="D13101" s="98"/>
      <c r="E13101" s="276"/>
    </row>
    <row r="13102" spans="1:5" ht="15">
      <c r="A13102" s="129"/>
      <c r="B13102" s="274"/>
      <c r="C13102" s="98"/>
      <c r="D13102" s="98"/>
      <c r="E13102" s="276"/>
    </row>
    <row r="13103" spans="1:5" ht="15">
      <c r="A13103" s="129"/>
      <c r="B13103" s="274"/>
      <c r="C13103" s="98"/>
      <c r="D13103" s="98"/>
      <c r="E13103" s="276"/>
    </row>
    <row r="13104" spans="1:5" ht="15">
      <c r="A13104" s="129"/>
      <c r="B13104" s="274"/>
      <c r="C13104" s="98"/>
      <c r="D13104" s="98"/>
      <c r="E13104" s="276"/>
    </row>
    <row r="13105" spans="1:5" ht="15">
      <c r="A13105" s="129"/>
      <c r="B13105" s="274"/>
      <c r="C13105" s="98"/>
      <c r="D13105" s="98"/>
      <c r="E13105" s="276"/>
    </row>
    <row r="13106" spans="1:5" ht="15">
      <c r="A13106" s="129"/>
      <c r="B13106" s="274"/>
      <c r="C13106" s="98"/>
      <c r="D13106" s="98"/>
      <c r="E13106" s="276"/>
    </row>
    <row r="13107" spans="1:5" ht="15">
      <c r="A13107" s="129"/>
      <c r="B13107" s="274"/>
      <c r="C13107" s="98"/>
      <c r="D13107" s="98"/>
      <c r="E13107" s="276"/>
    </row>
    <row r="13108" spans="1:5" ht="15">
      <c r="A13108" s="129"/>
      <c r="B13108" s="274"/>
      <c r="C13108" s="98"/>
      <c r="D13108" s="98"/>
      <c r="E13108" s="276"/>
    </row>
    <row r="13109" spans="1:5" ht="15">
      <c r="A13109" s="129"/>
      <c r="B13109" s="274"/>
      <c r="C13109" s="98"/>
      <c r="D13109" s="98"/>
      <c r="E13109" s="276"/>
    </row>
    <row r="13110" spans="1:5" ht="15">
      <c r="A13110" s="129"/>
      <c r="B13110" s="274"/>
      <c r="C13110" s="98"/>
      <c r="D13110" s="98"/>
      <c r="E13110" s="276"/>
    </row>
    <row r="13111" spans="1:5" ht="15">
      <c r="A13111" s="129"/>
      <c r="B13111" s="274"/>
      <c r="C13111" s="98"/>
      <c r="D13111" s="98"/>
      <c r="E13111" s="276"/>
    </row>
    <row r="13112" spans="1:5" ht="15">
      <c r="A13112" s="129"/>
      <c r="B13112" s="274"/>
      <c r="C13112" s="98"/>
      <c r="D13112" s="98"/>
      <c r="E13112" s="276"/>
    </row>
    <row r="13113" spans="1:5" ht="15">
      <c r="A13113" s="129"/>
      <c r="B13113" s="274"/>
      <c r="C13113" s="98"/>
      <c r="D13113" s="98"/>
      <c r="E13113" s="276"/>
    </row>
    <row r="13114" spans="1:5" ht="15">
      <c r="A13114" s="129"/>
      <c r="B13114" s="274"/>
      <c r="C13114" s="98"/>
      <c r="D13114" s="98"/>
      <c r="E13114" s="276"/>
    </row>
    <row r="13115" spans="1:5" ht="15">
      <c r="A13115" s="129"/>
      <c r="B13115" s="274"/>
      <c r="C13115" s="98"/>
      <c r="D13115" s="98"/>
      <c r="E13115" s="276"/>
    </row>
    <row r="13116" spans="1:5" ht="15">
      <c r="A13116" s="129"/>
      <c r="B13116" s="274"/>
      <c r="C13116" s="98"/>
      <c r="D13116" s="98"/>
      <c r="E13116" s="276"/>
    </row>
    <row r="13117" spans="1:5" ht="15">
      <c r="A13117" s="129"/>
      <c r="B13117" s="274"/>
      <c r="C13117" s="98"/>
      <c r="D13117" s="98"/>
      <c r="E13117" s="276"/>
    </row>
    <row r="13118" spans="1:5" ht="15">
      <c r="A13118" s="129"/>
      <c r="B13118" s="274"/>
      <c r="C13118" s="98"/>
      <c r="D13118" s="98"/>
      <c r="E13118" s="276"/>
    </row>
    <row r="13119" spans="1:5" ht="15">
      <c r="A13119" s="129"/>
      <c r="B13119" s="274"/>
      <c r="C13119" s="98"/>
      <c r="D13119" s="98"/>
      <c r="E13119" s="276"/>
    </row>
    <row r="13120" spans="1:5" ht="15">
      <c r="A13120" s="129"/>
      <c r="B13120" s="274"/>
      <c r="C13120" s="98"/>
      <c r="D13120" s="98"/>
      <c r="E13120" s="276"/>
    </row>
    <row r="13121" spans="1:5" ht="15">
      <c r="A13121" s="129"/>
      <c r="B13121" s="274"/>
      <c r="C13121" s="98"/>
      <c r="D13121" s="98"/>
      <c r="E13121" s="276"/>
    </row>
    <row r="13122" spans="1:5" ht="15">
      <c r="A13122" s="129"/>
      <c r="B13122" s="274"/>
      <c r="C13122" s="98"/>
      <c r="D13122" s="98"/>
      <c r="E13122" s="276"/>
    </row>
    <row r="13123" spans="1:5" ht="15">
      <c r="A13123" s="129"/>
      <c r="B13123" s="274"/>
      <c r="C13123" s="98"/>
      <c r="D13123" s="98"/>
      <c r="E13123" s="276"/>
    </row>
    <row r="13124" spans="1:5" ht="15">
      <c r="A13124" s="129"/>
      <c r="B13124" s="274"/>
      <c r="C13124" s="98"/>
      <c r="D13124" s="98"/>
      <c r="E13124" s="276"/>
    </row>
    <row r="13125" spans="1:5" ht="15">
      <c r="A13125" s="129"/>
      <c r="B13125" s="274"/>
      <c r="C13125" s="98"/>
      <c r="D13125" s="98"/>
      <c r="E13125" s="276"/>
    </row>
    <row r="13126" spans="1:5" ht="15">
      <c r="A13126" s="129"/>
      <c r="B13126" s="274"/>
      <c r="C13126" s="98"/>
      <c r="D13126" s="98"/>
      <c r="E13126" s="276"/>
    </row>
    <row r="13127" spans="1:5" ht="15">
      <c r="A13127" s="129"/>
      <c r="B13127" s="274"/>
      <c r="C13127" s="98"/>
      <c r="D13127" s="98"/>
      <c r="E13127" s="276"/>
    </row>
    <row r="13128" spans="1:5" ht="15">
      <c r="A13128" s="129"/>
      <c r="B13128" s="274"/>
      <c r="C13128" s="98"/>
      <c r="D13128" s="98"/>
      <c r="E13128" s="276"/>
    </row>
    <row r="13129" spans="1:5" ht="15">
      <c r="A13129" s="129"/>
      <c r="B13129" s="274"/>
      <c r="C13129" s="98"/>
      <c r="D13129" s="98"/>
      <c r="E13129" s="276"/>
    </row>
    <row r="13130" spans="1:5" ht="15">
      <c r="A13130" s="129"/>
      <c r="B13130" s="274"/>
      <c r="C13130" s="98"/>
      <c r="D13130" s="98"/>
      <c r="E13130" s="276"/>
    </row>
    <row r="13131" spans="1:5" ht="15">
      <c r="A13131" s="129"/>
      <c r="B13131" s="274"/>
      <c r="C13131" s="98"/>
      <c r="D13131" s="98"/>
      <c r="E13131" s="276"/>
    </row>
    <row r="13132" spans="1:5" ht="15">
      <c r="A13132" s="129"/>
      <c r="B13132" s="274"/>
      <c r="C13132" s="98"/>
      <c r="D13132" s="98"/>
      <c r="E13132" s="276"/>
    </row>
    <row r="13133" spans="1:5" ht="15">
      <c r="A13133" s="129"/>
      <c r="B13133" s="274"/>
      <c r="C13133" s="98"/>
      <c r="D13133" s="98"/>
      <c r="E13133" s="276"/>
    </row>
    <row r="13134" spans="1:5" ht="15">
      <c r="A13134" s="129"/>
      <c r="B13134" s="274"/>
      <c r="C13134" s="98"/>
      <c r="D13134" s="98"/>
      <c r="E13134" s="276"/>
    </row>
    <row r="13135" spans="1:5" ht="15">
      <c r="A13135" s="129"/>
      <c r="B13135" s="274"/>
      <c r="C13135" s="98"/>
      <c r="D13135" s="98"/>
      <c r="E13135" s="276"/>
    </row>
    <row r="13136" spans="1:5" ht="15">
      <c r="A13136" s="129"/>
      <c r="B13136" s="274"/>
      <c r="C13136" s="98"/>
      <c r="D13136" s="98"/>
      <c r="E13136" s="276"/>
    </row>
    <row r="13137" spans="1:5" ht="15">
      <c r="A13137" s="129"/>
      <c r="B13137" s="274"/>
      <c r="C13137" s="98"/>
      <c r="D13137" s="98"/>
      <c r="E13137" s="276"/>
    </row>
    <row r="13138" spans="1:5" ht="15">
      <c r="A13138" s="129"/>
      <c r="B13138" s="274"/>
      <c r="C13138" s="98"/>
      <c r="D13138" s="98"/>
      <c r="E13138" s="276"/>
    </row>
    <row r="13139" spans="1:5" ht="15">
      <c r="A13139" s="129"/>
      <c r="B13139" s="274"/>
      <c r="C13139" s="98"/>
      <c r="D13139" s="98"/>
      <c r="E13139" s="276"/>
    </row>
    <row r="13140" spans="1:5" ht="15">
      <c r="A13140" s="129"/>
      <c r="B13140" s="274"/>
      <c r="C13140" s="98"/>
      <c r="D13140" s="98"/>
      <c r="E13140" s="276"/>
    </row>
    <row r="13141" spans="1:5" ht="15">
      <c r="A13141" s="129"/>
      <c r="B13141" s="274"/>
      <c r="C13141" s="98"/>
      <c r="D13141" s="98"/>
      <c r="E13141" s="276"/>
    </row>
    <row r="13142" spans="1:5" ht="15">
      <c r="A13142" s="129"/>
      <c r="B13142" s="274"/>
      <c r="C13142" s="98"/>
      <c r="D13142" s="98"/>
      <c r="E13142" s="276"/>
    </row>
    <row r="13143" spans="1:5" ht="15">
      <c r="A13143" s="129"/>
      <c r="B13143" s="274"/>
      <c r="C13143" s="98"/>
      <c r="D13143" s="98"/>
      <c r="E13143" s="276"/>
    </row>
    <row r="13144" spans="1:5" ht="15">
      <c r="A13144" s="129"/>
      <c r="B13144" s="274"/>
      <c r="C13144" s="98"/>
      <c r="D13144" s="98"/>
      <c r="E13144" s="276"/>
    </row>
    <row r="13145" spans="1:5" ht="15">
      <c r="A13145" s="129"/>
      <c r="B13145" s="274"/>
      <c r="C13145" s="98"/>
      <c r="D13145" s="98"/>
      <c r="E13145" s="276"/>
    </row>
    <row r="13146" spans="1:5" ht="15">
      <c r="A13146" s="129"/>
      <c r="B13146" s="274"/>
      <c r="C13146" s="98"/>
      <c r="D13146" s="98"/>
      <c r="E13146" s="276"/>
    </row>
    <row r="13147" spans="1:5" ht="15">
      <c r="A13147" s="129"/>
      <c r="B13147" s="274"/>
      <c r="C13147" s="98"/>
      <c r="D13147" s="98"/>
      <c r="E13147" s="276"/>
    </row>
    <row r="13148" spans="1:5" ht="15">
      <c r="A13148" s="129"/>
      <c r="B13148" s="274"/>
      <c r="C13148" s="98"/>
      <c r="D13148" s="98"/>
      <c r="E13148" s="276"/>
    </row>
    <row r="13149" spans="1:5" ht="15">
      <c r="A13149" s="129"/>
      <c r="B13149" s="274"/>
      <c r="C13149" s="98"/>
      <c r="D13149" s="98"/>
      <c r="E13149" s="276"/>
    </row>
    <row r="13150" spans="1:5" ht="15">
      <c r="A13150" s="129"/>
      <c r="B13150" s="274"/>
      <c r="C13150" s="98"/>
      <c r="D13150" s="98"/>
      <c r="E13150" s="276"/>
    </row>
    <row r="13151" spans="1:5" ht="15">
      <c r="A13151" s="129"/>
      <c r="B13151" s="274"/>
      <c r="C13151" s="98"/>
      <c r="D13151" s="98"/>
      <c r="E13151" s="276"/>
    </row>
    <row r="13152" spans="1:5" ht="15">
      <c r="A13152" s="129"/>
      <c r="B13152" s="274"/>
      <c r="C13152" s="98"/>
      <c r="D13152" s="98"/>
      <c r="E13152" s="276"/>
    </row>
    <row r="13153" spans="1:5" ht="15">
      <c r="A13153" s="129"/>
      <c r="B13153" s="274"/>
      <c r="C13153" s="98"/>
      <c r="D13153" s="98"/>
      <c r="E13153" s="276"/>
    </row>
    <row r="13154" spans="1:5" ht="15">
      <c r="A13154" s="129"/>
      <c r="B13154" s="274"/>
      <c r="C13154" s="98"/>
      <c r="D13154" s="98"/>
      <c r="E13154" s="276"/>
    </row>
    <row r="13155" spans="1:5" ht="15">
      <c r="A13155" s="129"/>
      <c r="B13155" s="274"/>
      <c r="C13155" s="98"/>
      <c r="D13155" s="98"/>
      <c r="E13155" s="276"/>
    </row>
    <row r="13156" spans="1:5" ht="15">
      <c r="A13156" s="129"/>
      <c r="B13156" s="274"/>
      <c r="C13156" s="98"/>
      <c r="D13156" s="98"/>
      <c r="E13156" s="276"/>
    </row>
    <row r="13157" spans="1:5" ht="15">
      <c r="A13157" s="129"/>
      <c r="B13157" s="274"/>
      <c r="C13157" s="98"/>
      <c r="D13157" s="98"/>
      <c r="E13157" s="276"/>
    </row>
    <row r="13158" spans="1:5" ht="15">
      <c r="A13158" s="129"/>
      <c r="B13158" s="274"/>
      <c r="C13158" s="98"/>
      <c r="D13158" s="98"/>
      <c r="E13158" s="276"/>
    </row>
    <row r="13159" spans="1:5" ht="15">
      <c r="A13159" s="129"/>
      <c r="B13159" s="274"/>
      <c r="C13159" s="98"/>
      <c r="D13159" s="98"/>
      <c r="E13159" s="276"/>
    </row>
    <row r="13160" spans="1:5" ht="15">
      <c r="A13160" s="129"/>
      <c r="B13160" s="274"/>
      <c r="C13160" s="98"/>
      <c r="D13160" s="98"/>
      <c r="E13160" s="276"/>
    </row>
    <row r="13161" spans="1:5" ht="15">
      <c r="A13161" s="129"/>
      <c r="B13161" s="274"/>
      <c r="C13161" s="98"/>
      <c r="D13161" s="98"/>
      <c r="E13161" s="276"/>
    </row>
    <row r="13162" spans="1:5" ht="15">
      <c r="A13162" s="129"/>
      <c r="B13162" s="274"/>
      <c r="C13162" s="98"/>
      <c r="D13162" s="98"/>
      <c r="E13162" s="276"/>
    </row>
    <row r="13163" spans="1:5" ht="15">
      <c r="A13163" s="129"/>
      <c r="B13163" s="274"/>
      <c r="C13163" s="98"/>
      <c r="D13163" s="98"/>
      <c r="E13163" s="276"/>
    </row>
    <row r="13164" spans="1:5" ht="15">
      <c r="A13164" s="129"/>
      <c r="B13164" s="274"/>
      <c r="C13164" s="98"/>
      <c r="D13164" s="98"/>
      <c r="E13164" s="276"/>
    </row>
    <row r="13165" spans="1:5" ht="15">
      <c r="A13165" s="129"/>
      <c r="B13165" s="274"/>
      <c r="C13165" s="98"/>
      <c r="D13165" s="98"/>
      <c r="E13165" s="276"/>
    </row>
    <row r="13166" spans="1:5" ht="15">
      <c r="A13166" s="129"/>
      <c r="B13166" s="274"/>
      <c r="C13166" s="98"/>
      <c r="D13166" s="98"/>
      <c r="E13166" s="276"/>
    </row>
    <row r="13167" spans="1:5" ht="15">
      <c r="A13167" s="129"/>
      <c r="B13167" s="274"/>
      <c r="C13167" s="98"/>
      <c r="D13167" s="98"/>
      <c r="E13167" s="276"/>
    </row>
    <row r="13168" spans="1:5" ht="15">
      <c r="A13168" s="129"/>
      <c r="B13168" s="274"/>
      <c r="C13168" s="98"/>
      <c r="D13168" s="98"/>
      <c r="E13168" s="276"/>
    </row>
    <row r="13169" spans="1:5" ht="15">
      <c r="A13169" s="129"/>
      <c r="B13169" s="274"/>
      <c r="C13169" s="98"/>
      <c r="D13169" s="98"/>
      <c r="E13169" s="276"/>
    </row>
    <row r="13170" spans="1:5" ht="15">
      <c r="A13170" s="129"/>
      <c r="B13170" s="274"/>
      <c r="C13170" s="98"/>
      <c r="D13170" s="98"/>
      <c r="E13170" s="276"/>
    </row>
    <row r="13171" spans="1:5" ht="15">
      <c r="A13171" s="129"/>
      <c r="B13171" s="274"/>
      <c r="C13171" s="98"/>
      <c r="D13171" s="98"/>
      <c r="E13171" s="276"/>
    </row>
    <row r="13172" spans="1:5" ht="15">
      <c r="A13172" s="129"/>
      <c r="B13172" s="274"/>
      <c r="C13172" s="98"/>
      <c r="D13172" s="98"/>
      <c r="E13172" s="276"/>
    </row>
    <row r="13173" spans="1:5" ht="15">
      <c r="A13173" s="129"/>
      <c r="B13173" s="274"/>
      <c r="C13173" s="98"/>
      <c r="D13173" s="98"/>
      <c r="E13173" s="276"/>
    </row>
    <row r="13174" spans="1:5" ht="15">
      <c r="A13174" s="129"/>
      <c r="B13174" s="274"/>
      <c r="C13174" s="98"/>
      <c r="D13174" s="98"/>
      <c r="E13174" s="276"/>
    </row>
    <row r="13175" spans="1:5" ht="15">
      <c r="A13175" s="129"/>
      <c r="B13175" s="274"/>
      <c r="C13175" s="98"/>
      <c r="D13175" s="98"/>
      <c r="E13175" s="276"/>
    </row>
    <row r="13176" spans="1:5" ht="15">
      <c r="A13176" s="129"/>
      <c r="B13176" s="274"/>
      <c r="C13176" s="98"/>
      <c r="D13176" s="98"/>
      <c r="E13176" s="276"/>
    </row>
    <row r="13177" spans="1:5" ht="15">
      <c r="A13177" s="129"/>
      <c r="B13177" s="274"/>
      <c r="C13177" s="98"/>
      <c r="D13177" s="98"/>
      <c r="E13177" s="276"/>
    </row>
    <row r="13178" spans="1:5" ht="15">
      <c r="A13178" s="129"/>
      <c r="B13178" s="274"/>
      <c r="C13178" s="98"/>
      <c r="D13178" s="98"/>
      <c r="E13178" s="276"/>
    </row>
    <row r="13179" spans="1:5" ht="15">
      <c r="A13179" s="129"/>
      <c r="B13179" s="274"/>
      <c r="C13179" s="98"/>
      <c r="D13179" s="98"/>
      <c r="E13179" s="276"/>
    </row>
    <row r="13180" spans="1:5" ht="15">
      <c r="A13180" s="129"/>
      <c r="B13180" s="274"/>
      <c r="C13180" s="98"/>
      <c r="D13180" s="98"/>
      <c r="E13180" s="276"/>
    </row>
    <row r="13181" spans="1:5" ht="15">
      <c r="A13181" s="129"/>
      <c r="B13181" s="274"/>
      <c r="C13181" s="98"/>
      <c r="D13181" s="98"/>
      <c r="E13181" s="276"/>
    </row>
    <row r="13182" spans="1:5" ht="15">
      <c r="A13182" s="129"/>
      <c r="B13182" s="274"/>
      <c r="C13182" s="98"/>
      <c r="D13182" s="98"/>
      <c r="E13182" s="276"/>
    </row>
    <row r="13183" spans="1:5" ht="15">
      <c r="A13183" s="129"/>
      <c r="B13183" s="274"/>
      <c r="C13183" s="98"/>
      <c r="D13183" s="98"/>
      <c r="E13183" s="276"/>
    </row>
    <row r="13184" spans="1:5" ht="15">
      <c r="A13184" s="129"/>
      <c r="B13184" s="274"/>
      <c r="C13184" s="98"/>
      <c r="D13184" s="98"/>
      <c r="E13184" s="276"/>
    </row>
    <row r="13185" spans="1:5" ht="15">
      <c r="A13185" s="129"/>
      <c r="B13185" s="274"/>
      <c r="C13185" s="98"/>
      <c r="D13185" s="98"/>
      <c r="E13185" s="276"/>
    </row>
    <row r="13186" spans="1:5" ht="15">
      <c r="A13186" s="129"/>
      <c r="B13186" s="274"/>
      <c r="C13186" s="98"/>
      <c r="D13186" s="98"/>
      <c r="E13186" s="276"/>
    </row>
    <row r="13187" spans="1:5" ht="15">
      <c r="A13187" s="129"/>
      <c r="B13187" s="274"/>
      <c r="C13187" s="98"/>
      <c r="D13187" s="98"/>
      <c r="E13187" s="276"/>
    </row>
    <row r="13188" spans="1:5" ht="15">
      <c r="A13188" s="129"/>
      <c r="B13188" s="274"/>
      <c r="C13188" s="98"/>
      <c r="D13188" s="98"/>
      <c r="E13188" s="276"/>
    </row>
    <row r="13189" spans="1:5" ht="15">
      <c r="A13189" s="129"/>
      <c r="B13189" s="274"/>
      <c r="C13189" s="98"/>
      <c r="D13189" s="98"/>
      <c r="E13189" s="276"/>
    </row>
    <row r="13190" spans="1:5" ht="15">
      <c r="A13190" s="129"/>
      <c r="B13190" s="274"/>
      <c r="C13190" s="98"/>
      <c r="D13190" s="98"/>
      <c r="E13190" s="276"/>
    </row>
    <row r="13191" spans="1:5" ht="15">
      <c r="A13191" s="129"/>
      <c r="B13191" s="274"/>
      <c r="C13191" s="98"/>
      <c r="D13191" s="98"/>
      <c r="E13191" s="276"/>
    </row>
    <row r="13192" spans="1:5" ht="15">
      <c r="A13192" s="129"/>
      <c r="B13192" s="274"/>
      <c r="C13192" s="98"/>
      <c r="D13192" s="98"/>
      <c r="E13192" s="276"/>
    </row>
    <row r="13193" spans="1:5" ht="15">
      <c r="A13193" s="129"/>
      <c r="B13193" s="274"/>
      <c r="C13193" s="98"/>
      <c r="D13193" s="98"/>
      <c r="E13193" s="276"/>
    </row>
    <row r="13194" spans="1:5" ht="15">
      <c r="A13194" s="129"/>
      <c r="B13194" s="274"/>
      <c r="C13194" s="98"/>
      <c r="D13194" s="98"/>
      <c r="E13194" s="276"/>
    </row>
    <row r="13195" spans="1:5" ht="15">
      <c r="A13195" s="129"/>
      <c r="B13195" s="274"/>
      <c r="C13195" s="98"/>
      <c r="D13195" s="98"/>
      <c r="E13195" s="276"/>
    </row>
    <row r="13196" spans="1:5" ht="15">
      <c r="A13196" s="129"/>
      <c r="B13196" s="274"/>
      <c r="C13196" s="98"/>
      <c r="D13196" s="98"/>
      <c r="E13196" s="276"/>
    </row>
    <row r="13197" spans="1:5" ht="15">
      <c r="A13197" s="129"/>
      <c r="B13197" s="274"/>
      <c r="C13197" s="98"/>
      <c r="D13197" s="98"/>
      <c r="E13197" s="276"/>
    </row>
    <row r="13198" spans="1:5" ht="15">
      <c r="A13198" s="129"/>
      <c r="B13198" s="274"/>
      <c r="C13198" s="98"/>
      <c r="D13198" s="98"/>
      <c r="E13198" s="276"/>
    </row>
    <row r="13199" spans="1:5" ht="15">
      <c r="A13199" s="129"/>
      <c r="B13199" s="274"/>
      <c r="C13199" s="98"/>
      <c r="D13199" s="98"/>
      <c r="E13199" s="276"/>
    </row>
    <row r="13200" spans="1:5" ht="15">
      <c r="A13200" s="129"/>
      <c r="B13200" s="274"/>
      <c r="C13200" s="98"/>
      <c r="D13200" s="98"/>
      <c r="E13200" s="276"/>
    </row>
    <row r="13201" spans="1:5" ht="15">
      <c r="A13201" s="129"/>
      <c r="B13201" s="274"/>
      <c r="C13201" s="98"/>
      <c r="D13201" s="98"/>
      <c r="E13201" s="276"/>
    </row>
    <row r="13202" spans="1:5" ht="15">
      <c r="A13202" s="129"/>
      <c r="B13202" s="274"/>
      <c r="C13202" s="98"/>
      <c r="D13202" s="98"/>
      <c r="E13202" s="276"/>
    </row>
    <row r="13203" spans="1:5" ht="15">
      <c r="A13203" s="129"/>
      <c r="B13203" s="274"/>
      <c r="C13203" s="98"/>
      <c r="D13203" s="98"/>
      <c r="E13203" s="276"/>
    </row>
    <row r="13204" spans="1:5" ht="15">
      <c r="A13204" s="129"/>
      <c r="B13204" s="274"/>
      <c r="C13204" s="98"/>
      <c r="D13204" s="98"/>
      <c r="E13204" s="276"/>
    </row>
    <row r="13205" spans="1:5" ht="15">
      <c r="A13205" s="129"/>
      <c r="B13205" s="274"/>
      <c r="C13205" s="98"/>
      <c r="D13205" s="98"/>
      <c r="E13205" s="276"/>
    </row>
    <row r="13206" spans="1:5" ht="15">
      <c r="A13206" s="129"/>
      <c r="B13206" s="274"/>
      <c r="C13206" s="98"/>
      <c r="D13206" s="98"/>
      <c r="E13206" s="276"/>
    </row>
    <row r="13207" spans="1:5" ht="15">
      <c r="A13207" s="129"/>
      <c r="B13207" s="274"/>
      <c r="C13207" s="98"/>
      <c r="D13207" s="98"/>
      <c r="E13207" s="276"/>
    </row>
    <row r="13208" spans="1:5" ht="15">
      <c r="A13208" s="129"/>
      <c r="B13208" s="274"/>
      <c r="C13208" s="98"/>
      <c r="D13208" s="98"/>
      <c r="E13208" s="276"/>
    </row>
    <row r="13209" spans="1:5" ht="15">
      <c r="A13209" s="129"/>
      <c r="B13209" s="274"/>
      <c r="C13209" s="98"/>
      <c r="D13209" s="98"/>
      <c r="E13209" s="276"/>
    </row>
    <row r="13210" spans="1:5" ht="15">
      <c r="A13210" s="129"/>
      <c r="B13210" s="274"/>
      <c r="C13210" s="98"/>
      <c r="D13210" s="98"/>
      <c r="E13210" s="276"/>
    </row>
    <row r="13211" spans="1:5" ht="15">
      <c r="A13211" s="129"/>
      <c r="B13211" s="274"/>
      <c r="C13211" s="98"/>
      <c r="D13211" s="98"/>
      <c r="E13211" s="276"/>
    </row>
    <row r="13212" spans="1:5" ht="15">
      <c r="A13212" s="129"/>
      <c r="B13212" s="274"/>
      <c r="C13212" s="98"/>
      <c r="D13212" s="98"/>
      <c r="E13212" s="276"/>
    </row>
    <row r="13213" spans="1:5" ht="15">
      <c r="A13213" s="129"/>
      <c r="B13213" s="274"/>
      <c r="C13213" s="98"/>
      <c r="D13213" s="98"/>
      <c r="E13213" s="276"/>
    </row>
    <row r="13214" spans="1:5" ht="15">
      <c r="A13214" s="129"/>
      <c r="B13214" s="274"/>
      <c r="C13214" s="98"/>
      <c r="D13214" s="98"/>
      <c r="E13214" s="276"/>
    </row>
    <row r="13215" spans="1:5" ht="15">
      <c r="A13215" s="129"/>
      <c r="B13215" s="274"/>
      <c r="C13215" s="98"/>
      <c r="D13215" s="98"/>
      <c r="E13215" s="276"/>
    </row>
    <row r="13216" spans="1:5" ht="15">
      <c r="A13216" s="129"/>
      <c r="B13216" s="274"/>
      <c r="C13216" s="98"/>
      <c r="D13216" s="98"/>
      <c r="E13216" s="276"/>
    </row>
    <row r="13217" spans="1:5" ht="15">
      <c r="A13217" s="129"/>
      <c r="B13217" s="274"/>
      <c r="C13217" s="98"/>
      <c r="D13217" s="98"/>
      <c r="E13217" s="276"/>
    </row>
    <row r="13218" spans="1:5" ht="15">
      <c r="A13218" s="129"/>
      <c r="B13218" s="274"/>
      <c r="C13218" s="98"/>
      <c r="D13218" s="98"/>
      <c r="E13218" s="276"/>
    </row>
    <row r="13219" spans="1:5" ht="15">
      <c r="A13219" s="129"/>
      <c r="B13219" s="274"/>
      <c r="C13219" s="98"/>
      <c r="D13219" s="98"/>
      <c r="E13219" s="276"/>
    </row>
    <row r="13220" spans="1:5" ht="15">
      <c r="A13220" s="129"/>
      <c r="B13220" s="274"/>
      <c r="C13220" s="98"/>
      <c r="D13220" s="98"/>
      <c r="E13220" s="276"/>
    </row>
    <row r="13221" spans="1:5" ht="15">
      <c r="A13221" s="129"/>
      <c r="B13221" s="274"/>
      <c r="C13221" s="98"/>
      <c r="D13221" s="98"/>
      <c r="E13221" s="276"/>
    </row>
    <row r="13222" spans="1:5" ht="15">
      <c r="A13222" s="129"/>
      <c r="B13222" s="274"/>
      <c r="C13222" s="98"/>
      <c r="D13222" s="98"/>
      <c r="E13222" s="276"/>
    </row>
    <row r="13223" spans="1:5" ht="15">
      <c r="A13223" s="129"/>
      <c r="B13223" s="274"/>
      <c r="C13223" s="98"/>
      <c r="D13223" s="98"/>
      <c r="E13223" s="276"/>
    </row>
    <row r="13224" spans="1:5" ht="15">
      <c r="A13224" s="129"/>
      <c r="B13224" s="274"/>
      <c r="C13224" s="98"/>
      <c r="D13224" s="98"/>
      <c r="E13224" s="276"/>
    </row>
    <row r="13225" spans="1:5" ht="15">
      <c r="A13225" s="129"/>
      <c r="B13225" s="274"/>
      <c r="C13225" s="98"/>
      <c r="D13225" s="98"/>
      <c r="E13225" s="276"/>
    </row>
    <row r="13226" spans="1:5" ht="15">
      <c r="A13226" s="129"/>
      <c r="B13226" s="274"/>
      <c r="C13226" s="98"/>
      <c r="D13226" s="98"/>
      <c r="E13226" s="276"/>
    </row>
    <row r="13227" spans="1:5" ht="15">
      <c r="A13227" s="129"/>
      <c r="B13227" s="274"/>
      <c r="C13227" s="98"/>
      <c r="D13227" s="98"/>
      <c r="E13227" s="276"/>
    </row>
    <row r="13228" spans="1:5" ht="15">
      <c r="A13228" s="129"/>
      <c r="B13228" s="274"/>
      <c r="C13228" s="98"/>
      <c r="D13228" s="98"/>
      <c r="E13228" s="276"/>
    </row>
    <row r="13229" spans="1:5" ht="15">
      <c r="A13229" s="129"/>
      <c r="B13229" s="274"/>
      <c r="C13229" s="98"/>
      <c r="D13229" s="98"/>
      <c r="E13229" s="276"/>
    </row>
    <row r="13230" spans="1:5" ht="15">
      <c r="A13230" s="129"/>
      <c r="B13230" s="274"/>
      <c r="C13230" s="98"/>
      <c r="D13230" s="98"/>
      <c r="E13230" s="276"/>
    </row>
    <row r="13231" spans="1:5" ht="15">
      <c r="A13231" s="129"/>
      <c r="B13231" s="274"/>
      <c r="C13231" s="98"/>
      <c r="D13231" s="98"/>
      <c r="E13231" s="276"/>
    </row>
    <row r="13232" spans="1:5" ht="15">
      <c r="A13232" s="129"/>
      <c r="B13232" s="274"/>
      <c r="C13232" s="98"/>
      <c r="D13232" s="98"/>
      <c r="E13232" s="276"/>
    </row>
    <row r="13233" spans="1:5" ht="15">
      <c r="A13233" s="129"/>
      <c r="B13233" s="274"/>
      <c r="C13233" s="98"/>
      <c r="D13233" s="98"/>
      <c r="E13233" s="276"/>
    </row>
    <row r="13234" spans="1:5" ht="15">
      <c r="A13234" s="129"/>
      <c r="B13234" s="274"/>
      <c r="C13234" s="98"/>
      <c r="D13234" s="98"/>
      <c r="E13234" s="276"/>
    </row>
    <row r="13235" spans="1:5" ht="15">
      <c r="A13235" s="129"/>
      <c r="B13235" s="274"/>
      <c r="C13235" s="98"/>
      <c r="D13235" s="98"/>
      <c r="E13235" s="276"/>
    </row>
    <row r="13236" spans="1:5" ht="15">
      <c r="A13236" s="129"/>
      <c r="B13236" s="274"/>
      <c r="C13236" s="98"/>
      <c r="D13236" s="98"/>
      <c r="E13236" s="276"/>
    </row>
    <row r="13237" spans="1:5" ht="15">
      <c r="A13237" s="129"/>
      <c r="B13237" s="274"/>
      <c r="C13237" s="98"/>
      <c r="D13237" s="98"/>
      <c r="E13237" s="276"/>
    </row>
    <row r="13238" spans="1:5" ht="15">
      <c r="A13238" s="129"/>
      <c r="B13238" s="274"/>
      <c r="C13238" s="98"/>
      <c r="D13238" s="98"/>
      <c r="E13238" s="276"/>
    </row>
    <row r="13239" spans="1:5" ht="15">
      <c r="A13239" s="129"/>
      <c r="B13239" s="274"/>
      <c r="C13239" s="98"/>
      <c r="D13239" s="98"/>
      <c r="E13239" s="276"/>
    </row>
    <row r="13240" spans="1:5" ht="15">
      <c r="A13240" s="129"/>
      <c r="B13240" s="274"/>
      <c r="C13240" s="98"/>
      <c r="D13240" s="98"/>
      <c r="E13240" s="276"/>
    </row>
    <row r="13241" spans="1:5" ht="15">
      <c r="A13241" s="129"/>
      <c r="B13241" s="274"/>
      <c r="C13241" s="98"/>
      <c r="D13241" s="98"/>
      <c r="E13241" s="276"/>
    </row>
    <row r="13242" spans="1:5" ht="15">
      <c r="A13242" s="129"/>
      <c r="B13242" s="274"/>
      <c r="C13242" s="98"/>
      <c r="D13242" s="98"/>
      <c r="E13242" s="276"/>
    </row>
    <row r="13243" spans="1:5" ht="15">
      <c r="A13243" s="129"/>
      <c r="B13243" s="274"/>
      <c r="C13243" s="98"/>
      <c r="D13243" s="98"/>
      <c r="E13243" s="276"/>
    </row>
    <row r="13244" spans="1:5" ht="15">
      <c r="A13244" s="129"/>
      <c r="B13244" s="274"/>
      <c r="C13244" s="98"/>
      <c r="D13244" s="98"/>
      <c r="E13244" s="276"/>
    </row>
    <row r="13245" spans="1:5" ht="15">
      <c r="A13245" s="129"/>
      <c r="B13245" s="274"/>
      <c r="C13245" s="98"/>
      <c r="D13245" s="98"/>
      <c r="E13245" s="276"/>
    </row>
    <row r="13246" spans="1:5" ht="15">
      <c r="A13246" s="129"/>
      <c r="B13246" s="274"/>
      <c r="C13246" s="98"/>
      <c r="D13246" s="98"/>
      <c r="E13246" s="276"/>
    </row>
    <row r="13247" spans="1:5" ht="15">
      <c r="A13247" s="129"/>
      <c r="B13247" s="274"/>
      <c r="C13247" s="98"/>
      <c r="D13247" s="98"/>
      <c r="E13247" s="276"/>
    </row>
    <row r="13248" spans="1:5" ht="15">
      <c r="A13248" s="129"/>
      <c r="B13248" s="274"/>
      <c r="C13248" s="98"/>
      <c r="D13248" s="98"/>
      <c r="E13248" s="276"/>
    </row>
    <row r="13249" spans="1:5" ht="15">
      <c r="A13249" s="129"/>
      <c r="B13249" s="274"/>
      <c r="C13249" s="98"/>
      <c r="D13249" s="98"/>
      <c r="E13249" s="276"/>
    </row>
    <row r="13250" spans="1:5" ht="15">
      <c r="A13250" s="129"/>
      <c r="B13250" s="274"/>
      <c r="C13250" s="98"/>
      <c r="D13250" s="98"/>
      <c r="E13250" s="276"/>
    </row>
    <row r="13251" spans="1:5" ht="15">
      <c r="A13251" s="129"/>
      <c r="B13251" s="274"/>
      <c r="C13251" s="98"/>
      <c r="D13251" s="98"/>
      <c r="E13251" s="276"/>
    </row>
    <row r="13252" spans="1:5" ht="15">
      <c r="A13252" s="129"/>
      <c r="B13252" s="274"/>
      <c r="C13252" s="98"/>
      <c r="D13252" s="98"/>
      <c r="E13252" s="276"/>
    </row>
    <row r="13253" spans="1:5" ht="15">
      <c r="A13253" s="129"/>
      <c r="B13253" s="274"/>
      <c r="C13253" s="98"/>
      <c r="D13253" s="98"/>
      <c r="E13253" s="276"/>
    </row>
    <row r="13254" spans="1:5" ht="15">
      <c r="A13254" s="129"/>
      <c r="B13254" s="274"/>
      <c r="C13254" s="98"/>
      <c r="D13254" s="98"/>
      <c r="E13254" s="276"/>
    </row>
    <row r="13255" spans="1:5" ht="15">
      <c r="A13255" s="129"/>
      <c r="B13255" s="274"/>
      <c r="C13255" s="98"/>
      <c r="D13255" s="98"/>
      <c r="E13255" s="276"/>
    </row>
    <row r="13256" spans="1:5" ht="15">
      <c r="A13256" s="129"/>
      <c r="B13256" s="274"/>
      <c r="C13256" s="98"/>
      <c r="D13256" s="98"/>
      <c r="E13256" s="276"/>
    </row>
    <row r="13257" spans="1:5" ht="15">
      <c r="A13257" s="129"/>
      <c r="B13257" s="274"/>
      <c r="C13257" s="98"/>
      <c r="D13257" s="98"/>
      <c r="E13257" s="276"/>
    </row>
    <row r="13258" spans="1:5" ht="15">
      <c r="A13258" s="129"/>
      <c r="B13258" s="274"/>
      <c r="C13258" s="98"/>
      <c r="D13258" s="98"/>
      <c r="E13258" s="276"/>
    </row>
    <row r="13259" spans="1:5" ht="15">
      <c r="A13259" s="129"/>
      <c r="B13259" s="274"/>
      <c r="C13259" s="98"/>
      <c r="D13259" s="98"/>
      <c r="E13259" s="276"/>
    </row>
    <row r="13260" spans="1:5" ht="15">
      <c r="A13260" s="129"/>
      <c r="B13260" s="274"/>
      <c r="C13260" s="98"/>
      <c r="D13260" s="98"/>
      <c r="E13260" s="276"/>
    </row>
    <row r="13261" spans="1:5" ht="15">
      <c r="A13261" s="129"/>
      <c r="B13261" s="274"/>
      <c r="C13261" s="98"/>
      <c r="D13261" s="98"/>
      <c r="E13261" s="276"/>
    </row>
    <row r="13262" spans="1:5" ht="15">
      <c r="A13262" s="129"/>
      <c r="B13262" s="274"/>
      <c r="C13262" s="98"/>
      <c r="D13262" s="98"/>
      <c r="E13262" s="276"/>
    </row>
    <row r="13263" spans="1:5" ht="15">
      <c r="A13263" s="129"/>
      <c r="B13263" s="274"/>
      <c r="C13263" s="98"/>
      <c r="D13263" s="98"/>
      <c r="E13263" s="276"/>
    </row>
    <row r="13264" spans="1:5" ht="15">
      <c r="A13264" s="129"/>
      <c r="B13264" s="274"/>
      <c r="C13264" s="98"/>
      <c r="D13264" s="98"/>
      <c r="E13264" s="276"/>
    </row>
    <row r="13265" spans="1:5" ht="15">
      <c r="A13265" s="129"/>
      <c r="B13265" s="274"/>
      <c r="C13265" s="98"/>
      <c r="D13265" s="98"/>
      <c r="E13265" s="276"/>
    </row>
    <row r="13266" spans="1:5" ht="15">
      <c r="A13266" s="129"/>
      <c r="B13266" s="274"/>
      <c r="C13266" s="98"/>
      <c r="D13266" s="98"/>
      <c r="E13266" s="276"/>
    </row>
    <row r="13267" spans="1:5" ht="15">
      <c r="A13267" s="129"/>
      <c r="B13267" s="274"/>
      <c r="C13267" s="98"/>
      <c r="D13267" s="98"/>
      <c r="E13267" s="276"/>
    </row>
    <row r="13268" spans="1:5" ht="15">
      <c r="A13268" s="129"/>
      <c r="B13268" s="274"/>
      <c r="C13268" s="98"/>
      <c r="D13268" s="98"/>
      <c r="E13268" s="276"/>
    </row>
    <row r="13269" spans="1:5" ht="15">
      <c r="A13269" s="129"/>
      <c r="B13269" s="274"/>
      <c r="C13269" s="98"/>
      <c r="D13269" s="98"/>
      <c r="E13269" s="276"/>
    </row>
    <row r="13270" spans="1:5" ht="15">
      <c r="A13270" s="129"/>
      <c r="B13270" s="274"/>
      <c r="C13270" s="98"/>
      <c r="D13270" s="98"/>
      <c r="E13270" s="276"/>
    </row>
    <row r="13271" spans="1:5" ht="15">
      <c r="A13271" s="129"/>
      <c r="B13271" s="274"/>
      <c r="C13271" s="98"/>
      <c r="D13271" s="98"/>
      <c r="E13271" s="276"/>
    </row>
    <row r="13272" spans="1:5" ht="15">
      <c r="A13272" s="129"/>
      <c r="B13272" s="274"/>
      <c r="C13272" s="98"/>
      <c r="D13272" s="98"/>
      <c r="E13272" s="276"/>
    </row>
    <row r="13273" spans="1:5" ht="15">
      <c r="A13273" s="129"/>
      <c r="B13273" s="274"/>
      <c r="C13273" s="98"/>
      <c r="D13273" s="98"/>
      <c r="E13273" s="276"/>
    </row>
    <row r="13274" spans="1:5" ht="15">
      <c r="A13274" s="129"/>
      <c r="B13274" s="274"/>
      <c r="C13274" s="98"/>
      <c r="D13274" s="98"/>
      <c r="E13274" s="276"/>
    </row>
    <row r="13275" spans="1:5" ht="15">
      <c r="A13275" s="129"/>
      <c r="B13275" s="274"/>
      <c r="C13275" s="98"/>
      <c r="D13275" s="98"/>
      <c r="E13275" s="276"/>
    </row>
    <row r="13276" spans="1:5" ht="15">
      <c r="A13276" s="129"/>
      <c r="B13276" s="274"/>
      <c r="C13276" s="98"/>
      <c r="D13276" s="98"/>
      <c r="E13276" s="276"/>
    </row>
    <row r="13277" spans="1:5" ht="15">
      <c r="A13277" s="129"/>
      <c r="B13277" s="274"/>
      <c r="C13277" s="98"/>
      <c r="D13277" s="98"/>
      <c r="E13277" s="276"/>
    </row>
    <row r="13278" spans="1:5" ht="15">
      <c r="A13278" s="129"/>
      <c r="B13278" s="274"/>
      <c r="C13278" s="98"/>
      <c r="D13278" s="98"/>
      <c r="E13278" s="276"/>
    </row>
    <row r="13279" spans="1:5" ht="15">
      <c r="A13279" s="129"/>
      <c r="B13279" s="274"/>
      <c r="C13279" s="98"/>
      <c r="D13279" s="98"/>
      <c r="E13279" s="276"/>
    </row>
    <row r="13280" spans="1:5" ht="15">
      <c r="A13280" s="129"/>
      <c r="B13280" s="274"/>
      <c r="C13280" s="98"/>
      <c r="D13280" s="98"/>
      <c r="E13280" s="276"/>
    </row>
    <row r="13281" spans="1:5" ht="15">
      <c r="A13281" s="129"/>
      <c r="B13281" s="274"/>
      <c r="C13281" s="98"/>
      <c r="D13281" s="98"/>
      <c r="E13281" s="276"/>
    </row>
    <row r="13282" spans="1:5" ht="15">
      <c r="A13282" s="129"/>
      <c r="B13282" s="274"/>
      <c r="C13282" s="98"/>
      <c r="D13282" s="98"/>
      <c r="E13282" s="276"/>
    </row>
    <row r="13283" spans="1:5" ht="15">
      <c r="A13283" s="129"/>
      <c r="B13283" s="274"/>
      <c r="C13283" s="98"/>
      <c r="D13283" s="98"/>
      <c r="E13283" s="276"/>
    </row>
    <row r="13284" spans="1:5" ht="15">
      <c r="A13284" s="129"/>
      <c r="B13284" s="274"/>
      <c r="C13284" s="98"/>
      <c r="D13284" s="98"/>
      <c r="E13284" s="276"/>
    </row>
    <row r="13285" spans="1:5" ht="15">
      <c r="A13285" s="129"/>
      <c r="B13285" s="274"/>
      <c r="C13285" s="98"/>
      <c r="D13285" s="98"/>
      <c r="E13285" s="276"/>
    </row>
    <row r="13286" spans="1:5" ht="15">
      <c r="A13286" s="129"/>
      <c r="B13286" s="274"/>
      <c r="C13286" s="98"/>
      <c r="D13286" s="98"/>
      <c r="E13286" s="276"/>
    </row>
    <row r="13287" spans="1:5" ht="15">
      <c r="A13287" s="129"/>
      <c r="B13287" s="274"/>
      <c r="C13287" s="98"/>
      <c r="D13287" s="98"/>
      <c r="E13287" s="276"/>
    </row>
    <row r="13288" spans="1:5" ht="15">
      <c r="A13288" s="129"/>
      <c r="B13288" s="274"/>
      <c r="C13288" s="98"/>
      <c r="D13288" s="98"/>
      <c r="E13288" s="276"/>
    </row>
    <row r="13289" spans="1:5" ht="15">
      <c r="A13289" s="129"/>
      <c r="B13289" s="274"/>
      <c r="C13289" s="98"/>
      <c r="D13289" s="98"/>
      <c r="E13289" s="276"/>
    </row>
    <row r="13290" spans="1:5" ht="15">
      <c r="A13290" s="129"/>
      <c r="B13290" s="274"/>
      <c r="C13290" s="98"/>
      <c r="D13290" s="98"/>
      <c r="E13290" s="276"/>
    </row>
    <row r="13291" spans="1:5" ht="15">
      <c r="A13291" s="129"/>
      <c r="B13291" s="274"/>
      <c r="C13291" s="98"/>
      <c r="D13291" s="98"/>
      <c r="E13291" s="276"/>
    </row>
    <row r="13292" spans="1:5" ht="15">
      <c r="A13292" s="129"/>
      <c r="B13292" s="274"/>
      <c r="C13292" s="98"/>
      <c r="D13292" s="98"/>
      <c r="E13292" s="276"/>
    </row>
    <row r="13293" spans="1:5" ht="15">
      <c r="A13293" s="129"/>
      <c r="B13293" s="274"/>
      <c r="C13293" s="98"/>
      <c r="D13293" s="98"/>
      <c r="E13293" s="276"/>
    </row>
    <row r="13294" spans="1:5" ht="15">
      <c r="A13294" s="129"/>
      <c r="B13294" s="274"/>
      <c r="C13294" s="98"/>
      <c r="D13294" s="98"/>
      <c r="E13294" s="276"/>
    </row>
    <row r="13295" spans="1:5" ht="15">
      <c r="A13295" s="129"/>
      <c r="B13295" s="274"/>
      <c r="C13295" s="98"/>
      <c r="D13295" s="98"/>
      <c r="E13295" s="276"/>
    </row>
    <row r="13296" spans="1:5" ht="15">
      <c r="A13296" s="129"/>
      <c r="B13296" s="274"/>
      <c r="C13296" s="98"/>
      <c r="D13296" s="98"/>
      <c r="E13296" s="276"/>
    </row>
    <row r="13297" spans="1:5" ht="15">
      <c r="A13297" s="129"/>
      <c r="B13297" s="274"/>
      <c r="C13297" s="98"/>
      <c r="D13297" s="98"/>
      <c r="E13297" s="276"/>
    </row>
    <row r="13298" spans="1:5" ht="15">
      <c r="A13298" s="129"/>
      <c r="B13298" s="274"/>
      <c r="C13298" s="98"/>
      <c r="D13298" s="98"/>
      <c r="E13298" s="276"/>
    </row>
    <row r="13299" spans="1:5" ht="15">
      <c r="A13299" s="129"/>
      <c r="B13299" s="274"/>
      <c r="C13299" s="98"/>
      <c r="D13299" s="98"/>
      <c r="E13299" s="276"/>
    </row>
    <row r="13300" spans="1:5" ht="15">
      <c r="A13300" s="129"/>
      <c r="B13300" s="274"/>
      <c r="C13300" s="98"/>
      <c r="D13300" s="98"/>
      <c r="E13300" s="276"/>
    </row>
    <row r="13301" spans="1:5" ht="15">
      <c r="A13301" s="129"/>
      <c r="B13301" s="274"/>
      <c r="C13301" s="98"/>
      <c r="D13301" s="98"/>
      <c r="E13301" s="276"/>
    </row>
    <row r="13302" spans="1:5" ht="15">
      <c r="A13302" s="129"/>
      <c r="B13302" s="274"/>
      <c r="C13302" s="98"/>
      <c r="D13302" s="98"/>
      <c r="E13302" s="276"/>
    </row>
    <row r="13303" spans="1:5" ht="15">
      <c r="A13303" s="129"/>
      <c r="B13303" s="274"/>
      <c r="C13303" s="98"/>
      <c r="D13303" s="98"/>
      <c r="E13303" s="276"/>
    </row>
    <row r="13304" spans="1:5" ht="15">
      <c r="A13304" s="129"/>
      <c r="B13304" s="274"/>
      <c r="C13304" s="98"/>
      <c r="D13304" s="98"/>
      <c r="E13304" s="276"/>
    </row>
    <row r="13305" spans="1:5" ht="15">
      <c r="A13305" s="129"/>
      <c r="B13305" s="274"/>
      <c r="C13305" s="98"/>
      <c r="D13305" s="98"/>
      <c r="E13305" s="276"/>
    </row>
    <row r="13306" spans="1:5" ht="15">
      <c r="A13306" s="129"/>
      <c r="B13306" s="274"/>
      <c r="C13306" s="98"/>
      <c r="D13306" s="98"/>
      <c r="E13306" s="276"/>
    </row>
    <row r="13307" spans="1:5" ht="15">
      <c r="A13307" s="129"/>
      <c r="B13307" s="274"/>
      <c r="C13307" s="98"/>
      <c r="D13307" s="98"/>
      <c r="E13307" s="276"/>
    </row>
    <row r="13308" spans="1:5" ht="15">
      <c r="A13308" s="129"/>
      <c r="B13308" s="274"/>
      <c r="C13308" s="98"/>
      <c r="D13308" s="98"/>
      <c r="E13308" s="276"/>
    </row>
    <row r="13309" spans="1:5" ht="15">
      <c r="A13309" s="129"/>
      <c r="B13309" s="274"/>
      <c r="C13309" s="98"/>
      <c r="D13309" s="98"/>
      <c r="E13309" s="276"/>
    </row>
    <row r="13310" spans="1:5" ht="15">
      <c r="A13310" s="129"/>
      <c r="B13310" s="274"/>
      <c r="C13310" s="98"/>
      <c r="D13310" s="98"/>
      <c r="E13310" s="276"/>
    </row>
    <row r="13311" spans="1:5" ht="15">
      <c r="A13311" s="129"/>
      <c r="B13311" s="274"/>
      <c r="C13311" s="98"/>
      <c r="D13311" s="98"/>
      <c r="E13311" s="276"/>
    </row>
    <row r="13312" spans="1:5" ht="15">
      <c r="A13312" s="129"/>
      <c r="B13312" s="274"/>
      <c r="C13312" s="98"/>
      <c r="D13312" s="98"/>
      <c r="E13312" s="276"/>
    </row>
    <row r="13313" spans="1:5" ht="15">
      <c r="A13313" s="129"/>
      <c r="B13313" s="274"/>
      <c r="C13313" s="98"/>
      <c r="D13313" s="98"/>
      <c r="E13313" s="276"/>
    </row>
    <row r="13314" spans="1:5" ht="15">
      <c r="A13314" s="129"/>
      <c r="B13314" s="274"/>
      <c r="C13314" s="98"/>
      <c r="D13314" s="98"/>
      <c r="E13314" s="276"/>
    </row>
    <row r="13315" spans="1:5" ht="15">
      <c r="A13315" s="129"/>
      <c r="B13315" s="274"/>
      <c r="C13315" s="98"/>
      <c r="D13315" s="98"/>
      <c r="E13315" s="276"/>
    </row>
    <row r="13316" spans="1:5" ht="15">
      <c r="A13316" s="129"/>
      <c r="B13316" s="274"/>
      <c r="C13316" s="98"/>
      <c r="D13316" s="98"/>
      <c r="E13316" s="276"/>
    </row>
    <row r="13317" spans="1:5" ht="15">
      <c r="A13317" s="129"/>
      <c r="B13317" s="274"/>
      <c r="C13317" s="98"/>
      <c r="D13317" s="98"/>
      <c r="E13317" s="276"/>
    </row>
    <row r="13318" spans="1:5" ht="15">
      <c r="A13318" s="129"/>
      <c r="B13318" s="274"/>
      <c r="C13318" s="98"/>
      <c r="D13318" s="98"/>
      <c r="E13318" s="276"/>
    </row>
    <row r="13319" spans="1:5" ht="15">
      <c r="A13319" s="129"/>
      <c r="B13319" s="274"/>
      <c r="C13319" s="98"/>
      <c r="D13319" s="98"/>
      <c r="E13319" s="276"/>
    </row>
    <row r="13320" spans="1:5" ht="15">
      <c r="A13320" s="129"/>
      <c r="B13320" s="274"/>
      <c r="C13320" s="98"/>
      <c r="D13320" s="98"/>
      <c r="E13320" s="276"/>
    </row>
    <row r="13321" spans="1:5" ht="15">
      <c r="A13321" s="129"/>
      <c r="B13321" s="274"/>
      <c r="C13321" s="98"/>
      <c r="D13321" s="98"/>
      <c r="E13321" s="276"/>
    </row>
    <row r="13322" spans="1:5" ht="15">
      <c r="A13322" s="129"/>
      <c r="B13322" s="274"/>
      <c r="C13322" s="98"/>
      <c r="D13322" s="98"/>
      <c r="E13322" s="276"/>
    </row>
    <row r="13323" spans="1:5" ht="15">
      <c r="A13323" s="129"/>
      <c r="B13323" s="274"/>
      <c r="C13323" s="98"/>
      <c r="D13323" s="98"/>
      <c r="E13323" s="276"/>
    </row>
    <row r="13324" spans="1:5" ht="15">
      <c r="A13324" s="129"/>
      <c r="B13324" s="274"/>
      <c r="C13324" s="98"/>
      <c r="D13324" s="98"/>
      <c r="E13324" s="276"/>
    </row>
    <row r="13325" spans="1:5" ht="15">
      <c r="A13325" s="129"/>
      <c r="B13325" s="274"/>
      <c r="C13325" s="98"/>
      <c r="D13325" s="98"/>
      <c r="E13325" s="276"/>
    </row>
    <row r="13326" spans="1:5" ht="15">
      <c r="A13326" s="129"/>
      <c r="B13326" s="274"/>
      <c r="C13326" s="98"/>
      <c r="D13326" s="98"/>
      <c r="E13326" s="276"/>
    </row>
    <row r="13327" spans="1:5" ht="15">
      <c r="A13327" s="129"/>
      <c r="B13327" s="274"/>
      <c r="C13327" s="98"/>
      <c r="D13327" s="98"/>
      <c r="E13327" s="276"/>
    </row>
    <row r="13328" spans="1:5" ht="15">
      <c r="A13328" s="129"/>
      <c r="B13328" s="274"/>
      <c r="C13328" s="98"/>
      <c r="D13328" s="98"/>
      <c r="E13328" s="276"/>
    </row>
    <row r="13329" spans="1:5" ht="15">
      <c r="A13329" s="129"/>
      <c r="B13329" s="274"/>
      <c r="C13329" s="98"/>
      <c r="D13329" s="98"/>
      <c r="E13329" s="276"/>
    </row>
    <row r="13330" spans="1:5" ht="15">
      <c r="A13330" s="129"/>
      <c r="B13330" s="274"/>
      <c r="C13330" s="98"/>
      <c r="D13330" s="98"/>
      <c r="E13330" s="276"/>
    </row>
    <row r="13331" spans="1:5" ht="15">
      <c r="A13331" s="129"/>
      <c r="B13331" s="274"/>
      <c r="C13331" s="98"/>
      <c r="D13331" s="98"/>
      <c r="E13331" s="276"/>
    </row>
    <row r="13332" spans="1:5" ht="15">
      <c r="A13332" s="129"/>
      <c r="B13332" s="274"/>
      <c r="C13332" s="98"/>
      <c r="D13332" s="98"/>
      <c r="E13332" s="276"/>
    </row>
    <row r="13333" spans="1:5" ht="15">
      <c r="A13333" s="129"/>
      <c r="B13333" s="274"/>
      <c r="C13333" s="98"/>
      <c r="D13333" s="98"/>
      <c r="E13333" s="276"/>
    </row>
    <row r="13334" spans="1:5" ht="15">
      <c r="A13334" s="129"/>
      <c r="B13334" s="274"/>
      <c r="C13334" s="98"/>
      <c r="D13334" s="98"/>
      <c r="E13334" s="276"/>
    </row>
    <row r="13335" spans="1:5" ht="15">
      <c r="A13335" s="129"/>
      <c r="B13335" s="274"/>
      <c r="C13335" s="98"/>
      <c r="D13335" s="98"/>
      <c r="E13335" s="276"/>
    </row>
    <row r="13336" spans="1:5" ht="15">
      <c r="A13336" s="129"/>
      <c r="B13336" s="274"/>
      <c r="C13336" s="98"/>
      <c r="D13336" s="98"/>
      <c r="E13336" s="276"/>
    </row>
    <row r="13337" spans="1:5" ht="15">
      <c r="A13337" s="129"/>
      <c r="B13337" s="274"/>
      <c r="C13337" s="98"/>
      <c r="D13337" s="98"/>
      <c r="E13337" s="276"/>
    </row>
    <row r="13338" spans="1:5" ht="15">
      <c r="A13338" s="129"/>
      <c r="B13338" s="274"/>
      <c r="C13338" s="98"/>
      <c r="D13338" s="98"/>
      <c r="E13338" s="276"/>
    </row>
    <row r="13339" spans="1:5" ht="15">
      <c r="A13339" s="129"/>
      <c r="B13339" s="274"/>
      <c r="C13339" s="98"/>
      <c r="D13339" s="98"/>
      <c r="E13339" s="276"/>
    </row>
    <row r="13340" spans="1:5" ht="15">
      <c r="A13340" s="129"/>
      <c r="B13340" s="274"/>
      <c r="C13340" s="98"/>
      <c r="D13340" s="98"/>
      <c r="E13340" s="276"/>
    </row>
    <row r="13341" spans="1:5" ht="15">
      <c r="A13341" s="129"/>
      <c r="B13341" s="274"/>
      <c r="C13341" s="98"/>
      <c r="D13341" s="98"/>
      <c r="E13341" s="276"/>
    </row>
    <row r="13342" spans="1:5" ht="15">
      <c r="A13342" s="129"/>
      <c r="B13342" s="274"/>
      <c r="C13342" s="98"/>
      <c r="D13342" s="98"/>
      <c r="E13342" s="276"/>
    </row>
    <row r="13343" spans="1:5" ht="15">
      <c r="A13343" s="129"/>
      <c r="B13343" s="274"/>
      <c r="C13343" s="98"/>
      <c r="D13343" s="98"/>
      <c r="E13343" s="276"/>
    </row>
    <row r="13344" spans="1:5" ht="15">
      <c r="A13344" s="129"/>
      <c r="B13344" s="274"/>
      <c r="C13344" s="98"/>
      <c r="D13344" s="98"/>
      <c r="E13344" s="276"/>
    </row>
    <row r="13345" spans="1:5" ht="15">
      <c r="A13345" s="129"/>
      <c r="B13345" s="274"/>
      <c r="C13345" s="98"/>
      <c r="D13345" s="98"/>
      <c r="E13345" s="276"/>
    </row>
    <row r="13346" spans="1:5" ht="15">
      <c r="A13346" s="129"/>
      <c r="B13346" s="274"/>
      <c r="C13346" s="98"/>
      <c r="D13346" s="98"/>
      <c r="E13346" s="276"/>
    </row>
    <row r="13347" spans="1:5" ht="15">
      <c r="A13347" s="129"/>
      <c r="B13347" s="274"/>
      <c r="C13347" s="98"/>
      <c r="D13347" s="98"/>
      <c r="E13347" s="276"/>
    </row>
    <row r="13348" spans="1:5" ht="15">
      <c r="A13348" s="129"/>
      <c r="B13348" s="274"/>
      <c r="C13348" s="98"/>
      <c r="D13348" s="98"/>
      <c r="E13348" s="276"/>
    </row>
    <row r="13349" spans="1:5" ht="15">
      <c r="A13349" s="129"/>
      <c r="B13349" s="274"/>
      <c r="C13349" s="98"/>
      <c r="D13349" s="98"/>
      <c r="E13349" s="276"/>
    </row>
    <row r="13350" spans="1:5" ht="15">
      <c r="A13350" s="129"/>
      <c r="B13350" s="274"/>
      <c r="C13350" s="98"/>
      <c r="D13350" s="98"/>
      <c r="E13350" s="276"/>
    </row>
    <row r="13351" spans="1:5" ht="15">
      <c r="A13351" s="129"/>
      <c r="B13351" s="274"/>
      <c r="C13351" s="98"/>
      <c r="D13351" s="98"/>
      <c r="E13351" s="276"/>
    </row>
    <row r="13352" spans="1:5" ht="15">
      <c r="A13352" s="129"/>
      <c r="B13352" s="274"/>
      <c r="C13352" s="98"/>
      <c r="D13352" s="98"/>
      <c r="E13352" s="276"/>
    </row>
    <row r="13353" spans="1:5" ht="15">
      <c r="A13353" s="129"/>
      <c r="B13353" s="274"/>
      <c r="C13353" s="98"/>
      <c r="D13353" s="98"/>
      <c r="E13353" s="276"/>
    </row>
    <row r="13354" spans="1:5" ht="15">
      <c r="A13354" s="129"/>
      <c r="B13354" s="274"/>
      <c r="C13354" s="98"/>
      <c r="D13354" s="98"/>
      <c r="E13354" s="276"/>
    </row>
    <row r="13355" spans="1:5" ht="15">
      <c r="A13355" s="129"/>
      <c r="B13355" s="274"/>
      <c r="C13355" s="98"/>
      <c r="D13355" s="98"/>
      <c r="E13355" s="276"/>
    </row>
    <row r="13356" spans="1:5" ht="15">
      <c r="A13356" s="129"/>
      <c r="B13356" s="274"/>
      <c r="C13356" s="98"/>
      <c r="D13356" s="98"/>
      <c r="E13356" s="276"/>
    </row>
    <row r="13357" spans="1:5" ht="15">
      <c r="A13357" s="129"/>
      <c r="B13357" s="274"/>
      <c r="C13357" s="98"/>
      <c r="D13357" s="98"/>
      <c r="E13357" s="276"/>
    </row>
    <row r="13358" spans="1:5" ht="15">
      <c r="A13358" s="129"/>
      <c r="B13358" s="274"/>
      <c r="C13358" s="98"/>
      <c r="D13358" s="98"/>
      <c r="E13358" s="276"/>
    </row>
    <row r="13359" spans="1:5" ht="15">
      <c r="A13359" s="129"/>
      <c r="B13359" s="274"/>
      <c r="C13359" s="98"/>
      <c r="D13359" s="98"/>
      <c r="E13359" s="276"/>
    </row>
    <row r="13360" spans="1:5" ht="15">
      <c r="A13360" s="129"/>
      <c r="B13360" s="274"/>
      <c r="C13360" s="98"/>
      <c r="D13360" s="98"/>
      <c r="E13360" s="276"/>
    </row>
    <row r="13361" spans="1:5" ht="15">
      <c r="A13361" s="129"/>
      <c r="B13361" s="274"/>
      <c r="C13361" s="98"/>
      <c r="D13361" s="98"/>
      <c r="E13361" s="276"/>
    </row>
    <row r="13362" spans="1:5" ht="15">
      <c r="A13362" s="129"/>
      <c r="B13362" s="274"/>
      <c r="C13362" s="98"/>
      <c r="D13362" s="98"/>
      <c r="E13362" s="276"/>
    </row>
    <row r="13363" spans="1:5" ht="15">
      <c r="A13363" s="129"/>
      <c r="B13363" s="274"/>
      <c r="C13363" s="98"/>
      <c r="D13363" s="98"/>
      <c r="E13363" s="276"/>
    </row>
    <row r="13364" spans="1:5" ht="15">
      <c r="A13364" s="129"/>
      <c r="B13364" s="274"/>
      <c r="C13364" s="98"/>
      <c r="D13364" s="98"/>
      <c r="E13364" s="276"/>
    </row>
    <row r="13365" spans="1:5" ht="15">
      <c r="A13365" s="129"/>
      <c r="B13365" s="274"/>
      <c r="C13365" s="98"/>
      <c r="D13365" s="98"/>
      <c r="E13365" s="276"/>
    </row>
    <row r="13366" spans="1:5" ht="15">
      <c r="A13366" s="129"/>
      <c r="B13366" s="274"/>
      <c r="C13366" s="98"/>
      <c r="D13366" s="98"/>
      <c r="E13366" s="276"/>
    </row>
    <row r="13367" spans="1:5" ht="15">
      <c r="A13367" s="129"/>
      <c r="B13367" s="274"/>
      <c r="C13367" s="98"/>
      <c r="D13367" s="98"/>
      <c r="E13367" s="276"/>
    </row>
    <row r="13368" spans="1:5" ht="15">
      <c r="A13368" s="129"/>
      <c r="B13368" s="274"/>
      <c r="C13368" s="98"/>
      <c r="D13368" s="98"/>
      <c r="E13368" s="276"/>
    </row>
    <row r="13369" spans="1:5" ht="15">
      <c r="A13369" s="129"/>
      <c r="B13369" s="274"/>
      <c r="C13369" s="98"/>
      <c r="D13369" s="98"/>
      <c r="E13369" s="276"/>
    </row>
    <row r="13370" spans="1:5" ht="15">
      <c r="A13370" s="129"/>
      <c r="B13370" s="274"/>
      <c r="C13370" s="98"/>
      <c r="D13370" s="98"/>
      <c r="E13370" s="276"/>
    </row>
    <row r="13371" spans="1:5" ht="15">
      <c r="A13371" s="129"/>
      <c r="B13371" s="274"/>
      <c r="C13371" s="98"/>
      <c r="D13371" s="98"/>
      <c r="E13371" s="276"/>
    </row>
    <row r="13372" spans="1:5" ht="15">
      <c r="A13372" s="129"/>
      <c r="B13372" s="274"/>
      <c r="C13372" s="98"/>
      <c r="D13372" s="98"/>
      <c r="E13372" s="276"/>
    </row>
    <row r="13373" spans="1:5" ht="15">
      <c r="A13373" s="129"/>
      <c r="B13373" s="274"/>
      <c r="C13373" s="98"/>
      <c r="D13373" s="98"/>
      <c r="E13373" s="276"/>
    </row>
    <row r="13374" spans="1:5" ht="15">
      <c r="A13374" s="129"/>
      <c r="B13374" s="274"/>
      <c r="C13374" s="98"/>
      <c r="D13374" s="98"/>
      <c r="E13374" s="276"/>
    </row>
    <row r="13375" spans="1:5" ht="15">
      <c r="A13375" s="129"/>
      <c r="B13375" s="274"/>
      <c r="C13375" s="98"/>
      <c r="D13375" s="98"/>
      <c r="E13375" s="276"/>
    </row>
    <row r="13376" spans="1:5" ht="15">
      <c r="A13376" s="129"/>
      <c r="B13376" s="274"/>
      <c r="C13376" s="98"/>
      <c r="D13376" s="98"/>
      <c r="E13376" s="276"/>
    </row>
    <row r="13377" spans="1:5" ht="15">
      <c r="A13377" s="129"/>
      <c r="B13377" s="274"/>
      <c r="C13377" s="98"/>
      <c r="D13377" s="98"/>
      <c r="E13377" s="276"/>
    </row>
    <row r="13378" spans="1:5" ht="15">
      <c r="A13378" s="129"/>
      <c r="B13378" s="274"/>
      <c r="C13378" s="98"/>
      <c r="D13378" s="98"/>
      <c r="E13378" s="276"/>
    </row>
    <row r="13379" spans="1:5" ht="15">
      <c r="A13379" s="129"/>
      <c r="B13379" s="274"/>
      <c r="C13379" s="98"/>
      <c r="D13379" s="98"/>
      <c r="E13379" s="276"/>
    </row>
    <row r="13380" spans="1:5" ht="15">
      <c r="A13380" s="129"/>
      <c r="B13380" s="274"/>
      <c r="C13380" s="98"/>
      <c r="D13380" s="98"/>
      <c r="E13380" s="276"/>
    </row>
    <row r="13381" spans="1:5" ht="15">
      <c r="A13381" s="129"/>
      <c r="B13381" s="274"/>
      <c r="C13381" s="98"/>
      <c r="D13381" s="98"/>
      <c r="E13381" s="276"/>
    </row>
    <row r="13382" spans="1:5" ht="15">
      <c r="A13382" s="129"/>
      <c r="B13382" s="274"/>
      <c r="C13382" s="98"/>
      <c r="D13382" s="98"/>
      <c r="E13382" s="276"/>
    </row>
    <row r="13383" spans="1:5" ht="15">
      <c r="A13383" s="129"/>
      <c r="B13383" s="274"/>
      <c r="C13383" s="98"/>
      <c r="D13383" s="98"/>
      <c r="E13383" s="276"/>
    </row>
    <row r="13384" spans="1:5" ht="15">
      <c r="A13384" s="129"/>
      <c r="B13384" s="274"/>
      <c r="C13384" s="98"/>
      <c r="D13384" s="98"/>
      <c r="E13384" s="276"/>
    </row>
    <row r="13385" spans="1:5" ht="15">
      <c r="A13385" s="129"/>
      <c r="B13385" s="274"/>
      <c r="C13385" s="98"/>
      <c r="D13385" s="98"/>
      <c r="E13385" s="276"/>
    </row>
    <row r="13386" spans="1:5" ht="15">
      <c r="A13386" s="129"/>
      <c r="B13386" s="274"/>
      <c r="C13386" s="98"/>
      <c r="D13386" s="98"/>
      <c r="E13386" s="276"/>
    </row>
    <row r="13387" spans="1:5" ht="15">
      <c r="A13387" s="129"/>
      <c r="B13387" s="274"/>
      <c r="C13387" s="98"/>
      <c r="D13387" s="98"/>
      <c r="E13387" s="276"/>
    </row>
    <row r="13388" spans="1:5" ht="15">
      <c r="A13388" s="129"/>
      <c r="B13388" s="274"/>
      <c r="C13388" s="98"/>
      <c r="D13388" s="98"/>
      <c r="E13388" s="276"/>
    </row>
    <row r="13389" spans="1:5" ht="15">
      <c r="A13389" s="129"/>
      <c r="B13389" s="274"/>
      <c r="C13389" s="98"/>
      <c r="D13389" s="98"/>
      <c r="E13389" s="276"/>
    </row>
    <row r="13390" spans="1:5" ht="15">
      <c r="A13390" s="129"/>
      <c r="B13390" s="274"/>
      <c r="C13390" s="98"/>
      <c r="D13390" s="98"/>
      <c r="E13390" s="276"/>
    </row>
    <row r="13391" spans="1:5" ht="15">
      <c r="A13391" s="129"/>
      <c r="B13391" s="274"/>
      <c r="C13391" s="98"/>
      <c r="D13391" s="98"/>
      <c r="E13391" s="276"/>
    </row>
    <row r="13392" spans="1:5" ht="15">
      <c r="A13392" s="129"/>
      <c r="B13392" s="274"/>
      <c r="C13392" s="98"/>
      <c r="D13392" s="98"/>
      <c r="E13392" s="276"/>
    </row>
    <row r="13393" spans="1:5" ht="15">
      <c r="A13393" s="129"/>
      <c r="B13393" s="274"/>
      <c r="C13393" s="98"/>
      <c r="D13393" s="98"/>
      <c r="E13393" s="276"/>
    </row>
    <row r="13394" spans="1:5" ht="15">
      <c r="A13394" s="129"/>
      <c r="B13394" s="274"/>
      <c r="C13394" s="98"/>
      <c r="D13394" s="98"/>
      <c r="E13394" s="276"/>
    </row>
    <row r="13395" spans="1:5" ht="15">
      <c r="A13395" s="129"/>
      <c r="B13395" s="274"/>
      <c r="C13395" s="98"/>
      <c r="D13395" s="98"/>
      <c r="E13395" s="276"/>
    </row>
    <row r="13396" spans="1:5" ht="15">
      <c r="A13396" s="129"/>
      <c r="B13396" s="274"/>
      <c r="C13396" s="98"/>
      <c r="D13396" s="98"/>
      <c r="E13396" s="276"/>
    </row>
    <row r="13397" spans="1:5" ht="15">
      <c r="A13397" s="129"/>
      <c r="B13397" s="274"/>
      <c r="C13397" s="98"/>
      <c r="D13397" s="98"/>
      <c r="E13397" s="276"/>
    </row>
    <row r="13398" spans="1:5" ht="15">
      <c r="A13398" s="129"/>
      <c r="B13398" s="274"/>
      <c r="C13398" s="98"/>
      <c r="D13398" s="98"/>
      <c r="E13398" s="276"/>
    </row>
    <row r="13399" spans="1:5" ht="15">
      <c r="A13399" s="129"/>
      <c r="B13399" s="274"/>
      <c r="C13399" s="98"/>
      <c r="D13399" s="98"/>
      <c r="E13399" s="276"/>
    </row>
    <row r="13400" spans="1:5" ht="15">
      <c r="A13400" s="129"/>
      <c r="B13400" s="274"/>
      <c r="C13400" s="98"/>
      <c r="D13400" s="98"/>
      <c r="E13400" s="276"/>
    </row>
    <row r="13401" spans="1:5" ht="15">
      <c r="A13401" s="129"/>
      <c r="B13401" s="274"/>
      <c r="C13401" s="98"/>
      <c r="D13401" s="98"/>
      <c r="E13401" s="276"/>
    </row>
    <row r="13402" spans="1:5" ht="15">
      <c r="A13402" s="129"/>
      <c r="B13402" s="274"/>
      <c r="C13402" s="98"/>
      <c r="D13402" s="98"/>
      <c r="E13402" s="276"/>
    </row>
    <row r="13403" spans="1:5" ht="15">
      <c r="A13403" s="129"/>
      <c r="B13403" s="274"/>
      <c r="C13403" s="98"/>
      <c r="D13403" s="98"/>
      <c r="E13403" s="276"/>
    </row>
    <row r="13404" spans="1:5" ht="15">
      <c r="A13404" s="129"/>
      <c r="B13404" s="274"/>
      <c r="C13404" s="98"/>
      <c r="D13404" s="98"/>
      <c r="E13404" s="276"/>
    </row>
    <row r="13405" spans="1:5" ht="15">
      <c r="A13405" s="129"/>
      <c r="B13405" s="274"/>
      <c r="C13405" s="98"/>
      <c r="D13405" s="98"/>
      <c r="E13405" s="276"/>
    </row>
    <row r="13406" spans="1:5" ht="15">
      <c r="A13406" s="129"/>
      <c r="B13406" s="274"/>
      <c r="C13406" s="98"/>
      <c r="D13406" s="98"/>
      <c r="E13406" s="276"/>
    </row>
    <row r="13407" spans="1:5" ht="15">
      <c r="A13407" s="129"/>
      <c r="B13407" s="274"/>
      <c r="C13407" s="98"/>
      <c r="D13407" s="98"/>
      <c r="E13407" s="276"/>
    </row>
    <row r="13408" spans="1:5" ht="15">
      <c r="A13408" s="129"/>
      <c r="B13408" s="274"/>
      <c r="C13408" s="98"/>
      <c r="D13408" s="98"/>
      <c r="E13408" s="276"/>
    </row>
    <row r="13409" spans="1:5" ht="15">
      <c r="A13409" s="129"/>
      <c r="B13409" s="274"/>
      <c r="C13409" s="98"/>
      <c r="D13409" s="98"/>
      <c r="E13409" s="276"/>
    </row>
    <row r="13410" spans="1:5" ht="15">
      <c r="A13410" s="129"/>
      <c r="B13410" s="274"/>
      <c r="C13410" s="98"/>
      <c r="D13410" s="98"/>
      <c r="E13410" s="276"/>
    </row>
    <row r="13411" spans="1:5" ht="15">
      <c r="A13411" s="129"/>
      <c r="B13411" s="274"/>
      <c r="C13411" s="98"/>
      <c r="D13411" s="98"/>
      <c r="E13411" s="276"/>
    </row>
    <row r="13412" spans="1:5" ht="15">
      <c r="A13412" s="129"/>
      <c r="B13412" s="274"/>
      <c r="C13412" s="98"/>
      <c r="D13412" s="98"/>
      <c r="E13412" s="276"/>
    </row>
    <row r="13413" spans="1:5" ht="15">
      <c r="A13413" s="129"/>
      <c r="B13413" s="274"/>
      <c r="C13413" s="98"/>
      <c r="D13413" s="98"/>
      <c r="E13413" s="276"/>
    </row>
    <row r="13414" spans="1:5" ht="15">
      <c r="A13414" s="129"/>
      <c r="B13414" s="274"/>
      <c r="C13414" s="98"/>
      <c r="D13414" s="98"/>
      <c r="E13414" s="276"/>
    </row>
    <row r="13415" spans="1:5" ht="15">
      <c r="A13415" s="129"/>
      <c r="B13415" s="274"/>
      <c r="C13415" s="98"/>
      <c r="D13415" s="98"/>
      <c r="E13415" s="276"/>
    </row>
    <row r="13416" spans="1:5" ht="15">
      <c r="A13416" s="129"/>
      <c r="B13416" s="274"/>
      <c r="C13416" s="98"/>
      <c r="D13416" s="98"/>
      <c r="E13416" s="276"/>
    </row>
    <row r="13417" spans="1:5" ht="15">
      <c r="A13417" s="129"/>
      <c r="B13417" s="274"/>
      <c r="C13417" s="98"/>
      <c r="D13417" s="98"/>
      <c r="E13417" s="276"/>
    </row>
    <row r="13418" spans="1:5" ht="15">
      <c r="A13418" s="129"/>
      <c r="B13418" s="274"/>
      <c r="C13418" s="98"/>
      <c r="D13418" s="98"/>
      <c r="E13418" s="276"/>
    </row>
    <row r="13419" spans="1:5" ht="15">
      <c r="A13419" s="129"/>
      <c r="B13419" s="274"/>
      <c r="C13419" s="98"/>
      <c r="D13419" s="98"/>
      <c r="E13419" s="276"/>
    </row>
    <row r="13420" spans="1:5" ht="15">
      <c r="A13420" s="129"/>
      <c r="B13420" s="274"/>
      <c r="C13420" s="98"/>
      <c r="D13420" s="98"/>
      <c r="E13420" s="276"/>
    </row>
    <row r="13421" spans="1:5" ht="15">
      <c r="A13421" s="129"/>
      <c r="B13421" s="274"/>
      <c r="C13421" s="98"/>
      <c r="D13421" s="98"/>
      <c r="E13421" s="276"/>
    </row>
    <row r="13422" spans="1:5" ht="15">
      <c r="A13422" s="129"/>
      <c r="B13422" s="274"/>
      <c r="C13422" s="98"/>
      <c r="D13422" s="98"/>
      <c r="E13422" s="276"/>
    </row>
    <row r="13423" spans="1:5" ht="15">
      <c r="A13423" s="129"/>
      <c r="B13423" s="274"/>
      <c r="C13423" s="98"/>
      <c r="D13423" s="98"/>
      <c r="E13423" s="276"/>
    </row>
    <row r="13424" spans="1:5" ht="15">
      <c r="A13424" s="129"/>
      <c r="B13424" s="274"/>
      <c r="C13424" s="98"/>
      <c r="D13424" s="98"/>
      <c r="E13424" s="276"/>
    </row>
    <row r="13425" spans="1:5" ht="15">
      <c r="A13425" s="129"/>
      <c r="B13425" s="274"/>
      <c r="C13425" s="98"/>
      <c r="D13425" s="98"/>
      <c r="E13425" s="276"/>
    </row>
    <row r="13426" spans="1:5" ht="15">
      <c r="A13426" s="129"/>
      <c r="B13426" s="274"/>
      <c r="C13426" s="98"/>
      <c r="D13426" s="98"/>
      <c r="E13426" s="276"/>
    </row>
    <row r="13427" spans="1:5" ht="15">
      <c r="A13427" s="129"/>
      <c r="B13427" s="274"/>
      <c r="C13427" s="98"/>
      <c r="D13427" s="98"/>
      <c r="E13427" s="276"/>
    </row>
    <row r="13428" spans="1:5" ht="15">
      <c r="A13428" s="129"/>
      <c r="B13428" s="274"/>
      <c r="C13428" s="98"/>
      <c r="D13428" s="98"/>
      <c r="E13428" s="276"/>
    </row>
    <row r="13429" spans="1:5" ht="15">
      <c r="A13429" s="129"/>
      <c r="B13429" s="274"/>
      <c r="C13429" s="98"/>
      <c r="D13429" s="98"/>
      <c r="E13429" s="276"/>
    </row>
    <row r="13430" spans="1:5" ht="15">
      <c r="A13430" s="129"/>
      <c r="B13430" s="274"/>
      <c r="C13430" s="98"/>
      <c r="D13430" s="98"/>
      <c r="E13430" s="276"/>
    </row>
    <row r="13431" spans="1:5" ht="15">
      <c r="A13431" s="129"/>
      <c r="B13431" s="274"/>
      <c r="C13431" s="98"/>
      <c r="D13431" s="98"/>
      <c r="E13431" s="276"/>
    </row>
    <row r="13432" spans="1:5" ht="15">
      <c r="A13432" s="129"/>
      <c r="B13432" s="274"/>
      <c r="C13432" s="98"/>
      <c r="D13432" s="98"/>
      <c r="E13432" s="276"/>
    </row>
    <row r="13433" spans="1:5" ht="15">
      <c r="A13433" s="129"/>
      <c r="B13433" s="274"/>
      <c r="C13433" s="98"/>
      <c r="D13433" s="98"/>
      <c r="E13433" s="276"/>
    </row>
    <row r="13434" spans="1:5" ht="15">
      <c r="A13434" s="129"/>
      <c r="B13434" s="274"/>
      <c r="C13434" s="98"/>
      <c r="D13434" s="98"/>
      <c r="E13434" s="276"/>
    </row>
    <row r="13435" spans="1:5" ht="15">
      <c r="A13435" s="129"/>
      <c r="B13435" s="274"/>
      <c r="C13435" s="98"/>
      <c r="D13435" s="98"/>
      <c r="E13435" s="276"/>
    </row>
    <row r="13436" spans="1:5" ht="15">
      <c r="A13436" s="129"/>
      <c r="B13436" s="274"/>
      <c r="C13436" s="98"/>
      <c r="D13436" s="98"/>
      <c r="E13436" s="276"/>
    </row>
    <row r="13437" spans="1:5" ht="15">
      <c r="A13437" s="129"/>
      <c r="B13437" s="274"/>
      <c r="C13437" s="98"/>
      <c r="D13437" s="98"/>
      <c r="E13437" s="276"/>
    </row>
    <row r="13438" spans="1:5" ht="15">
      <c r="A13438" s="129"/>
      <c r="B13438" s="274"/>
      <c r="C13438" s="98"/>
      <c r="D13438" s="98"/>
      <c r="E13438" s="276"/>
    </row>
    <row r="13439" spans="1:5" ht="15">
      <c r="A13439" s="129"/>
      <c r="B13439" s="274"/>
      <c r="C13439" s="98"/>
      <c r="D13439" s="98"/>
      <c r="E13439" s="276"/>
    </row>
    <row r="13440" spans="1:5" ht="15">
      <c r="A13440" s="129"/>
      <c r="B13440" s="274"/>
      <c r="C13440" s="98"/>
      <c r="D13440" s="98"/>
      <c r="E13440" s="276"/>
    </row>
    <row r="13441" spans="1:5" ht="15">
      <c r="A13441" s="129"/>
      <c r="B13441" s="274"/>
      <c r="C13441" s="98"/>
      <c r="D13441" s="98"/>
      <c r="E13441" s="276"/>
    </row>
    <row r="13442" spans="1:5" ht="15">
      <c r="A13442" s="129"/>
      <c r="B13442" s="274"/>
      <c r="C13442" s="98"/>
      <c r="D13442" s="98"/>
      <c r="E13442" s="276"/>
    </row>
    <row r="13443" spans="1:5" ht="15">
      <c r="A13443" s="129"/>
      <c r="B13443" s="274"/>
      <c r="C13443" s="98"/>
      <c r="D13443" s="98"/>
      <c r="E13443" s="276"/>
    </row>
    <row r="13444" spans="1:5" ht="15">
      <c r="A13444" s="129"/>
      <c r="B13444" s="274"/>
      <c r="C13444" s="98"/>
      <c r="D13444" s="98"/>
      <c r="E13444" s="276"/>
    </row>
    <row r="13445" spans="1:5" ht="15">
      <c r="A13445" s="129"/>
      <c r="B13445" s="274"/>
      <c r="C13445" s="98"/>
      <c r="D13445" s="98"/>
      <c r="E13445" s="276"/>
    </row>
    <row r="13446" spans="1:5" ht="15">
      <c r="A13446" s="129"/>
      <c r="B13446" s="274"/>
      <c r="C13446" s="98"/>
      <c r="D13446" s="98"/>
      <c r="E13446" s="276"/>
    </row>
    <row r="13447" spans="1:5" ht="15">
      <c r="A13447" s="129"/>
      <c r="B13447" s="274"/>
      <c r="C13447" s="98"/>
      <c r="D13447" s="98"/>
      <c r="E13447" s="276"/>
    </row>
    <row r="13448" spans="1:5" ht="15">
      <c r="A13448" s="129"/>
      <c r="B13448" s="274"/>
      <c r="C13448" s="98"/>
      <c r="D13448" s="98"/>
      <c r="E13448" s="276"/>
    </row>
    <row r="13449" spans="1:5" ht="15">
      <c r="A13449" s="129"/>
      <c r="B13449" s="274"/>
      <c r="C13449" s="98"/>
      <c r="D13449" s="98"/>
      <c r="E13449" s="276"/>
    </row>
    <row r="13450" spans="1:5" ht="15">
      <c r="A13450" s="129"/>
      <c r="B13450" s="274"/>
      <c r="C13450" s="98"/>
      <c r="D13450" s="98"/>
      <c r="E13450" s="276"/>
    </row>
    <row r="13451" spans="1:5" ht="15">
      <c r="A13451" s="129"/>
      <c r="B13451" s="274"/>
      <c r="C13451" s="98"/>
      <c r="D13451" s="98"/>
      <c r="E13451" s="276"/>
    </row>
    <row r="13452" spans="1:5" ht="15">
      <c r="A13452" s="129"/>
      <c r="B13452" s="274"/>
      <c r="C13452" s="98"/>
      <c r="D13452" s="98"/>
      <c r="E13452" s="276"/>
    </row>
    <row r="13453" spans="1:5" ht="15">
      <c r="A13453" s="129"/>
      <c r="B13453" s="274"/>
      <c r="C13453" s="98"/>
      <c r="D13453" s="98"/>
      <c r="E13453" s="276"/>
    </row>
    <row r="13454" spans="1:5" ht="15">
      <c r="A13454" s="129"/>
      <c r="B13454" s="274"/>
      <c r="C13454" s="98"/>
      <c r="D13454" s="98"/>
      <c r="E13454" s="276"/>
    </row>
    <row r="13455" spans="1:5" ht="15">
      <c r="A13455" s="129"/>
      <c r="B13455" s="274"/>
      <c r="C13455" s="98"/>
      <c r="D13455" s="98"/>
      <c r="E13455" s="276"/>
    </row>
    <row r="13456" spans="1:5" ht="15">
      <c r="A13456" s="129"/>
      <c r="B13456" s="274"/>
      <c r="C13456" s="98"/>
      <c r="D13456" s="98"/>
      <c r="E13456" s="276"/>
    </row>
    <row r="13457" spans="1:5" ht="15">
      <c r="A13457" s="129"/>
      <c r="B13457" s="274"/>
      <c r="C13457" s="98"/>
      <c r="D13457" s="98"/>
      <c r="E13457" s="276"/>
    </row>
    <row r="13458" spans="1:5" ht="15">
      <c r="A13458" s="129"/>
      <c r="B13458" s="274"/>
      <c r="C13458" s="98"/>
      <c r="D13458" s="98"/>
      <c r="E13458" s="276"/>
    </row>
    <row r="13459" spans="1:5" ht="15">
      <c r="A13459" s="129"/>
      <c r="B13459" s="274"/>
      <c r="C13459" s="98"/>
      <c r="D13459" s="98"/>
      <c r="E13459" s="276"/>
    </row>
    <row r="13460" spans="1:5" ht="15">
      <c r="A13460" s="129"/>
      <c r="B13460" s="274"/>
      <c r="C13460" s="98"/>
      <c r="D13460" s="98"/>
      <c r="E13460" s="276"/>
    </row>
    <row r="13461" spans="1:5" ht="15">
      <c r="A13461" s="129"/>
      <c r="B13461" s="274"/>
      <c r="C13461" s="98"/>
      <c r="D13461" s="98"/>
      <c r="E13461" s="276"/>
    </row>
    <row r="13462" spans="1:5" ht="15">
      <c r="A13462" s="129"/>
      <c r="B13462" s="274"/>
      <c r="C13462" s="98"/>
      <c r="D13462" s="98"/>
      <c r="E13462" s="276"/>
    </row>
    <row r="13463" spans="1:5" ht="15">
      <c r="A13463" s="129"/>
      <c r="B13463" s="274"/>
      <c r="C13463" s="98"/>
      <c r="D13463" s="98"/>
      <c r="E13463" s="276"/>
    </row>
    <row r="13464" spans="1:5" ht="15">
      <c r="A13464" s="129"/>
      <c r="B13464" s="274"/>
      <c r="C13464" s="98"/>
      <c r="D13464" s="98"/>
      <c r="E13464" s="276"/>
    </row>
    <row r="13465" spans="1:5" ht="15">
      <c r="A13465" s="129"/>
      <c r="B13465" s="274"/>
      <c r="C13465" s="98"/>
      <c r="D13465" s="98"/>
      <c r="E13465" s="276"/>
    </row>
    <row r="13466" spans="1:5" ht="15">
      <c r="A13466" s="129"/>
      <c r="B13466" s="274"/>
      <c r="C13466" s="98"/>
      <c r="D13466" s="98"/>
      <c r="E13466" s="276"/>
    </row>
    <row r="13467" spans="1:5" ht="15">
      <c r="A13467" s="129"/>
      <c r="B13467" s="274"/>
      <c r="C13467" s="98"/>
      <c r="D13467" s="98"/>
      <c r="E13467" s="276"/>
    </row>
    <row r="13468" spans="1:5" ht="15">
      <c r="A13468" s="129"/>
      <c r="B13468" s="274"/>
      <c r="C13468" s="98"/>
      <c r="D13468" s="98"/>
      <c r="E13468" s="276"/>
    </row>
    <row r="13469" spans="1:5" ht="15">
      <c r="A13469" s="129"/>
      <c r="B13469" s="274"/>
      <c r="C13469" s="98"/>
      <c r="D13469" s="98"/>
      <c r="E13469" s="276"/>
    </row>
    <row r="13470" spans="1:5" ht="15">
      <c r="A13470" s="129"/>
      <c r="B13470" s="274"/>
      <c r="C13470" s="98"/>
      <c r="D13470" s="98"/>
      <c r="E13470" s="276"/>
    </row>
    <row r="13471" spans="1:5" ht="15">
      <c r="A13471" s="129"/>
      <c r="B13471" s="274"/>
      <c r="C13471" s="98"/>
      <c r="D13471" s="98"/>
      <c r="E13471" s="276"/>
    </row>
    <row r="13472" spans="1:5" ht="15">
      <c r="A13472" s="129"/>
      <c r="B13472" s="274"/>
      <c r="C13472" s="98"/>
      <c r="D13472" s="98"/>
      <c r="E13472" s="276"/>
    </row>
    <row r="13473" spans="1:5" ht="15">
      <c r="A13473" s="129"/>
      <c r="B13473" s="274"/>
      <c r="C13473" s="98"/>
      <c r="D13473" s="98"/>
      <c r="E13473" s="276"/>
    </row>
    <row r="13474" spans="1:5" ht="15">
      <c r="A13474" s="129"/>
      <c r="B13474" s="274"/>
      <c r="C13474" s="98"/>
      <c r="D13474" s="98"/>
      <c r="E13474" s="276"/>
    </row>
    <row r="13475" spans="1:5" ht="15">
      <c r="A13475" s="129"/>
      <c r="B13475" s="274"/>
      <c r="C13475" s="98"/>
      <c r="D13475" s="98"/>
      <c r="E13475" s="276"/>
    </row>
    <row r="13476" spans="1:5" ht="15">
      <c r="A13476" s="129"/>
      <c r="B13476" s="274"/>
      <c r="C13476" s="98"/>
      <c r="D13476" s="98"/>
      <c r="E13476" s="276"/>
    </row>
    <row r="13477" spans="1:5" ht="15">
      <c r="A13477" s="129"/>
      <c r="B13477" s="274"/>
      <c r="C13477" s="98"/>
      <c r="D13477" s="98"/>
      <c r="E13477" s="276"/>
    </row>
    <row r="13478" spans="1:5" ht="15">
      <c r="A13478" s="129"/>
      <c r="B13478" s="274"/>
      <c r="C13478" s="98"/>
      <c r="D13478" s="98"/>
      <c r="E13478" s="276"/>
    </row>
    <row r="13479" spans="1:5" ht="15">
      <c r="A13479" s="129"/>
      <c r="B13479" s="274"/>
      <c r="C13479" s="98"/>
      <c r="D13479" s="98"/>
      <c r="E13479" s="276"/>
    </row>
    <row r="13480" spans="1:5" ht="15">
      <c r="A13480" s="129"/>
      <c r="B13480" s="274"/>
      <c r="C13480" s="98"/>
      <c r="D13480" s="98"/>
      <c r="E13480" s="276"/>
    </row>
    <row r="13481" spans="1:5" ht="15">
      <c r="A13481" s="129"/>
      <c r="B13481" s="274"/>
      <c r="C13481" s="98"/>
      <c r="D13481" s="98"/>
      <c r="E13481" s="276"/>
    </row>
    <row r="13482" spans="1:5" ht="15">
      <c r="A13482" s="129"/>
      <c r="B13482" s="274"/>
      <c r="C13482" s="98"/>
      <c r="D13482" s="98"/>
      <c r="E13482" s="276"/>
    </row>
    <row r="13483" spans="1:5" ht="15">
      <c r="A13483" s="129"/>
      <c r="B13483" s="274"/>
      <c r="C13483" s="98"/>
      <c r="D13483" s="98"/>
      <c r="E13483" s="276"/>
    </row>
    <row r="13484" spans="1:5" ht="15">
      <c r="A13484" s="129"/>
      <c r="B13484" s="274"/>
      <c r="C13484" s="98"/>
      <c r="D13484" s="98"/>
      <c r="E13484" s="276"/>
    </row>
    <row r="13485" spans="1:5" ht="15">
      <c r="A13485" s="129"/>
      <c r="B13485" s="274"/>
      <c r="C13485" s="98"/>
      <c r="D13485" s="98"/>
      <c r="E13485" s="276"/>
    </row>
    <row r="13486" spans="1:5" ht="15">
      <c r="A13486" s="129"/>
      <c r="B13486" s="274"/>
      <c r="C13486" s="98"/>
      <c r="D13486" s="98"/>
      <c r="E13486" s="276"/>
    </row>
    <row r="13487" spans="1:5" ht="15">
      <c r="A13487" s="129"/>
      <c r="B13487" s="274"/>
      <c r="C13487" s="98"/>
      <c r="D13487" s="98"/>
      <c r="E13487" s="276"/>
    </row>
    <row r="13488" spans="1:5" ht="15">
      <c r="A13488" s="129"/>
      <c r="B13488" s="274"/>
      <c r="C13488" s="98"/>
      <c r="D13488" s="98"/>
      <c r="E13488" s="276"/>
    </row>
    <row r="13489" spans="1:5" ht="15">
      <c r="A13489" s="129"/>
      <c r="B13489" s="274"/>
      <c r="C13489" s="98"/>
      <c r="D13489" s="98"/>
      <c r="E13489" s="276"/>
    </row>
    <row r="13490" spans="1:5" ht="15">
      <c r="A13490" s="129"/>
      <c r="B13490" s="274"/>
      <c r="C13490" s="98"/>
      <c r="D13490" s="98"/>
      <c r="E13490" s="276"/>
    </row>
    <row r="13491" spans="1:5" ht="15">
      <c r="A13491" s="129"/>
      <c r="B13491" s="274"/>
      <c r="C13491" s="98"/>
      <c r="D13491" s="98"/>
      <c r="E13491" s="276"/>
    </row>
    <row r="13492" spans="1:5" ht="15">
      <c r="A13492" s="129"/>
      <c r="B13492" s="274"/>
      <c r="C13492" s="98"/>
      <c r="D13492" s="98"/>
      <c r="E13492" s="276"/>
    </row>
    <row r="13493" spans="1:5" ht="15">
      <c r="A13493" s="129"/>
      <c r="B13493" s="274"/>
      <c r="C13493" s="98"/>
      <c r="D13493" s="98"/>
      <c r="E13493" s="276"/>
    </row>
    <row r="13494" spans="1:5" ht="15">
      <c r="A13494" s="129"/>
      <c r="B13494" s="274"/>
      <c r="C13494" s="98"/>
      <c r="D13494" s="98"/>
      <c r="E13494" s="276"/>
    </row>
    <row r="13495" spans="1:5" ht="15">
      <c r="A13495" s="129"/>
      <c r="B13495" s="274"/>
      <c r="C13495" s="98"/>
      <c r="D13495" s="98"/>
      <c r="E13495" s="276"/>
    </row>
    <row r="13496" spans="1:5" ht="15">
      <c r="A13496" s="129"/>
      <c r="B13496" s="274"/>
      <c r="C13496" s="98"/>
      <c r="D13496" s="98"/>
      <c r="E13496" s="276"/>
    </row>
    <row r="13497" spans="1:5" ht="15">
      <c r="A13497" s="129"/>
      <c r="B13497" s="274"/>
      <c r="C13497" s="98"/>
      <c r="D13497" s="98"/>
      <c r="E13497" s="276"/>
    </row>
    <row r="13498" spans="1:5" ht="15">
      <c r="A13498" s="129"/>
      <c r="B13498" s="274"/>
      <c r="C13498" s="98"/>
      <c r="D13498" s="98"/>
      <c r="E13498" s="276"/>
    </row>
    <row r="13499" spans="1:5" ht="15">
      <c r="A13499" s="129"/>
      <c r="B13499" s="274"/>
      <c r="C13499" s="98"/>
      <c r="D13499" s="98"/>
      <c r="E13499" s="276"/>
    </row>
    <row r="13500" spans="1:5" ht="15">
      <c r="A13500" s="129"/>
      <c r="B13500" s="274"/>
      <c r="C13500" s="98"/>
      <c r="D13500" s="98"/>
      <c r="E13500" s="276"/>
    </row>
    <row r="13501" spans="1:5" ht="15">
      <c r="A13501" s="129"/>
      <c r="B13501" s="274"/>
      <c r="C13501" s="98"/>
      <c r="D13501" s="98"/>
      <c r="E13501" s="276"/>
    </row>
    <row r="13502" spans="1:5" ht="15">
      <c r="A13502" s="129"/>
      <c r="B13502" s="274"/>
      <c r="C13502" s="98"/>
      <c r="D13502" s="98"/>
      <c r="E13502" s="276"/>
    </row>
    <row r="13503" spans="1:5" ht="15">
      <c r="A13503" s="129"/>
      <c r="B13503" s="274"/>
      <c r="C13503" s="98"/>
      <c r="D13503" s="98"/>
      <c r="E13503" s="276"/>
    </row>
    <row r="13504" spans="1:5" ht="15">
      <c r="A13504" s="129"/>
      <c r="B13504" s="274"/>
      <c r="C13504" s="98"/>
      <c r="D13504" s="98"/>
      <c r="E13504" s="276"/>
    </row>
    <row r="13505" spans="1:5" ht="15">
      <c r="A13505" s="129"/>
      <c r="B13505" s="274"/>
      <c r="C13505" s="98"/>
      <c r="D13505" s="98"/>
      <c r="E13505" s="276"/>
    </row>
    <row r="13506" spans="1:5" ht="15">
      <c r="A13506" s="129"/>
      <c r="B13506" s="274"/>
      <c r="C13506" s="98"/>
      <c r="D13506" s="98"/>
      <c r="E13506" s="276"/>
    </row>
    <row r="13507" spans="1:5" ht="15">
      <c r="A13507" s="129"/>
      <c r="B13507" s="274"/>
      <c r="C13507" s="98"/>
      <c r="D13507" s="98"/>
      <c r="E13507" s="276"/>
    </row>
    <row r="13508" spans="1:5" ht="15">
      <c r="A13508" s="129"/>
      <c r="B13508" s="274"/>
      <c r="C13508" s="98"/>
      <c r="D13508" s="98"/>
      <c r="E13508" s="276"/>
    </row>
    <row r="13509" spans="1:5" ht="15">
      <c r="A13509" s="129"/>
      <c r="B13509" s="274"/>
      <c r="C13509" s="98"/>
      <c r="D13509" s="98"/>
      <c r="E13509" s="276"/>
    </row>
    <row r="13510" spans="1:5" ht="15">
      <c r="A13510" s="129"/>
      <c r="B13510" s="274"/>
      <c r="C13510" s="98"/>
      <c r="D13510" s="98"/>
      <c r="E13510" s="276"/>
    </row>
    <row r="13511" spans="1:5" ht="15">
      <c r="A13511" s="129"/>
      <c r="B13511" s="274"/>
      <c r="C13511" s="98"/>
      <c r="D13511" s="98"/>
      <c r="E13511" s="276"/>
    </row>
    <row r="13512" spans="1:5" ht="15">
      <c r="A13512" s="129"/>
      <c r="B13512" s="274"/>
      <c r="C13512" s="98"/>
      <c r="D13512" s="98"/>
      <c r="E13512" s="276"/>
    </row>
    <row r="13513" spans="1:5" ht="15">
      <c r="A13513" s="129"/>
      <c r="B13513" s="274"/>
      <c r="C13513" s="98"/>
      <c r="D13513" s="98"/>
      <c r="E13513" s="276"/>
    </row>
    <row r="13514" spans="1:5" ht="15">
      <c r="A13514" s="129"/>
      <c r="B13514" s="274"/>
      <c r="C13514" s="98"/>
      <c r="D13514" s="98"/>
      <c r="E13514" s="276"/>
    </row>
    <row r="13515" spans="1:5" ht="15">
      <c r="A13515" s="129"/>
      <c r="B13515" s="274"/>
      <c r="C13515" s="98"/>
      <c r="D13515" s="98"/>
      <c r="E13515" s="276"/>
    </row>
    <row r="13516" spans="1:5" ht="15">
      <c r="A13516" s="129"/>
      <c r="B13516" s="274"/>
      <c r="C13516" s="98"/>
      <c r="D13516" s="98"/>
      <c r="E13516" s="276"/>
    </row>
    <row r="13517" spans="1:5" ht="15">
      <c r="A13517" s="129"/>
      <c r="B13517" s="274"/>
      <c r="C13517" s="98"/>
      <c r="D13517" s="98"/>
      <c r="E13517" s="276"/>
    </row>
    <row r="13518" spans="1:5" ht="15">
      <c r="A13518" s="129"/>
      <c r="B13518" s="274"/>
      <c r="C13518" s="98"/>
      <c r="D13518" s="98"/>
      <c r="E13518" s="276"/>
    </row>
    <row r="13519" spans="1:5" ht="15">
      <c r="A13519" s="129"/>
      <c r="B13519" s="274"/>
      <c r="C13519" s="98"/>
      <c r="D13519" s="98"/>
      <c r="E13519" s="276"/>
    </row>
    <row r="13520" spans="1:5" ht="15">
      <c r="A13520" s="129"/>
      <c r="B13520" s="274"/>
      <c r="C13520" s="98"/>
      <c r="D13520" s="98"/>
      <c r="E13520" s="276"/>
    </row>
    <row r="13521" spans="1:5" ht="15">
      <c r="A13521" s="129"/>
      <c r="B13521" s="274"/>
      <c r="C13521" s="98"/>
      <c r="D13521" s="98"/>
      <c r="E13521" s="276"/>
    </row>
    <row r="13522" spans="1:5" ht="15">
      <c r="A13522" s="129"/>
      <c r="B13522" s="274"/>
      <c r="C13522" s="98"/>
      <c r="D13522" s="98"/>
      <c r="E13522" s="276"/>
    </row>
    <row r="13523" spans="1:5" ht="15">
      <c r="A13523" s="129"/>
      <c r="B13523" s="274"/>
      <c r="C13523" s="98"/>
      <c r="D13523" s="98"/>
      <c r="E13523" s="276"/>
    </row>
    <row r="13524" spans="1:5" ht="15">
      <c r="A13524" s="129"/>
      <c r="B13524" s="274"/>
      <c r="C13524" s="98"/>
      <c r="D13524" s="98"/>
      <c r="E13524" s="276"/>
    </row>
    <row r="13525" spans="1:5" ht="15">
      <c r="A13525" s="129"/>
      <c r="B13525" s="274"/>
      <c r="C13525" s="98"/>
      <c r="D13525" s="98"/>
      <c r="E13525" s="276"/>
    </row>
    <row r="13526" spans="1:5" ht="15">
      <c r="A13526" s="129"/>
      <c r="B13526" s="274"/>
      <c r="C13526" s="98"/>
      <c r="D13526" s="98"/>
      <c r="E13526" s="276"/>
    </row>
    <row r="13527" spans="1:5" ht="15">
      <c r="A13527" s="129"/>
      <c r="B13527" s="274"/>
      <c r="C13527" s="98"/>
      <c r="D13527" s="98"/>
      <c r="E13527" s="276"/>
    </row>
    <row r="13528" spans="1:5" ht="15">
      <c r="A13528" s="129"/>
      <c r="B13528" s="274"/>
      <c r="C13528" s="98"/>
      <c r="D13528" s="98"/>
      <c r="E13528" s="276"/>
    </row>
    <row r="13529" spans="1:5" ht="15">
      <c r="A13529" s="129"/>
      <c r="B13529" s="274"/>
      <c r="C13529" s="98"/>
      <c r="D13529" s="98"/>
      <c r="E13529" s="276"/>
    </row>
    <row r="13530" spans="1:5" ht="15">
      <c r="A13530" s="129"/>
      <c r="B13530" s="274"/>
      <c r="C13530" s="98"/>
      <c r="D13530" s="98"/>
      <c r="E13530" s="276"/>
    </row>
    <row r="13531" spans="1:5" ht="15">
      <c r="A13531" s="129"/>
      <c r="B13531" s="274"/>
      <c r="C13531" s="98"/>
      <c r="D13531" s="98"/>
      <c r="E13531" s="276"/>
    </row>
    <row r="13532" spans="1:5" ht="15">
      <c r="A13532" s="129"/>
      <c r="B13532" s="274"/>
      <c r="C13532" s="98"/>
      <c r="D13532" s="98"/>
      <c r="E13532" s="276"/>
    </row>
    <row r="13533" spans="1:5" ht="15">
      <c r="A13533" s="129"/>
      <c r="B13533" s="274"/>
      <c r="C13533" s="98"/>
      <c r="D13533" s="98"/>
      <c r="E13533" s="276"/>
    </row>
    <row r="13534" spans="1:5" ht="15">
      <c r="A13534" s="129"/>
      <c r="B13534" s="274"/>
      <c r="C13534" s="98"/>
      <c r="D13534" s="98"/>
      <c r="E13534" s="276"/>
    </row>
    <row r="13535" spans="1:5" ht="15">
      <c r="A13535" s="129"/>
      <c r="B13535" s="274"/>
      <c r="C13535" s="98"/>
      <c r="D13535" s="98"/>
      <c r="E13535" s="276"/>
    </row>
    <row r="13536" spans="1:5" ht="15">
      <c r="A13536" s="129"/>
      <c r="B13536" s="274"/>
      <c r="C13536" s="98"/>
      <c r="D13536" s="98"/>
      <c r="E13536" s="276"/>
    </row>
    <row r="13537" spans="1:5" ht="15">
      <c r="A13537" s="129"/>
      <c r="B13537" s="274"/>
      <c r="C13537" s="98"/>
      <c r="D13537" s="98"/>
      <c r="E13537" s="276"/>
    </row>
    <row r="13538" spans="1:5" ht="15">
      <c r="A13538" s="129"/>
      <c r="B13538" s="274"/>
      <c r="C13538" s="98"/>
      <c r="D13538" s="98"/>
      <c r="E13538" s="276"/>
    </row>
    <row r="13539" spans="1:5" ht="15">
      <c r="A13539" s="129"/>
      <c r="B13539" s="274"/>
      <c r="C13539" s="98"/>
      <c r="D13539" s="98"/>
      <c r="E13539" s="276"/>
    </row>
    <row r="13540" spans="1:5" ht="15">
      <c r="A13540" s="129"/>
      <c r="B13540" s="274"/>
      <c r="C13540" s="98"/>
      <c r="D13540" s="98"/>
      <c r="E13540" s="276"/>
    </row>
    <row r="13541" spans="1:5" ht="15">
      <c r="A13541" s="129"/>
      <c r="B13541" s="274"/>
      <c r="C13541" s="98"/>
      <c r="D13541" s="98"/>
      <c r="E13541" s="276"/>
    </row>
    <row r="13542" spans="1:5" ht="15">
      <c r="A13542" s="129"/>
      <c r="B13542" s="274"/>
      <c r="C13542" s="98"/>
      <c r="D13542" s="98"/>
      <c r="E13542" s="276"/>
    </row>
    <row r="13543" spans="1:5" ht="15">
      <c r="A13543" s="129"/>
      <c r="B13543" s="274"/>
      <c r="C13543" s="98"/>
      <c r="D13543" s="98"/>
      <c r="E13543" s="276"/>
    </row>
    <row r="13544" spans="1:5" ht="15">
      <c r="A13544" s="129"/>
      <c r="B13544" s="274"/>
      <c r="C13544" s="98"/>
      <c r="D13544" s="98"/>
      <c r="E13544" s="276"/>
    </row>
    <row r="13545" spans="1:5" ht="15">
      <c r="A13545" s="129"/>
      <c r="B13545" s="274"/>
      <c r="C13545" s="98"/>
      <c r="D13545" s="98"/>
      <c r="E13545" s="276"/>
    </row>
    <row r="13546" spans="1:5" ht="15">
      <c r="A13546" s="129"/>
      <c r="B13546" s="274"/>
      <c r="C13546" s="98"/>
      <c r="D13546" s="98"/>
      <c r="E13546" s="276"/>
    </row>
    <row r="13547" spans="1:5" ht="15">
      <c r="A13547" s="129"/>
      <c r="B13547" s="274"/>
      <c r="C13547" s="98"/>
      <c r="D13547" s="98"/>
      <c r="E13547" s="276"/>
    </row>
    <row r="13548" spans="1:5" ht="15">
      <c r="A13548" s="129"/>
      <c r="B13548" s="274"/>
      <c r="C13548" s="98"/>
      <c r="D13548" s="98"/>
      <c r="E13548" s="276"/>
    </row>
    <row r="13549" spans="1:5" ht="15">
      <c r="A13549" s="129"/>
      <c r="B13549" s="274"/>
      <c r="C13549" s="98"/>
      <c r="D13549" s="98"/>
      <c r="E13549" s="276"/>
    </row>
    <row r="13550" spans="1:5" ht="15">
      <c r="A13550" s="129"/>
      <c r="B13550" s="274"/>
      <c r="C13550" s="98"/>
      <c r="D13550" s="98"/>
      <c r="E13550" s="276"/>
    </row>
    <row r="13551" spans="1:5" ht="15">
      <c r="A13551" s="129"/>
      <c r="B13551" s="274"/>
      <c r="C13551" s="98"/>
      <c r="D13551" s="98"/>
      <c r="E13551" s="276"/>
    </row>
    <row r="13552" spans="1:5" ht="15">
      <c r="A13552" s="129"/>
      <c r="B13552" s="274"/>
      <c r="C13552" s="98"/>
      <c r="D13552" s="98"/>
      <c r="E13552" s="276"/>
    </row>
    <row r="13553" spans="1:5" ht="15">
      <c r="A13553" s="129"/>
      <c r="B13553" s="274"/>
      <c r="C13553" s="98"/>
      <c r="D13553" s="98"/>
      <c r="E13553" s="276"/>
    </row>
    <row r="13554" spans="1:5" ht="15">
      <c r="A13554" s="129"/>
      <c r="B13554" s="274"/>
      <c r="C13554" s="98"/>
      <c r="D13554" s="98"/>
      <c r="E13554" s="276"/>
    </row>
    <row r="13555" spans="1:5" ht="15">
      <c r="A13555" s="129"/>
      <c r="B13555" s="274"/>
      <c r="C13555" s="98"/>
      <c r="D13555" s="98"/>
      <c r="E13555" s="276"/>
    </row>
    <row r="13556" spans="1:5" ht="15">
      <c r="A13556" s="129"/>
      <c r="B13556" s="274"/>
      <c r="C13556" s="98"/>
      <c r="D13556" s="98"/>
      <c r="E13556" s="276"/>
    </row>
    <row r="13557" spans="1:5" ht="15">
      <c r="A13557" s="129"/>
      <c r="B13557" s="274"/>
      <c r="C13557" s="98"/>
      <c r="D13557" s="98"/>
      <c r="E13557" s="276"/>
    </row>
    <row r="13558" spans="1:5" ht="15">
      <c r="A13558" s="129"/>
      <c r="B13558" s="274"/>
      <c r="C13558" s="98"/>
      <c r="D13558" s="98"/>
      <c r="E13558" s="276"/>
    </row>
    <row r="13559" spans="1:5" ht="15">
      <c r="A13559" s="129"/>
      <c r="B13559" s="274"/>
      <c r="C13559" s="98"/>
      <c r="D13559" s="98"/>
      <c r="E13559" s="276"/>
    </row>
    <row r="13560" spans="1:5" ht="15">
      <c r="A13560" s="129"/>
      <c r="B13560" s="274"/>
      <c r="C13560" s="98"/>
      <c r="D13560" s="98"/>
      <c r="E13560" s="276"/>
    </row>
    <row r="13561" spans="1:5" ht="15">
      <c r="A13561" s="129"/>
      <c r="B13561" s="274"/>
      <c r="C13561" s="98"/>
      <c r="D13561" s="98"/>
      <c r="E13561" s="276"/>
    </row>
    <row r="13562" spans="1:5" ht="15">
      <c r="A13562" s="129"/>
      <c r="B13562" s="274"/>
      <c r="C13562" s="98"/>
      <c r="D13562" s="98"/>
      <c r="E13562" s="276"/>
    </row>
    <row r="13563" spans="1:5" ht="15">
      <c r="A13563" s="129"/>
      <c r="B13563" s="274"/>
      <c r="C13563" s="98"/>
      <c r="D13563" s="98"/>
      <c r="E13563" s="276"/>
    </row>
    <row r="13564" spans="1:5" ht="15">
      <c r="A13564" s="129"/>
      <c r="B13564" s="274"/>
      <c r="C13564" s="98"/>
      <c r="D13564" s="98"/>
      <c r="E13564" s="276"/>
    </row>
    <row r="13565" spans="1:5" ht="15">
      <c r="A13565" s="129"/>
      <c r="B13565" s="274"/>
      <c r="C13565" s="98"/>
      <c r="D13565" s="98"/>
      <c r="E13565" s="276"/>
    </row>
    <row r="13566" spans="1:5" ht="15">
      <c r="A13566" s="129"/>
      <c r="B13566" s="274"/>
      <c r="C13566" s="98"/>
      <c r="D13566" s="98"/>
      <c r="E13566" s="276"/>
    </row>
    <row r="13567" spans="1:5" ht="15">
      <c r="A13567" s="129"/>
      <c r="B13567" s="274"/>
      <c r="C13567" s="98"/>
      <c r="D13567" s="98"/>
      <c r="E13567" s="276"/>
    </row>
    <row r="13568" spans="1:5" ht="15">
      <c r="A13568" s="129"/>
      <c r="B13568" s="274"/>
      <c r="C13568" s="98"/>
      <c r="D13568" s="98"/>
      <c r="E13568" s="276"/>
    </row>
    <row r="13569" spans="1:5" ht="15">
      <c r="A13569" s="129"/>
      <c r="B13569" s="274"/>
      <c r="C13569" s="98"/>
      <c r="D13569" s="98"/>
      <c r="E13569" s="276"/>
    </row>
    <row r="13570" spans="1:5" ht="15">
      <c r="A13570" s="129"/>
      <c r="B13570" s="274"/>
      <c r="C13570" s="98"/>
      <c r="D13570" s="98"/>
      <c r="E13570" s="276"/>
    </row>
    <row r="13571" spans="1:5" ht="15">
      <c r="A13571" s="129"/>
      <c r="B13571" s="274"/>
      <c r="C13571" s="98"/>
      <c r="D13571" s="98"/>
      <c r="E13571" s="276"/>
    </row>
    <row r="13572" spans="1:5" ht="15">
      <c r="A13572" s="129"/>
      <c r="B13572" s="274"/>
      <c r="C13572" s="98"/>
      <c r="D13572" s="98"/>
      <c r="E13572" s="276"/>
    </row>
    <row r="13573" spans="1:5" ht="15">
      <c r="A13573" s="129"/>
      <c r="B13573" s="274"/>
      <c r="C13573" s="98"/>
      <c r="D13573" s="98"/>
      <c r="E13573" s="276"/>
    </row>
    <row r="13574" spans="1:5" ht="15">
      <c r="A13574" s="129"/>
      <c r="B13574" s="274"/>
      <c r="C13574" s="98"/>
      <c r="D13574" s="98"/>
      <c r="E13574" s="276"/>
    </row>
    <row r="13575" spans="1:5" ht="15">
      <c r="A13575" s="129"/>
      <c r="B13575" s="274"/>
      <c r="C13575" s="98"/>
      <c r="D13575" s="98"/>
      <c r="E13575" s="276"/>
    </row>
    <row r="13576" spans="1:5" ht="15">
      <c r="A13576" s="129"/>
      <c r="B13576" s="274"/>
      <c r="C13576" s="98"/>
      <c r="D13576" s="98"/>
      <c r="E13576" s="276"/>
    </row>
    <row r="13577" spans="1:5" ht="15">
      <c r="A13577" s="129"/>
      <c r="B13577" s="274"/>
      <c r="C13577" s="98"/>
      <c r="D13577" s="98"/>
      <c r="E13577" s="276"/>
    </row>
    <row r="13578" spans="1:5" ht="15">
      <c r="A13578" s="129"/>
      <c r="B13578" s="274"/>
      <c r="C13578" s="98"/>
      <c r="D13578" s="98"/>
      <c r="E13578" s="276"/>
    </row>
    <row r="13579" spans="1:5" ht="15">
      <c r="A13579" s="129"/>
      <c r="B13579" s="274"/>
      <c r="C13579" s="98"/>
      <c r="D13579" s="98"/>
      <c r="E13579" s="276"/>
    </row>
    <row r="13580" spans="1:5" ht="15">
      <c r="A13580" s="129"/>
      <c r="B13580" s="274"/>
      <c r="C13580" s="98"/>
      <c r="D13580" s="98"/>
      <c r="E13580" s="276"/>
    </row>
    <row r="13581" spans="1:5" ht="15">
      <c r="A13581" s="129"/>
      <c r="B13581" s="274"/>
      <c r="C13581" s="98"/>
      <c r="D13581" s="98"/>
      <c r="E13581" s="276"/>
    </row>
    <row r="13582" spans="1:5" ht="15">
      <c r="A13582" s="129"/>
      <c r="B13582" s="274"/>
      <c r="C13582" s="98"/>
      <c r="D13582" s="98"/>
      <c r="E13582" s="276"/>
    </row>
    <row r="13583" spans="1:5" ht="15">
      <c r="A13583" s="129"/>
      <c r="B13583" s="274"/>
      <c r="C13583" s="98"/>
      <c r="D13583" s="98"/>
      <c r="E13583" s="276"/>
    </row>
    <row r="13584" spans="1:5" ht="15">
      <c r="A13584" s="129"/>
      <c r="B13584" s="274"/>
      <c r="C13584" s="98"/>
      <c r="D13584" s="98"/>
      <c r="E13584" s="276"/>
    </row>
    <row r="13585" spans="1:5" ht="15">
      <c r="A13585" s="129"/>
      <c r="B13585" s="274"/>
      <c r="C13585" s="98"/>
      <c r="D13585" s="98"/>
      <c r="E13585" s="276"/>
    </row>
    <row r="13586" spans="1:5" ht="15">
      <c r="A13586" s="129"/>
      <c r="B13586" s="274"/>
      <c r="C13586" s="98"/>
      <c r="D13586" s="98"/>
      <c r="E13586" s="276"/>
    </row>
    <row r="13587" spans="1:5" ht="15">
      <c r="A13587" s="129"/>
      <c r="B13587" s="274"/>
      <c r="C13587" s="98"/>
      <c r="D13587" s="98"/>
      <c r="E13587" s="276"/>
    </row>
    <row r="13588" spans="1:5" ht="15">
      <c r="A13588" s="129"/>
      <c r="B13588" s="274"/>
      <c r="C13588" s="98"/>
      <c r="D13588" s="98"/>
      <c r="E13588" s="276"/>
    </row>
    <row r="13589" spans="1:5" ht="15">
      <c r="A13589" s="129"/>
      <c r="B13589" s="274"/>
      <c r="C13589" s="98"/>
      <c r="D13589" s="98"/>
      <c r="E13589" s="276"/>
    </row>
    <row r="13590" spans="1:5" ht="15">
      <c r="A13590" s="129"/>
      <c r="B13590" s="274"/>
      <c r="C13590" s="98"/>
      <c r="D13590" s="98"/>
      <c r="E13590" s="276"/>
    </row>
    <row r="13591" spans="1:5" ht="15">
      <c r="A13591" s="129"/>
      <c r="B13591" s="274"/>
      <c r="C13591" s="98"/>
      <c r="D13591" s="98"/>
      <c r="E13591" s="276"/>
    </row>
    <row r="13592" spans="1:5" ht="15">
      <c r="A13592" s="129"/>
      <c r="B13592" s="274"/>
      <c r="C13592" s="98"/>
      <c r="D13592" s="98"/>
      <c r="E13592" s="276"/>
    </row>
    <row r="13593" spans="1:5" ht="15">
      <c r="A13593" s="129"/>
      <c r="B13593" s="274"/>
      <c r="C13593" s="98"/>
      <c r="D13593" s="98"/>
      <c r="E13593" s="276"/>
    </row>
    <row r="13594" spans="1:5" ht="15">
      <c r="A13594" s="129"/>
      <c r="B13594" s="274"/>
      <c r="C13594" s="98"/>
      <c r="D13594" s="98"/>
      <c r="E13594" s="276"/>
    </row>
    <row r="13595" spans="1:5" ht="15">
      <c r="A13595" s="129"/>
      <c r="B13595" s="274"/>
      <c r="C13595" s="98"/>
      <c r="D13595" s="98"/>
      <c r="E13595" s="276"/>
    </row>
    <row r="13596" spans="1:5" ht="15">
      <c r="A13596" s="129"/>
      <c r="B13596" s="274"/>
      <c r="C13596" s="98"/>
      <c r="D13596" s="98"/>
      <c r="E13596" s="276"/>
    </row>
    <row r="13597" spans="1:5" ht="15">
      <c r="A13597" s="129"/>
      <c r="B13597" s="274"/>
      <c r="C13597" s="98"/>
      <c r="D13597" s="98"/>
      <c r="E13597" s="276"/>
    </row>
    <row r="13598" spans="1:5" ht="15">
      <c r="A13598" s="129"/>
      <c r="B13598" s="274"/>
      <c r="C13598" s="98"/>
      <c r="D13598" s="98"/>
      <c r="E13598" s="276"/>
    </row>
    <row r="13599" spans="1:5" ht="15">
      <c r="A13599" s="129"/>
      <c r="B13599" s="274"/>
      <c r="C13599" s="98"/>
      <c r="D13599" s="98"/>
      <c r="E13599" s="276"/>
    </row>
    <row r="13600" spans="1:5" ht="15">
      <c r="A13600" s="129"/>
      <c r="B13600" s="274"/>
      <c r="C13600" s="98"/>
      <c r="D13600" s="98"/>
      <c r="E13600" s="276"/>
    </row>
    <row r="13601" spans="1:5" ht="15">
      <c r="A13601" s="129"/>
      <c r="B13601" s="274"/>
      <c r="C13601" s="98"/>
      <c r="D13601" s="98"/>
      <c r="E13601" s="276"/>
    </row>
    <row r="13602" spans="1:5" ht="15">
      <c r="A13602" s="129"/>
      <c r="B13602" s="274"/>
      <c r="C13602" s="98"/>
      <c r="D13602" s="98"/>
      <c r="E13602" s="276"/>
    </row>
    <row r="13603" spans="1:5" ht="15">
      <c r="A13603" s="129"/>
      <c r="B13603" s="274"/>
      <c r="C13603" s="98"/>
      <c r="D13603" s="98"/>
      <c r="E13603" s="276"/>
    </row>
    <row r="13604" spans="1:5" ht="15">
      <c r="A13604" s="129"/>
      <c r="B13604" s="274"/>
      <c r="C13604" s="98"/>
      <c r="D13604" s="98"/>
      <c r="E13604" s="276"/>
    </row>
    <row r="13605" spans="1:5" ht="15">
      <c r="A13605" s="129"/>
      <c r="B13605" s="274"/>
      <c r="C13605" s="98"/>
      <c r="D13605" s="98"/>
      <c r="E13605" s="276"/>
    </row>
    <row r="13606" spans="1:5" ht="15">
      <c r="A13606" s="129"/>
      <c r="B13606" s="274"/>
      <c r="C13606" s="98"/>
      <c r="D13606" s="98"/>
      <c r="E13606" s="276"/>
    </row>
    <row r="13607" spans="1:5" ht="15">
      <c r="A13607" s="129"/>
      <c r="B13607" s="274"/>
      <c r="C13607" s="98"/>
      <c r="D13607" s="98"/>
      <c r="E13607" s="276"/>
    </row>
    <row r="13608" spans="1:5" ht="15">
      <c r="A13608" s="129"/>
      <c r="B13608" s="274"/>
      <c r="C13608" s="98"/>
      <c r="D13608" s="98"/>
      <c r="E13608" s="276"/>
    </row>
    <row r="13609" spans="1:5" ht="15">
      <c r="A13609" s="129"/>
      <c r="B13609" s="274"/>
      <c r="C13609" s="98"/>
      <c r="D13609" s="98"/>
      <c r="E13609" s="276"/>
    </row>
    <row r="13610" spans="1:5" ht="15">
      <c r="A13610" s="129"/>
      <c r="B13610" s="274"/>
      <c r="C13610" s="98"/>
      <c r="D13610" s="98"/>
      <c r="E13610" s="276"/>
    </row>
    <row r="13611" spans="1:5" ht="15">
      <c r="A13611" s="129"/>
      <c r="B13611" s="274"/>
      <c r="C13611" s="98"/>
      <c r="D13611" s="98"/>
      <c r="E13611" s="276"/>
    </row>
    <row r="13612" spans="1:5" ht="15">
      <c r="A13612" s="129"/>
      <c r="B13612" s="274"/>
      <c r="C13612" s="98"/>
      <c r="D13612" s="98"/>
      <c r="E13612" s="276"/>
    </row>
    <row r="13613" spans="1:5" ht="15">
      <c r="A13613" s="129"/>
      <c r="B13613" s="274"/>
      <c r="C13613" s="98"/>
      <c r="D13613" s="98"/>
      <c r="E13613" s="276"/>
    </row>
    <row r="13614" spans="1:5" ht="15">
      <c r="A13614" s="129"/>
      <c r="B13614" s="274"/>
      <c r="C13614" s="98"/>
      <c r="D13614" s="98"/>
      <c r="E13614" s="276"/>
    </row>
    <row r="13615" spans="1:5" ht="15">
      <c r="A13615" s="129"/>
      <c r="B13615" s="274"/>
      <c r="C13615" s="98"/>
      <c r="D13615" s="98"/>
      <c r="E13615" s="276"/>
    </row>
    <row r="13616" spans="1:5" ht="15">
      <c r="A13616" s="129"/>
      <c r="B13616" s="274"/>
      <c r="C13616" s="98"/>
      <c r="D13616" s="98"/>
      <c r="E13616" s="276"/>
    </row>
    <row r="13617" spans="1:5" ht="15">
      <c r="A13617" s="129"/>
      <c r="B13617" s="274"/>
      <c r="C13617" s="98"/>
      <c r="D13617" s="98"/>
      <c r="E13617" s="276"/>
    </row>
    <row r="13618" spans="1:5" ht="15">
      <c r="A13618" s="129"/>
      <c r="B13618" s="274"/>
      <c r="C13618" s="98"/>
      <c r="D13618" s="98"/>
      <c r="E13618" s="276"/>
    </row>
    <row r="13619" spans="1:5" ht="15">
      <c r="A13619" s="129"/>
      <c r="B13619" s="274"/>
      <c r="C13619" s="98"/>
      <c r="D13619" s="98"/>
      <c r="E13619" s="276"/>
    </row>
    <row r="13620" spans="1:5" ht="15">
      <c r="A13620" s="129"/>
      <c r="B13620" s="274"/>
      <c r="C13620" s="98"/>
      <c r="D13620" s="98"/>
      <c r="E13620" s="276"/>
    </row>
    <row r="13621" spans="1:5" ht="15">
      <c r="A13621" s="129"/>
      <c r="B13621" s="274"/>
      <c r="C13621" s="98"/>
      <c r="D13621" s="98"/>
      <c r="E13621" s="276"/>
    </row>
    <row r="13622" spans="1:5" ht="15">
      <c r="A13622" s="129"/>
      <c r="B13622" s="274"/>
      <c r="C13622" s="98"/>
      <c r="D13622" s="98"/>
      <c r="E13622" s="276"/>
    </row>
    <row r="13623" spans="1:5" ht="15">
      <c r="A13623" s="129"/>
      <c r="B13623" s="274"/>
      <c r="C13623" s="98"/>
      <c r="D13623" s="98"/>
      <c r="E13623" s="276"/>
    </row>
    <row r="13624" spans="1:5" ht="15">
      <c r="A13624" s="129"/>
      <c r="B13624" s="274"/>
      <c r="C13624" s="98"/>
      <c r="D13624" s="98"/>
      <c r="E13624" s="276"/>
    </row>
    <row r="13625" spans="1:5" ht="15">
      <c r="A13625" s="129"/>
      <c r="B13625" s="274"/>
      <c r="C13625" s="98"/>
      <c r="D13625" s="98"/>
      <c r="E13625" s="276"/>
    </row>
    <row r="13626" spans="1:5" ht="15">
      <c r="A13626" s="129"/>
      <c r="B13626" s="274"/>
      <c r="C13626" s="98"/>
      <c r="D13626" s="98"/>
      <c r="E13626" s="276"/>
    </row>
    <row r="13627" spans="1:5" ht="15">
      <c r="A13627" s="129"/>
      <c r="B13627" s="274"/>
      <c r="C13627" s="98"/>
      <c r="D13627" s="98"/>
      <c r="E13627" s="276"/>
    </row>
    <row r="13628" spans="1:5" ht="15">
      <c r="A13628" s="129"/>
      <c r="B13628" s="274"/>
      <c r="C13628" s="98"/>
      <c r="D13628" s="98"/>
      <c r="E13628" s="276"/>
    </row>
    <row r="13629" spans="1:5" ht="15">
      <c r="A13629" s="129"/>
      <c r="B13629" s="274"/>
      <c r="C13629" s="98"/>
      <c r="D13629" s="98"/>
      <c r="E13629" s="276"/>
    </row>
    <row r="13630" spans="1:5" ht="15">
      <c r="A13630" s="129"/>
      <c r="B13630" s="274"/>
      <c r="C13630" s="98"/>
      <c r="D13630" s="98"/>
      <c r="E13630" s="276"/>
    </row>
    <row r="13631" spans="1:5" ht="15">
      <c r="A13631" s="129"/>
      <c r="B13631" s="274"/>
      <c r="C13631" s="98"/>
      <c r="D13631" s="98"/>
      <c r="E13631" s="276"/>
    </row>
    <row r="13632" spans="1:5" ht="15">
      <c r="A13632" s="129"/>
      <c r="B13632" s="274"/>
      <c r="C13632" s="98"/>
      <c r="D13632" s="98"/>
      <c r="E13632" s="276"/>
    </row>
    <row r="13633" spans="1:5" ht="15">
      <c r="A13633" s="129"/>
      <c r="B13633" s="274"/>
      <c r="C13633" s="98"/>
      <c r="D13633" s="98"/>
      <c r="E13633" s="276"/>
    </row>
    <row r="13634" spans="1:5" ht="15">
      <c r="A13634" s="129"/>
      <c r="B13634" s="274"/>
      <c r="C13634" s="98"/>
      <c r="D13634" s="98"/>
      <c r="E13634" s="276"/>
    </row>
    <row r="13635" spans="1:5" ht="15">
      <c r="A13635" s="129"/>
      <c r="B13635" s="274"/>
      <c r="C13635" s="98"/>
      <c r="D13635" s="98"/>
      <c r="E13635" s="276"/>
    </row>
    <row r="13636" spans="1:5" ht="15">
      <c r="A13636" s="129"/>
      <c r="B13636" s="274"/>
      <c r="C13636" s="98"/>
      <c r="D13636" s="98"/>
      <c r="E13636" s="276"/>
    </row>
    <row r="13637" spans="1:5" ht="15">
      <c r="A13637" s="129"/>
      <c r="B13637" s="274"/>
      <c r="C13637" s="98"/>
      <c r="D13637" s="98"/>
      <c r="E13637" s="276"/>
    </row>
    <row r="13638" spans="1:5" ht="15">
      <c r="A13638" s="129"/>
      <c r="B13638" s="274"/>
      <c r="C13638" s="98"/>
      <c r="D13638" s="98"/>
      <c r="E13638" s="276"/>
    </row>
    <row r="13639" spans="1:5" ht="15">
      <c r="A13639" s="129"/>
      <c r="B13639" s="274"/>
      <c r="C13639" s="98"/>
      <c r="D13639" s="98"/>
      <c r="E13639" s="276"/>
    </row>
    <row r="13640" spans="1:5" ht="15">
      <c r="A13640" s="129"/>
      <c r="B13640" s="274"/>
      <c r="C13640" s="98"/>
      <c r="D13640" s="98"/>
      <c r="E13640" s="276"/>
    </row>
    <row r="13641" spans="1:5" ht="15">
      <c r="A13641" s="129"/>
      <c r="B13641" s="274"/>
      <c r="C13641" s="98"/>
      <c r="D13641" s="98"/>
      <c r="E13641" s="276"/>
    </row>
    <row r="13642" spans="1:5" ht="15">
      <c r="A13642" s="129"/>
      <c r="B13642" s="274"/>
      <c r="C13642" s="98"/>
      <c r="D13642" s="98"/>
      <c r="E13642" s="276"/>
    </row>
    <row r="13643" spans="1:5" ht="15">
      <c r="A13643" s="129"/>
      <c r="B13643" s="274"/>
      <c r="C13643" s="98"/>
      <c r="D13643" s="98"/>
      <c r="E13643" s="276"/>
    </row>
    <row r="13644" spans="1:5" ht="15">
      <c r="A13644" s="129"/>
      <c r="B13644" s="274"/>
      <c r="C13644" s="98"/>
      <c r="D13644" s="98"/>
      <c r="E13644" s="276"/>
    </row>
    <row r="13645" spans="1:5" ht="15">
      <c r="A13645" s="129"/>
      <c r="B13645" s="274"/>
      <c r="C13645" s="98"/>
      <c r="D13645" s="98"/>
      <c r="E13645" s="276"/>
    </row>
    <row r="13646" spans="1:5" ht="15">
      <c r="A13646" s="129"/>
      <c r="B13646" s="274"/>
      <c r="C13646" s="98"/>
      <c r="D13646" s="98"/>
      <c r="E13646" s="276"/>
    </row>
    <row r="13647" spans="1:5" ht="15">
      <c r="A13647" s="129"/>
      <c r="B13647" s="274"/>
      <c r="C13647" s="98"/>
      <c r="D13647" s="98"/>
      <c r="E13647" s="276"/>
    </row>
    <row r="13648" spans="1:5" ht="15">
      <c r="A13648" s="129"/>
      <c r="B13648" s="274"/>
      <c r="C13648" s="98"/>
      <c r="D13648" s="98"/>
      <c r="E13648" s="276"/>
    </row>
    <row r="13649" spans="1:5" ht="15">
      <c r="A13649" s="129"/>
      <c r="B13649" s="274"/>
      <c r="C13649" s="98"/>
      <c r="D13649" s="98"/>
      <c r="E13649" s="276"/>
    </row>
    <row r="13650" spans="1:5" ht="15">
      <c r="A13650" s="129"/>
      <c r="B13650" s="274"/>
      <c r="C13650" s="98"/>
      <c r="D13650" s="98"/>
      <c r="E13650" s="276"/>
    </row>
    <row r="13651" spans="1:5" ht="15">
      <c r="A13651" s="129"/>
      <c r="B13651" s="274"/>
      <c r="C13651" s="98"/>
      <c r="D13651" s="98"/>
      <c r="E13651" s="276"/>
    </row>
    <row r="13652" spans="1:5" ht="15">
      <c r="A13652" s="129"/>
      <c r="B13652" s="274"/>
      <c r="C13652" s="98"/>
      <c r="D13652" s="98"/>
      <c r="E13652" s="276"/>
    </row>
    <row r="13653" spans="1:5" ht="15">
      <c r="A13653" s="129"/>
      <c r="B13653" s="274"/>
      <c r="C13653" s="98"/>
      <c r="D13653" s="98"/>
      <c r="E13653" s="276"/>
    </row>
    <row r="13654" spans="1:5" ht="15">
      <c r="A13654" s="129"/>
      <c r="B13654" s="274"/>
      <c r="C13654" s="98"/>
      <c r="D13654" s="98"/>
      <c r="E13654" s="276"/>
    </row>
    <row r="13655" spans="1:5" ht="15">
      <c r="A13655" s="129"/>
      <c r="B13655" s="274"/>
      <c r="C13655" s="98"/>
      <c r="D13655" s="98"/>
      <c r="E13655" s="276"/>
    </row>
    <row r="13656" spans="1:5" ht="15">
      <c r="A13656" s="129"/>
      <c r="B13656" s="274"/>
      <c r="C13656" s="98"/>
      <c r="D13656" s="98"/>
      <c r="E13656" s="276"/>
    </row>
    <row r="13657" spans="1:5" ht="15">
      <c r="A13657" s="129"/>
      <c r="B13657" s="274"/>
      <c r="C13657" s="98"/>
      <c r="D13657" s="98"/>
      <c r="E13657" s="276"/>
    </row>
    <row r="13658" spans="1:5" ht="15">
      <c r="A13658" s="129"/>
      <c r="B13658" s="274"/>
      <c r="C13658" s="98"/>
      <c r="D13658" s="98"/>
      <c r="E13658" s="276"/>
    </row>
    <row r="13659" spans="1:5" ht="15">
      <c r="A13659" s="129"/>
      <c r="B13659" s="274"/>
      <c r="C13659" s="98"/>
      <c r="D13659" s="98"/>
      <c r="E13659" s="276"/>
    </row>
    <row r="13660" spans="1:5" ht="15">
      <c r="A13660" s="129"/>
      <c r="B13660" s="274"/>
      <c r="C13660" s="98"/>
      <c r="D13660" s="98"/>
      <c r="E13660" s="276"/>
    </row>
    <row r="13661" spans="1:5" ht="15">
      <c r="A13661" s="129"/>
      <c r="B13661" s="274"/>
      <c r="C13661" s="98"/>
      <c r="D13661" s="98"/>
      <c r="E13661" s="276"/>
    </row>
    <row r="13662" spans="1:5" ht="15">
      <c r="A13662" s="129"/>
      <c r="B13662" s="274"/>
      <c r="C13662" s="98"/>
      <c r="D13662" s="98"/>
      <c r="E13662" s="276"/>
    </row>
    <row r="13663" spans="1:5" ht="15">
      <c r="A13663" s="129"/>
      <c r="B13663" s="274"/>
      <c r="C13663" s="98"/>
      <c r="D13663" s="98"/>
      <c r="E13663" s="276"/>
    </row>
    <row r="13664" spans="1:5" ht="15">
      <c r="A13664" s="129"/>
      <c r="B13664" s="274"/>
      <c r="C13664" s="98"/>
      <c r="D13664" s="98"/>
      <c r="E13664" s="276"/>
    </row>
    <row r="13665" spans="1:5" ht="15">
      <c r="A13665" s="129"/>
      <c r="B13665" s="274"/>
      <c r="C13665" s="98"/>
      <c r="D13665" s="98"/>
      <c r="E13665" s="276"/>
    </row>
    <row r="13666" spans="1:5" ht="15">
      <c r="A13666" s="129"/>
      <c r="B13666" s="274"/>
      <c r="C13666" s="98"/>
      <c r="D13666" s="98"/>
      <c r="E13666" s="276"/>
    </row>
    <row r="13667" spans="1:5" ht="15">
      <c r="A13667" s="129"/>
      <c r="B13667" s="274"/>
      <c r="C13667" s="98"/>
      <c r="D13667" s="98"/>
      <c r="E13667" s="276"/>
    </row>
    <row r="13668" spans="1:5" ht="15">
      <c r="A13668" s="129"/>
      <c r="B13668" s="274"/>
      <c r="C13668" s="98"/>
      <c r="D13668" s="98"/>
      <c r="E13668" s="276"/>
    </row>
    <row r="13669" spans="1:5" ht="15">
      <c r="A13669" s="129"/>
      <c r="B13669" s="274"/>
      <c r="C13669" s="98"/>
      <c r="D13669" s="98"/>
      <c r="E13669" s="276"/>
    </row>
    <row r="13670" spans="1:5" ht="15">
      <c r="A13670" s="129"/>
      <c r="B13670" s="274"/>
      <c r="C13670" s="98"/>
      <c r="D13670" s="98"/>
      <c r="E13670" s="276"/>
    </row>
    <row r="13671" spans="1:5" ht="15">
      <c r="A13671" s="129"/>
      <c r="B13671" s="274"/>
      <c r="C13671" s="98"/>
      <c r="D13671" s="98"/>
      <c r="E13671" s="276"/>
    </row>
    <row r="13672" spans="1:5" ht="15">
      <c r="A13672" s="129"/>
      <c r="B13672" s="274"/>
      <c r="C13672" s="98"/>
      <c r="D13672" s="98"/>
      <c r="E13672" s="276"/>
    </row>
    <row r="13673" spans="1:5" ht="15">
      <c r="A13673" s="129"/>
      <c r="B13673" s="274"/>
      <c r="C13673" s="98"/>
      <c r="D13673" s="98"/>
      <c r="E13673" s="276"/>
    </row>
    <row r="13674" spans="1:5" ht="15">
      <c r="A13674" s="129"/>
      <c r="B13674" s="274"/>
      <c r="C13674" s="98"/>
      <c r="D13674" s="98"/>
      <c r="E13674" s="276"/>
    </row>
    <row r="13675" spans="1:5" ht="15">
      <c r="A13675" s="129"/>
      <c r="B13675" s="274"/>
      <c r="C13675" s="98"/>
      <c r="D13675" s="98"/>
      <c r="E13675" s="276"/>
    </row>
    <row r="13676" spans="1:5" ht="15">
      <c r="A13676" s="129"/>
      <c r="B13676" s="274"/>
      <c r="C13676" s="98"/>
      <c r="D13676" s="98"/>
      <c r="E13676" s="276"/>
    </row>
    <row r="13677" spans="1:5" ht="15">
      <c r="A13677" s="129"/>
      <c r="B13677" s="274"/>
      <c r="C13677" s="98"/>
      <c r="D13677" s="98"/>
      <c r="E13677" s="276"/>
    </row>
    <row r="13678" spans="1:5" ht="15">
      <c r="A13678" s="129"/>
      <c r="B13678" s="274"/>
      <c r="C13678" s="98"/>
      <c r="D13678" s="98"/>
      <c r="E13678" s="276"/>
    </row>
    <row r="13679" spans="1:5" ht="15">
      <c r="A13679" s="129"/>
      <c r="B13679" s="274"/>
      <c r="C13679" s="98"/>
      <c r="D13679" s="98"/>
      <c r="E13679" s="276"/>
    </row>
    <row r="13680" spans="1:5" ht="15">
      <c r="A13680" s="129"/>
      <c r="B13680" s="274"/>
      <c r="C13680" s="98"/>
      <c r="D13680" s="98"/>
      <c r="E13680" s="276"/>
    </row>
    <row r="13681" spans="1:5" ht="15">
      <c r="A13681" s="129"/>
      <c r="B13681" s="274"/>
      <c r="C13681" s="98"/>
      <c r="D13681" s="98"/>
      <c r="E13681" s="276"/>
    </row>
    <row r="13682" spans="1:5" ht="15">
      <c r="A13682" s="129"/>
      <c r="B13682" s="274"/>
      <c r="C13682" s="98"/>
      <c r="D13682" s="98"/>
      <c r="E13682" s="276"/>
    </row>
    <row r="13683" spans="1:5" ht="15">
      <c r="A13683" s="129"/>
      <c r="B13683" s="274"/>
      <c r="C13683" s="98"/>
      <c r="D13683" s="98"/>
      <c r="E13683" s="276"/>
    </row>
    <row r="13684" spans="1:5" ht="15">
      <c r="A13684" s="129"/>
      <c r="B13684" s="274"/>
      <c r="C13684" s="98"/>
      <c r="D13684" s="98"/>
      <c r="E13684" s="276"/>
    </row>
    <row r="13685" spans="1:5" ht="15">
      <c r="A13685" s="129"/>
      <c r="B13685" s="274"/>
      <c r="C13685" s="98"/>
      <c r="D13685" s="98"/>
      <c r="E13685" s="276"/>
    </row>
    <row r="13686" spans="1:5" ht="15">
      <c r="A13686" s="129"/>
      <c r="B13686" s="274"/>
      <c r="C13686" s="98"/>
      <c r="D13686" s="98"/>
      <c r="E13686" s="276"/>
    </row>
    <row r="13687" spans="1:5" ht="15">
      <c r="A13687" s="129"/>
      <c r="B13687" s="274"/>
      <c r="C13687" s="98"/>
      <c r="D13687" s="98"/>
      <c r="E13687" s="276"/>
    </row>
    <row r="13688" spans="1:5" ht="15">
      <c r="A13688" s="129"/>
      <c r="B13688" s="274"/>
      <c r="C13688" s="98"/>
      <c r="D13688" s="98"/>
      <c r="E13688" s="276"/>
    </row>
    <row r="13689" spans="1:5" ht="15">
      <c r="A13689" s="129"/>
      <c r="B13689" s="274"/>
      <c r="C13689" s="98"/>
      <c r="D13689" s="98"/>
      <c r="E13689" s="276"/>
    </row>
    <row r="13690" spans="1:5" ht="15">
      <c r="A13690" s="129"/>
      <c r="B13690" s="274"/>
      <c r="C13690" s="98"/>
      <c r="D13690" s="98"/>
      <c r="E13690" s="276"/>
    </row>
    <row r="13691" spans="1:5" ht="15">
      <c r="A13691" s="129"/>
      <c r="B13691" s="274"/>
      <c r="C13691" s="98"/>
      <c r="D13691" s="98"/>
      <c r="E13691" s="276"/>
    </row>
    <row r="13692" spans="1:5" ht="15">
      <c r="A13692" s="129"/>
      <c r="B13692" s="274"/>
      <c r="C13692" s="98"/>
      <c r="D13692" s="98"/>
      <c r="E13692" s="276"/>
    </row>
    <row r="13693" spans="1:5" ht="15">
      <c r="A13693" s="129"/>
      <c r="B13693" s="274"/>
      <c r="C13693" s="98"/>
      <c r="D13693" s="98"/>
      <c r="E13693" s="276"/>
    </row>
    <row r="13694" spans="1:5" ht="15">
      <c r="A13694" s="129"/>
      <c r="B13694" s="274"/>
      <c r="C13694" s="98"/>
      <c r="D13694" s="98"/>
      <c r="E13694" s="276"/>
    </row>
    <row r="13695" spans="1:5" ht="15">
      <c r="A13695" s="129"/>
      <c r="B13695" s="274"/>
      <c r="C13695" s="98"/>
      <c r="D13695" s="98"/>
      <c r="E13695" s="276"/>
    </row>
    <row r="13696" spans="1:5" ht="15">
      <c r="A13696" s="129"/>
      <c r="B13696" s="274"/>
      <c r="C13696" s="98"/>
      <c r="D13696" s="98"/>
      <c r="E13696" s="276"/>
    </row>
    <row r="13697" spans="1:5" ht="15">
      <c r="A13697" s="129"/>
      <c r="B13697" s="274"/>
      <c r="C13697" s="98"/>
      <c r="D13697" s="98"/>
      <c r="E13697" s="276"/>
    </row>
    <row r="13698" spans="1:5" ht="15">
      <c r="A13698" s="129"/>
      <c r="B13698" s="274"/>
      <c r="C13698" s="98"/>
      <c r="D13698" s="98"/>
      <c r="E13698" s="276"/>
    </row>
    <row r="13699" spans="1:5" ht="15">
      <c r="A13699" s="129"/>
      <c r="B13699" s="274"/>
      <c r="C13699" s="98"/>
      <c r="D13699" s="98"/>
      <c r="E13699" s="276"/>
    </row>
    <row r="13700" spans="1:5" ht="15">
      <c r="A13700" s="129"/>
      <c r="B13700" s="274"/>
      <c r="C13700" s="98"/>
      <c r="D13700" s="98"/>
      <c r="E13700" s="276"/>
    </row>
    <row r="13701" spans="1:5" ht="15">
      <c r="A13701" s="129"/>
      <c r="B13701" s="274"/>
      <c r="C13701" s="98"/>
      <c r="D13701" s="98"/>
      <c r="E13701" s="276"/>
    </row>
    <row r="13702" spans="1:5" ht="15">
      <c r="A13702" s="129"/>
      <c r="B13702" s="274"/>
      <c r="C13702" s="98"/>
      <c r="D13702" s="98"/>
      <c r="E13702" s="276"/>
    </row>
    <row r="13703" spans="1:5" ht="15">
      <c r="A13703" s="129"/>
      <c r="B13703" s="274"/>
      <c r="C13703" s="98"/>
      <c r="D13703" s="98"/>
      <c r="E13703" s="276"/>
    </row>
    <row r="13704" spans="1:5" ht="15">
      <c r="A13704" s="129"/>
      <c r="B13704" s="274"/>
      <c r="C13704" s="98"/>
      <c r="D13704" s="98"/>
      <c r="E13704" s="276"/>
    </row>
    <row r="13705" spans="1:5" ht="15">
      <c r="A13705" s="129"/>
      <c r="B13705" s="274"/>
      <c r="C13705" s="98"/>
      <c r="D13705" s="98"/>
      <c r="E13705" s="276"/>
    </row>
    <row r="13706" spans="1:5" ht="15">
      <c r="A13706" s="129"/>
      <c r="B13706" s="274"/>
      <c r="C13706" s="98"/>
      <c r="D13706" s="98"/>
      <c r="E13706" s="276"/>
    </row>
    <row r="13707" spans="1:5" ht="15">
      <c r="A13707" s="129"/>
      <c r="B13707" s="274"/>
      <c r="C13707" s="98"/>
      <c r="D13707" s="98"/>
      <c r="E13707" s="276"/>
    </row>
    <row r="13708" spans="1:5" ht="15">
      <c r="A13708" s="129"/>
      <c r="B13708" s="274"/>
      <c r="C13708" s="98"/>
      <c r="D13708" s="98"/>
      <c r="E13708" s="276"/>
    </row>
    <row r="13709" spans="1:5" ht="15">
      <c r="A13709" s="129"/>
      <c r="B13709" s="274"/>
      <c r="C13709" s="98"/>
      <c r="D13709" s="98"/>
      <c r="E13709" s="276"/>
    </row>
    <row r="13710" spans="1:5" ht="15">
      <c r="A13710" s="129"/>
      <c r="B13710" s="274"/>
      <c r="C13710" s="98"/>
      <c r="D13710" s="98"/>
      <c r="E13710" s="276"/>
    </row>
    <row r="13711" spans="1:5" ht="15">
      <c r="A13711" s="129"/>
      <c r="B13711" s="274"/>
      <c r="C13711" s="98"/>
      <c r="D13711" s="98"/>
      <c r="E13711" s="276"/>
    </row>
    <row r="13712" spans="1:5" ht="15">
      <c r="A13712" s="129"/>
      <c r="B13712" s="274"/>
      <c r="C13712" s="98"/>
      <c r="D13712" s="98"/>
      <c r="E13712" s="276"/>
    </row>
    <row r="13713" spans="1:5" ht="15">
      <c r="A13713" s="129"/>
      <c r="B13713" s="274"/>
      <c r="C13713" s="98"/>
      <c r="D13713" s="98"/>
      <c r="E13713" s="276"/>
    </row>
    <row r="13714" spans="1:5" ht="15">
      <c r="A13714" s="129"/>
      <c r="B13714" s="274"/>
      <c r="C13714" s="98"/>
      <c r="D13714" s="98"/>
      <c r="E13714" s="276"/>
    </row>
    <row r="13715" spans="1:5" ht="15">
      <c r="A13715" s="129"/>
      <c r="B13715" s="274"/>
      <c r="C13715" s="98"/>
      <c r="D13715" s="98"/>
      <c r="E13715" s="276"/>
    </row>
    <row r="13716" spans="1:5" ht="15">
      <c r="A13716" s="129"/>
      <c r="B13716" s="274"/>
      <c r="C13716" s="98"/>
      <c r="D13716" s="98"/>
      <c r="E13716" s="276"/>
    </row>
    <row r="13717" spans="1:5" ht="15">
      <c r="A13717" s="129"/>
      <c r="B13717" s="274"/>
      <c r="C13717" s="98"/>
      <c r="D13717" s="98"/>
      <c r="E13717" s="276"/>
    </row>
    <row r="13718" spans="1:5" ht="15">
      <c r="A13718" s="129"/>
      <c r="B13718" s="274"/>
      <c r="C13718" s="98"/>
      <c r="D13718" s="98"/>
      <c r="E13718" s="276"/>
    </row>
    <row r="13719" spans="1:5" ht="15">
      <c r="A13719" s="129"/>
      <c r="B13719" s="274"/>
      <c r="C13719" s="98"/>
      <c r="D13719" s="98"/>
      <c r="E13719" s="276"/>
    </row>
    <row r="13720" spans="1:5" ht="15">
      <c r="A13720" s="129"/>
      <c r="B13720" s="274"/>
      <c r="C13720" s="98"/>
      <c r="D13720" s="98"/>
      <c r="E13720" s="276"/>
    </row>
    <row r="13721" spans="1:5" ht="15">
      <c r="A13721" s="129"/>
      <c r="B13721" s="274"/>
      <c r="C13721" s="98"/>
      <c r="D13721" s="98"/>
      <c r="E13721" s="276"/>
    </row>
    <row r="13722" spans="1:5" ht="15">
      <c r="A13722" s="129"/>
      <c r="B13722" s="274"/>
      <c r="C13722" s="98"/>
      <c r="D13722" s="98"/>
      <c r="E13722" s="276"/>
    </row>
    <row r="13723" spans="1:5" ht="15">
      <c r="A13723" s="129"/>
      <c r="B13723" s="274"/>
      <c r="C13723" s="98"/>
      <c r="D13723" s="98"/>
      <c r="E13723" s="276"/>
    </row>
    <row r="13724" spans="1:5" ht="15">
      <c r="A13724" s="129"/>
      <c r="B13724" s="274"/>
      <c r="C13724" s="98"/>
      <c r="D13724" s="98"/>
      <c r="E13724" s="276"/>
    </row>
    <row r="13725" spans="1:5" ht="15">
      <c r="A13725" s="129"/>
      <c r="B13725" s="274"/>
      <c r="C13725" s="98"/>
      <c r="D13725" s="98"/>
      <c r="E13725" s="276"/>
    </row>
    <row r="13726" spans="1:5" ht="15">
      <c r="A13726" s="129"/>
      <c r="B13726" s="274"/>
      <c r="C13726" s="98"/>
      <c r="D13726" s="98"/>
      <c r="E13726" s="276"/>
    </row>
    <row r="13727" spans="1:5" ht="15">
      <c r="A13727" s="129"/>
      <c r="B13727" s="274"/>
      <c r="C13727" s="98"/>
      <c r="D13727" s="98"/>
      <c r="E13727" s="276"/>
    </row>
    <row r="13728" spans="1:5" ht="15">
      <c r="A13728" s="129"/>
      <c r="B13728" s="274"/>
      <c r="C13728" s="98"/>
      <c r="D13728" s="98"/>
      <c r="E13728" s="276"/>
    </row>
    <row r="13729" spans="1:5" ht="15">
      <c r="A13729" s="129"/>
      <c r="B13729" s="274"/>
      <c r="C13729" s="98"/>
      <c r="D13729" s="98"/>
      <c r="E13729" s="276"/>
    </row>
    <row r="13730" spans="1:5" ht="15">
      <c r="A13730" s="129"/>
      <c r="B13730" s="274"/>
      <c r="C13730" s="98"/>
      <c r="D13730" s="98"/>
      <c r="E13730" s="276"/>
    </row>
    <row r="13731" spans="1:5" ht="15">
      <c r="A13731" s="129"/>
      <c r="B13731" s="274"/>
      <c r="C13731" s="98"/>
      <c r="D13731" s="98"/>
      <c r="E13731" s="276"/>
    </row>
    <row r="13732" spans="1:5" ht="15">
      <c r="A13732" s="129"/>
      <c r="B13732" s="274"/>
      <c r="C13732" s="98"/>
      <c r="D13732" s="98"/>
      <c r="E13732" s="276"/>
    </row>
    <row r="13733" spans="1:5" ht="15">
      <c r="A13733" s="129"/>
      <c r="B13733" s="274"/>
      <c r="C13733" s="98"/>
      <c r="D13733" s="98"/>
      <c r="E13733" s="276"/>
    </row>
    <row r="13734" spans="1:5" ht="15">
      <c r="A13734" s="129"/>
      <c r="B13734" s="274"/>
      <c r="C13734" s="98"/>
      <c r="D13734" s="98"/>
      <c r="E13734" s="276"/>
    </row>
    <row r="13735" spans="1:5" ht="15">
      <c r="A13735" s="129"/>
      <c r="B13735" s="274"/>
      <c r="C13735" s="98"/>
      <c r="D13735" s="98"/>
      <c r="E13735" s="276"/>
    </row>
    <row r="13736" spans="1:5" ht="15">
      <c r="A13736" s="129"/>
      <c r="B13736" s="274"/>
      <c r="C13736" s="98"/>
      <c r="D13736" s="98"/>
      <c r="E13736" s="276"/>
    </row>
    <row r="13737" spans="1:5" ht="15">
      <c r="A13737" s="129"/>
      <c r="B13737" s="274"/>
      <c r="C13737" s="98"/>
      <c r="D13737" s="98"/>
      <c r="E13737" s="276"/>
    </row>
    <row r="13738" spans="1:5" ht="15">
      <c r="A13738" s="129"/>
      <c r="B13738" s="274"/>
      <c r="C13738" s="98"/>
      <c r="D13738" s="98"/>
      <c r="E13738" s="276"/>
    </row>
    <row r="13739" spans="1:5" ht="15">
      <c r="A13739" s="129"/>
      <c r="B13739" s="274"/>
      <c r="C13739" s="98"/>
      <c r="D13739" s="98"/>
      <c r="E13739" s="276"/>
    </row>
    <row r="13740" spans="1:5" ht="15">
      <c r="A13740" s="129"/>
      <c r="B13740" s="274"/>
      <c r="C13740" s="98"/>
      <c r="D13740" s="98"/>
      <c r="E13740" s="276"/>
    </row>
    <row r="13741" spans="1:5" ht="15">
      <c r="A13741" s="129"/>
      <c r="B13741" s="274"/>
      <c r="C13741" s="98"/>
      <c r="D13741" s="98"/>
      <c r="E13741" s="276"/>
    </row>
    <row r="13742" spans="1:5" ht="15">
      <c r="A13742" s="129"/>
      <c r="B13742" s="274"/>
      <c r="C13742" s="98"/>
      <c r="D13742" s="98"/>
      <c r="E13742" s="276"/>
    </row>
    <row r="13743" spans="1:5" ht="15">
      <c r="A13743" s="129"/>
      <c r="B13743" s="274"/>
      <c r="C13743" s="98"/>
      <c r="D13743" s="98"/>
      <c r="E13743" s="276"/>
    </row>
    <row r="13744" spans="1:5" ht="15">
      <c r="A13744" s="129"/>
      <c r="B13744" s="274"/>
      <c r="C13744" s="98"/>
      <c r="D13744" s="98"/>
      <c r="E13744" s="276"/>
    </row>
    <row r="13745" spans="1:5" ht="15">
      <c r="A13745" s="129"/>
      <c r="B13745" s="274"/>
      <c r="C13745" s="98"/>
      <c r="D13745" s="98"/>
      <c r="E13745" s="276"/>
    </row>
    <row r="13746" spans="1:5" ht="15">
      <c r="A13746" s="129"/>
      <c r="B13746" s="274"/>
      <c r="C13746" s="98"/>
      <c r="D13746" s="98"/>
      <c r="E13746" s="276"/>
    </row>
    <row r="13747" spans="1:5" ht="15">
      <c r="A13747" s="129"/>
      <c r="B13747" s="274"/>
      <c r="C13747" s="98"/>
      <c r="D13747" s="98"/>
      <c r="E13747" s="276"/>
    </row>
    <row r="13748" spans="1:5" ht="15">
      <c r="A13748" s="129"/>
      <c r="B13748" s="274"/>
      <c r="C13748" s="98"/>
      <c r="D13748" s="98"/>
      <c r="E13748" s="276"/>
    </row>
    <row r="13749" spans="1:5" ht="15">
      <c r="A13749" s="129"/>
      <c r="B13749" s="274"/>
      <c r="C13749" s="98"/>
      <c r="D13749" s="98"/>
      <c r="E13749" s="276"/>
    </row>
    <row r="13750" spans="1:5" ht="15">
      <c r="A13750" s="129"/>
      <c r="B13750" s="274"/>
      <c r="C13750" s="98"/>
      <c r="D13750" s="98"/>
      <c r="E13750" s="276"/>
    </row>
    <row r="13751" spans="1:5" ht="15">
      <c r="A13751" s="129"/>
      <c r="B13751" s="274"/>
      <c r="C13751" s="98"/>
      <c r="D13751" s="98"/>
      <c r="E13751" s="276"/>
    </row>
    <row r="13752" spans="1:5" ht="15">
      <c r="A13752" s="129"/>
      <c r="B13752" s="274"/>
      <c r="C13752" s="98"/>
      <c r="D13752" s="98"/>
      <c r="E13752" s="276"/>
    </row>
    <row r="13753" spans="1:5" ht="15">
      <c r="A13753" s="129"/>
      <c r="B13753" s="274"/>
      <c r="C13753" s="98"/>
      <c r="D13753" s="98"/>
      <c r="E13753" s="276"/>
    </row>
    <row r="13754" spans="1:5" ht="15">
      <c r="A13754" s="129"/>
      <c r="B13754" s="274"/>
      <c r="C13754" s="98"/>
      <c r="D13754" s="98"/>
      <c r="E13754" s="276"/>
    </row>
    <row r="13755" spans="1:5" ht="15">
      <c r="A13755" s="129"/>
      <c r="B13755" s="274"/>
      <c r="C13755" s="98"/>
      <c r="D13755" s="98"/>
      <c r="E13755" s="276"/>
    </row>
    <row r="13756" spans="1:5" ht="15">
      <c r="A13756" s="129"/>
      <c r="B13756" s="274"/>
      <c r="C13756" s="98"/>
      <c r="D13756" s="98"/>
      <c r="E13756" s="276"/>
    </row>
    <row r="13757" spans="1:5" ht="15">
      <c r="A13757" s="129"/>
      <c r="B13757" s="274"/>
      <c r="C13757" s="98"/>
      <c r="D13757" s="98"/>
      <c r="E13757" s="276"/>
    </row>
    <row r="13758" spans="1:5" ht="15">
      <c r="A13758" s="129"/>
      <c r="B13758" s="274"/>
      <c r="C13758" s="98"/>
      <c r="D13758" s="98"/>
      <c r="E13758" s="276"/>
    </row>
    <row r="13759" spans="1:5" ht="15">
      <c r="A13759" s="129"/>
      <c r="B13759" s="274"/>
      <c r="C13759" s="98"/>
      <c r="D13759" s="98"/>
      <c r="E13759" s="276"/>
    </row>
    <row r="13760" spans="1:5" ht="15">
      <c r="A13760" s="129"/>
      <c r="B13760" s="274"/>
      <c r="C13760" s="98"/>
      <c r="D13760" s="98"/>
      <c r="E13760" s="276"/>
    </row>
    <row r="13761" spans="1:5" ht="15">
      <c r="A13761" s="129"/>
      <c r="B13761" s="274"/>
      <c r="C13761" s="98"/>
      <c r="D13761" s="98"/>
      <c r="E13761" s="276"/>
    </row>
    <row r="13762" spans="1:5" ht="15">
      <c r="A13762" s="129"/>
      <c r="B13762" s="274"/>
      <c r="C13762" s="98"/>
      <c r="D13762" s="98"/>
      <c r="E13762" s="276"/>
    </row>
    <row r="13763" spans="1:5" ht="15">
      <c r="A13763" s="129"/>
      <c r="B13763" s="274"/>
      <c r="C13763" s="98"/>
      <c r="D13763" s="98"/>
      <c r="E13763" s="276"/>
    </row>
    <row r="13764" spans="1:5" ht="15">
      <c r="A13764" s="129"/>
      <c r="B13764" s="274"/>
      <c r="C13764" s="98"/>
      <c r="D13764" s="98"/>
      <c r="E13764" s="276"/>
    </row>
    <row r="13765" spans="1:5" ht="15">
      <c r="A13765" s="129"/>
      <c r="B13765" s="274"/>
      <c r="C13765" s="98"/>
      <c r="D13765" s="98"/>
      <c r="E13765" s="276"/>
    </row>
    <row r="13766" spans="1:5" ht="15">
      <c r="A13766" s="129"/>
      <c r="B13766" s="274"/>
      <c r="C13766" s="98"/>
      <c r="D13766" s="98"/>
      <c r="E13766" s="276"/>
    </row>
    <row r="13767" spans="1:5" ht="15">
      <c r="A13767" s="129"/>
      <c r="B13767" s="274"/>
      <c r="C13767" s="98"/>
      <c r="D13767" s="98"/>
      <c r="E13767" s="276"/>
    </row>
    <row r="13768" spans="1:5" ht="15">
      <c r="A13768" s="129"/>
      <c r="B13768" s="274"/>
      <c r="C13768" s="98"/>
      <c r="D13768" s="98"/>
      <c r="E13768" s="276"/>
    </row>
    <row r="13769" spans="1:5" ht="15">
      <c r="A13769" s="129"/>
      <c r="B13769" s="274"/>
      <c r="C13769" s="98"/>
      <c r="D13769" s="98"/>
      <c r="E13769" s="276"/>
    </row>
    <row r="13770" spans="1:5" ht="15">
      <c r="A13770" s="129"/>
      <c r="B13770" s="274"/>
      <c r="C13770" s="98"/>
      <c r="D13770" s="98"/>
      <c r="E13770" s="276"/>
    </row>
    <row r="13771" spans="1:5" ht="15">
      <c r="A13771" s="129"/>
      <c r="B13771" s="274"/>
      <c r="C13771" s="98"/>
      <c r="D13771" s="98"/>
      <c r="E13771" s="276"/>
    </row>
    <row r="13772" spans="1:5" ht="15">
      <c r="A13772" s="129"/>
      <c r="B13772" s="274"/>
      <c r="C13772" s="98"/>
      <c r="D13772" s="98"/>
      <c r="E13772" s="276"/>
    </row>
    <row r="13773" spans="1:5" ht="15">
      <c r="A13773" s="129"/>
      <c r="B13773" s="274"/>
      <c r="C13773" s="98"/>
      <c r="D13773" s="98"/>
      <c r="E13773" s="276"/>
    </row>
    <row r="13774" spans="1:5" ht="15">
      <c r="A13774" s="129"/>
      <c r="B13774" s="274"/>
      <c r="C13774" s="98"/>
      <c r="D13774" s="98"/>
      <c r="E13774" s="276"/>
    </row>
    <row r="13775" spans="1:5" ht="15">
      <c r="A13775" s="129"/>
      <c r="B13775" s="274"/>
      <c r="C13775" s="98"/>
      <c r="D13775" s="98"/>
      <c r="E13775" s="276"/>
    </row>
    <row r="13776" spans="1:5" ht="15">
      <c r="A13776" s="129"/>
      <c r="B13776" s="274"/>
      <c r="C13776" s="98"/>
      <c r="D13776" s="98"/>
      <c r="E13776" s="276"/>
    </row>
    <row r="13777" spans="1:5" ht="15">
      <c r="A13777" s="129"/>
      <c r="B13777" s="274"/>
      <c r="C13777" s="98"/>
      <c r="D13777" s="98"/>
      <c r="E13777" s="276"/>
    </row>
    <row r="13778" spans="1:5" ht="15">
      <c r="A13778" s="129"/>
      <c r="B13778" s="274"/>
      <c r="C13778" s="98"/>
      <c r="D13778" s="98"/>
      <c r="E13778" s="276"/>
    </row>
    <row r="13779" spans="1:5" ht="15">
      <c r="A13779" s="129"/>
      <c r="B13779" s="274"/>
      <c r="C13779" s="98"/>
      <c r="D13779" s="98"/>
      <c r="E13779" s="276"/>
    </row>
    <row r="13780" spans="1:5" ht="15">
      <c r="A13780" s="129"/>
      <c r="B13780" s="274"/>
      <c r="C13780" s="98"/>
      <c r="D13780" s="98"/>
      <c r="E13780" s="276"/>
    </row>
    <row r="13781" spans="1:5" ht="15">
      <c r="A13781" s="129"/>
      <c r="B13781" s="274"/>
      <c r="C13781" s="98"/>
      <c r="D13781" s="98"/>
      <c r="E13781" s="276"/>
    </row>
    <row r="13782" spans="1:5" ht="15">
      <c r="A13782" s="129"/>
      <c r="B13782" s="274"/>
      <c r="C13782" s="98"/>
      <c r="D13782" s="98"/>
      <c r="E13782" s="276"/>
    </row>
    <row r="13783" spans="1:5" ht="15">
      <c r="A13783" s="129"/>
      <c r="B13783" s="274"/>
      <c r="C13783" s="98"/>
      <c r="D13783" s="98"/>
      <c r="E13783" s="276"/>
    </row>
    <row r="13784" spans="1:5" ht="15">
      <c r="A13784" s="129"/>
      <c r="B13784" s="274"/>
      <c r="C13784" s="98"/>
      <c r="D13784" s="98"/>
      <c r="E13784" s="276"/>
    </row>
    <row r="13785" spans="1:5" ht="15">
      <c r="A13785" s="129"/>
      <c r="B13785" s="274"/>
      <c r="C13785" s="98"/>
      <c r="D13785" s="98"/>
      <c r="E13785" s="276"/>
    </row>
    <row r="13786" spans="1:5" ht="15">
      <c r="A13786" s="129"/>
      <c r="B13786" s="274"/>
      <c r="C13786" s="98"/>
      <c r="D13786" s="98"/>
      <c r="E13786" s="276"/>
    </row>
    <row r="13787" spans="1:5" ht="15">
      <c r="A13787" s="129"/>
      <c r="B13787" s="274"/>
      <c r="C13787" s="98"/>
      <c r="D13787" s="98"/>
      <c r="E13787" s="276"/>
    </row>
    <row r="13788" spans="1:5" ht="15">
      <c r="A13788" s="129"/>
      <c r="B13788" s="274"/>
      <c r="C13788" s="98"/>
      <c r="D13788" s="98"/>
      <c r="E13788" s="276"/>
    </row>
    <row r="13789" spans="1:5" ht="15">
      <c r="A13789" s="129"/>
      <c r="B13789" s="274"/>
      <c r="C13789" s="98"/>
      <c r="D13789" s="98"/>
      <c r="E13789" s="276"/>
    </row>
    <row r="13790" spans="1:5" ht="15">
      <c r="A13790" s="129"/>
      <c r="B13790" s="274"/>
      <c r="C13790" s="98"/>
      <c r="D13790" s="98"/>
      <c r="E13790" s="276"/>
    </row>
    <row r="13791" spans="1:5" ht="15">
      <c r="A13791" s="129"/>
      <c r="B13791" s="274"/>
      <c r="C13791" s="98"/>
      <c r="D13791" s="98"/>
      <c r="E13791" s="276"/>
    </row>
    <row r="13792" spans="1:5" ht="15">
      <c r="A13792" s="129"/>
      <c r="B13792" s="274"/>
      <c r="C13792" s="98"/>
      <c r="D13792" s="98"/>
      <c r="E13792" s="276"/>
    </row>
    <row r="13793" spans="1:5" ht="15">
      <c r="A13793" s="129"/>
      <c r="B13793" s="274"/>
      <c r="C13793" s="98"/>
      <c r="D13793" s="98"/>
      <c r="E13793" s="276"/>
    </row>
    <row r="13794" spans="1:5" ht="15">
      <c r="A13794" s="129"/>
      <c r="B13794" s="274"/>
      <c r="C13794" s="98"/>
      <c r="D13794" s="98"/>
      <c r="E13794" s="276"/>
    </row>
    <row r="13795" spans="1:5" ht="15">
      <c r="A13795" s="129"/>
      <c r="B13795" s="274"/>
      <c r="C13795" s="98"/>
      <c r="D13795" s="98"/>
      <c r="E13795" s="276"/>
    </row>
    <row r="13796" spans="1:5" ht="15">
      <c r="A13796" s="129"/>
      <c r="B13796" s="274"/>
      <c r="C13796" s="98"/>
      <c r="D13796" s="98"/>
      <c r="E13796" s="276"/>
    </row>
    <row r="13797" spans="1:5" ht="15">
      <c r="A13797" s="129"/>
      <c r="B13797" s="274"/>
      <c r="C13797" s="98"/>
      <c r="D13797" s="98"/>
      <c r="E13797" s="276"/>
    </row>
    <row r="13798" spans="1:5" ht="15">
      <c r="A13798" s="129"/>
      <c r="B13798" s="274"/>
      <c r="C13798" s="98"/>
      <c r="D13798" s="98"/>
      <c r="E13798" s="276"/>
    </row>
    <row r="13799" spans="1:5" ht="15">
      <c r="A13799" s="129"/>
      <c r="B13799" s="274"/>
      <c r="C13799" s="98"/>
      <c r="D13799" s="98"/>
      <c r="E13799" s="276"/>
    </row>
    <row r="13800" spans="1:5" ht="15">
      <c r="A13800" s="129"/>
      <c r="B13800" s="274"/>
      <c r="C13800" s="98"/>
      <c r="D13800" s="98"/>
      <c r="E13800" s="276"/>
    </row>
    <row r="13801" spans="1:5" ht="15">
      <c r="A13801" s="129"/>
      <c r="B13801" s="274"/>
      <c r="C13801" s="98"/>
      <c r="D13801" s="98"/>
      <c r="E13801" s="276"/>
    </row>
    <row r="13802" spans="1:5" ht="15">
      <c r="A13802" s="129"/>
      <c r="B13802" s="274"/>
      <c r="C13802" s="98"/>
      <c r="D13802" s="98"/>
      <c r="E13802" s="276"/>
    </row>
    <row r="13803" spans="1:5" ht="15">
      <c r="A13803" s="129"/>
      <c r="B13803" s="274"/>
      <c r="C13803" s="98"/>
      <c r="D13803" s="98"/>
      <c r="E13803" s="276"/>
    </row>
    <row r="13804" spans="1:5" ht="15">
      <c r="A13804" s="129"/>
      <c r="B13804" s="274"/>
      <c r="C13804" s="98"/>
      <c r="D13804" s="98"/>
      <c r="E13804" s="276"/>
    </row>
    <row r="13805" spans="1:5" ht="15">
      <c r="A13805" s="129"/>
      <c r="B13805" s="274"/>
      <c r="C13805" s="98"/>
      <c r="D13805" s="98"/>
      <c r="E13805" s="276"/>
    </row>
    <row r="13806" spans="1:5" ht="15">
      <c r="A13806" s="129"/>
      <c r="B13806" s="274"/>
      <c r="C13806" s="98"/>
      <c r="D13806" s="98"/>
      <c r="E13806" s="276"/>
    </row>
    <row r="13807" spans="1:5" ht="15">
      <c r="A13807" s="129"/>
      <c r="B13807" s="274"/>
      <c r="C13807" s="98"/>
      <c r="D13807" s="98"/>
      <c r="E13807" s="276"/>
    </row>
    <row r="13808" spans="1:5" ht="15">
      <c r="A13808" s="129"/>
      <c r="B13808" s="274"/>
      <c r="C13808" s="98"/>
      <c r="D13808" s="98"/>
      <c r="E13808" s="276"/>
    </row>
    <row r="13809" spans="1:5" ht="15">
      <c r="A13809" s="129"/>
      <c r="B13809" s="274"/>
      <c r="C13809" s="98"/>
      <c r="D13809" s="98"/>
      <c r="E13809" s="276"/>
    </row>
    <row r="13810" spans="1:5" ht="15">
      <c r="A13810" s="129"/>
      <c r="B13810" s="274"/>
      <c r="C13810" s="98"/>
      <c r="D13810" s="98"/>
      <c r="E13810" s="276"/>
    </row>
    <row r="13811" spans="1:5" ht="15">
      <c r="A13811" s="129"/>
      <c r="B13811" s="274"/>
      <c r="C13811" s="98"/>
      <c r="D13811" s="98"/>
      <c r="E13811" s="276"/>
    </row>
    <row r="13812" spans="1:5" ht="15">
      <c r="A13812" s="129"/>
      <c r="B13812" s="274"/>
      <c r="C13812" s="98"/>
      <c r="D13812" s="98"/>
      <c r="E13812" s="276"/>
    </row>
    <row r="13813" spans="1:5" ht="15">
      <c r="A13813" s="129"/>
      <c r="B13813" s="274"/>
      <c r="C13813" s="98"/>
      <c r="D13813" s="98"/>
      <c r="E13813" s="276"/>
    </row>
    <row r="13814" spans="1:5" ht="15">
      <c r="A13814" s="129"/>
      <c r="B13814" s="274"/>
      <c r="C13814" s="98"/>
      <c r="D13814" s="98"/>
      <c r="E13814" s="276"/>
    </row>
    <row r="13815" spans="1:5" ht="15">
      <c r="A13815" s="129"/>
      <c r="B13815" s="274"/>
      <c r="C13815" s="98"/>
      <c r="D13815" s="98"/>
      <c r="E13815" s="276"/>
    </row>
    <row r="13816" spans="1:5" ht="15">
      <c r="A13816" s="129"/>
      <c r="B13816" s="274"/>
      <c r="C13816" s="98"/>
      <c r="D13816" s="98"/>
      <c r="E13816" s="276"/>
    </row>
    <row r="13817" spans="1:5" ht="15">
      <c r="A13817" s="129"/>
      <c r="B13817" s="274"/>
      <c r="C13817" s="98"/>
      <c r="D13817" s="98"/>
      <c r="E13817" s="276"/>
    </row>
    <row r="13818" spans="1:5" ht="15">
      <c r="A13818" s="129"/>
      <c r="B13818" s="274"/>
      <c r="C13818" s="98"/>
      <c r="D13818" s="98"/>
      <c r="E13818" s="276"/>
    </row>
    <row r="13819" spans="1:5" ht="15">
      <c r="A13819" s="129"/>
      <c r="B13819" s="274"/>
      <c r="C13819" s="98"/>
      <c r="D13819" s="98"/>
      <c r="E13819" s="276"/>
    </row>
    <row r="13820" spans="1:5" ht="15">
      <c r="A13820" s="129"/>
      <c r="B13820" s="274"/>
      <c r="C13820" s="98"/>
      <c r="D13820" s="98"/>
      <c r="E13820" s="276"/>
    </row>
    <row r="13821" spans="1:5" ht="15">
      <c r="A13821" s="129"/>
      <c r="B13821" s="274"/>
      <c r="C13821" s="98"/>
      <c r="D13821" s="98"/>
      <c r="E13821" s="276"/>
    </row>
    <row r="13822" spans="1:5" ht="15">
      <c r="A13822" s="129"/>
      <c r="B13822" s="274"/>
      <c r="C13822" s="98"/>
      <c r="D13822" s="98"/>
      <c r="E13822" s="276"/>
    </row>
    <row r="13823" spans="1:5" ht="15">
      <c r="A13823" s="129"/>
      <c r="B13823" s="274"/>
      <c r="C13823" s="98"/>
      <c r="D13823" s="98"/>
      <c r="E13823" s="276"/>
    </row>
    <row r="13824" spans="1:5" ht="15">
      <c r="A13824" s="129"/>
      <c r="B13824" s="274"/>
      <c r="C13824" s="98"/>
      <c r="D13824" s="98"/>
      <c r="E13824" s="276"/>
    </row>
    <row r="13825" spans="1:5" ht="15">
      <c r="A13825" s="129"/>
      <c r="B13825" s="274"/>
      <c r="C13825" s="98"/>
      <c r="D13825" s="98"/>
      <c r="E13825" s="276"/>
    </row>
    <row r="13826" spans="1:5" ht="15">
      <c r="A13826" s="129"/>
      <c r="B13826" s="274"/>
      <c r="C13826" s="98"/>
      <c r="D13826" s="98"/>
      <c r="E13826" s="276"/>
    </row>
    <row r="13827" spans="1:5" ht="15">
      <c r="A13827" s="129"/>
      <c r="B13827" s="274"/>
      <c r="C13827" s="98"/>
      <c r="D13827" s="98"/>
      <c r="E13827" s="276"/>
    </row>
    <row r="13828" spans="1:5" ht="15">
      <c r="A13828" s="129"/>
      <c r="B13828" s="274"/>
      <c r="C13828" s="98"/>
      <c r="D13828" s="98"/>
      <c r="E13828" s="276"/>
    </row>
    <row r="13829" spans="1:5" ht="15">
      <c r="A13829" s="129"/>
      <c r="B13829" s="274"/>
      <c r="C13829" s="98"/>
      <c r="D13829" s="98"/>
      <c r="E13829" s="276"/>
    </row>
    <row r="13830" spans="1:5" ht="15">
      <c r="A13830" s="129"/>
      <c r="B13830" s="274"/>
      <c r="C13830" s="98"/>
      <c r="D13830" s="98"/>
      <c r="E13830" s="276"/>
    </row>
    <row r="13831" spans="1:5" ht="15">
      <c r="A13831" s="129"/>
      <c r="B13831" s="274"/>
      <c r="C13831" s="98"/>
      <c r="D13831" s="98"/>
      <c r="E13831" s="276"/>
    </row>
    <row r="13832" spans="1:5" ht="15">
      <c r="A13832" s="129"/>
      <c r="B13832" s="274"/>
      <c r="C13832" s="98"/>
      <c r="D13832" s="98"/>
      <c r="E13832" s="276"/>
    </row>
    <row r="13833" spans="1:5" ht="15">
      <c r="A13833" s="129"/>
      <c r="B13833" s="274"/>
      <c r="C13833" s="98"/>
      <c r="D13833" s="98"/>
      <c r="E13833" s="276"/>
    </row>
    <row r="13834" spans="1:5" ht="15">
      <c r="A13834" s="129"/>
      <c r="B13834" s="274"/>
      <c r="C13834" s="98"/>
      <c r="D13834" s="98"/>
      <c r="E13834" s="276"/>
    </row>
    <row r="13835" spans="1:5" ht="15">
      <c r="A13835" s="129"/>
      <c r="B13835" s="274"/>
      <c r="C13835" s="98"/>
      <c r="D13835" s="98"/>
      <c r="E13835" s="276"/>
    </row>
    <row r="13836" spans="1:5" ht="15">
      <c r="A13836" s="129"/>
      <c r="B13836" s="274"/>
      <c r="C13836" s="98"/>
      <c r="D13836" s="98"/>
      <c r="E13836" s="276"/>
    </row>
    <row r="13837" spans="1:5" ht="15">
      <c r="A13837" s="129"/>
      <c r="B13837" s="274"/>
      <c r="C13837" s="98"/>
      <c r="D13837" s="98"/>
      <c r="E13837" s="276"/>
    </row>
    <row r="13838" spans="1:5" ht="15">
      <c r="A13838" s="129"/>
      <c r="B13838" s="274"/>
      <c r="C13838" s="98"/>
      <c r="D13838" s="98"/>
      <c r="E13838" s="276"/>
    </row>
    <row r="13839" spans="1:5" ht="15">
      <c r="A13839" s="129"/>
      <c r="B13839" s="274"/>
      <c r="C13839" s="98"/>
      <c r="D13839" s="98"/>
      <c r="E13839" s="276"/>
    </row>
    <row r="13840" spans="1:5" ht="15">
      <c r="A13840" s="129"/>
      <c r="B13840" s="274"/>
      <c r="C13840" s="98"/>
      <c r="D13840" s="98"/>
      <c r="E13840" s="276"/>
    </row>
    <row r="13841" spans="1:5" ht="15">
      <c r="A13841" s="129"/>
      <c r="B13841" s="274"/>
      <c r="C13841" s="98"/>
      <c r="D13841" s="98"/>
      <c r="E13841" s="276"/>
    </row>
    <row r="13842" spans="1:5" ht="15">
      <c r="A13842" s="129"/>
      <c r="B13842" s="274"/>
      <c r="C13842" s="98"/>
      <c r="D13842" s="98"/>
      <c r="E13842" s="276"/>
    </row>
    <row r="13843" spans="1:5" ht="15">
      <c r="A13843" s="129"/>
      <c r="B13843" s="274"/>
      <c r="C13843" s="98"/>
      <c r="D13843" s="98"/>
      <c r="E13843" s="276"/>
    </row>
    <row r="13844" spans="1:5" ht="15">
      <c r="A13844" s="129"/>
      <c r="B13844" s="274"/>
      <c r="C13844" s="98"/>
      <c r="D13844" s="98"/>
      <c r="E13844" s="276"/>
    </row>
    <row r="13845" spans="1:5" ht="15">
      <c r="A13845" s="129"/>
      <c r="B13845" s="274"/>
      <c r="C13845" s="98"/>
      <c r="D13845" s="98"/>
      <c r="E13845" s="276"/>
    </row>
    <row r="13846" spans="1:5" ht="15">
      <c r="A13846" s="129"/>
      <c r="B13846" s="274"/>
      <c r="C13846" s="98"/>
      <c r="D13846" s="98"/>
      <c r="E13846" s="276"/>
    </row>
    <row r="13847" spans="1:5" ht="15">
      <c r="A13847" s="129"/>
      <c r="B13847" s="274"/>
      <c r="C13847" s="98"/>
      <c r="D13847" s="98"/>
      <c r="E13847" s="276"/>
    </row>
    <row r="13848" spans="1:5" ht="15">
      <c r="A13848" s="129"/>
      <c r="B13848" s="274"/>
      <c r="C13848" s="98"/>
      <c r="D13848" s="98"/>
      <c r="E13848" s="276"/>
    </row>
    <row r="13849" spans="1:5" ht="15">
      <c r="A13849" s="129"/>
      <c r="B13849" s="274"/>
      <c r="C13849" s="98"/>
      <c r="D13849" s="98"/>
      <c r="E13849" s="276"/>
    </row>
    <row r="13850" spans="1:5" ht="15">
      <c r="A13850" s="129"/>
      <c r="B13850" s="274"/>
      <c r="C13850" s="98"/>
      <c r="D13850" s="98"/>
      <c r="E13850" s="276"/>
    </row>
    <row r="13851" spans="1:5" ht="15">
      <c r="A13851" s="129"/>
      <c r="B13851" s="274"/>
      <c r="C13851" s="98"/>
      <c r="D13851" s="98"/>
      <c r="E13851" s="276"/>
    </row>
    <row r="13852" spans="1:5" ht="15">
      <c r="A13852" s="129"/>
      <c r="B13852" s="274"/>
      <c r="C13852" s="98"/>
      <c r="D13852" s="98"/>
      <c r="E13852" s="276"/>
    </row>
    <row r="13853" spans="1:5" ht="15">
      <c r="A13853" s="129"/>
      <c r="B13853" s="274"/>
      <c r="C13853" s="98"/>
      <c r="D13853" s="98"/>
      <c r="E13853" s="276"/>
    </row>
    <row r="13854" spans="1:5" ht="15">
      <c r="A13854" s="129"/>
      <c r="B13854" s="274"/>
      <c r="C13854" s="98"/>
      <c r="D13854" s="98"/>
      <c r="E13854" s="276"/>
    </row>
    <row r="13855" spans="1:5" ht="15">
      <c r="A13855" s="129"/>
      <c r="B13855" s="274"/>
      <c r="C13855" s="98"/>
      <c r="D13855" s="98"/>
      <c r="E13855" s="276"/>
    </row>
    <row r="13856" spans="1:5" ht="15">
      <c r="A13856" s="129"/>
      <c r="B13856" s="274"/>
      <c r="C13856" s="98"/>
      <c r="D13856" s="98"/>
      <c r="E13856" s="276"/>
    </row>
    <row r="13857" spans="1:5" ht="15">
      <c r="A13857" s="129"/>
      <c r="B13857" s="274"/>
      <c r="C13857" s="98"/>
      <c r="D13857" s="98"/>
      <c r="E13857" s="276"/>
    </row>
    <row r="13858" spans="1:5" ht="15">
      <c r="A13858" s="129"/>
      <c r="B13858" s="274"/>
      <c r="C13858" s="98"/>
      <c r="D13858" s="98"/>
      <c r="E13858" s="276"/>
    </row>
    <row r="13859" spans="1:5" ht="15">
      <c r="A13859" s="129"/>
      <c r="B13859" s="274"/>
      <c r="C13859" s="98"/>
      <c r="D13859" s="98"/>
      <c r="E13859" s="276"/>
    </row>
    <row r="13860" spans="1:5" ht="15">
      <c r="A13860" s="129"/>
      <c r="B13860" s="274"/>
      <c r="C13860" s="98"/>
      <c r="D13860" s="98"/>
      <c r="E13860" s="276"/>
    </row>
    <row r="13861" spans="1:5" ht="15">
      <c r="A13861" s="129"/>
      <c r="B13861" s="274"/>
      <c r="C13861" s="98"/>
      <c r="D13861" s="98"/>
      <c r="E13861" s="276"/>
    </row>
    <row r="13862" spans="1:5" ht="15">
      <c r="A13862" s="129"/>
      <c r="B13862" s="274"/>
      <c r="C13862" s="98"/>
      <c r="D13862" s="98"/>
      <c r="E13862" s="276"/>
    </row>
    <row r="13863" spans="1:5" ht="15">
      <c r="A13863" s="129"/>
      <c r="B13863" s="274"/>
      <c r="C13863" s="98"/>
      <c r="D13863" s="98"/>
      <c r="E13863" s="276"/>
    </row>
    <row r="13864" spans="1:5" ht="15">
      <c r="A13864" s="129"/>
      <c r="B13864" s="274"/>
      <c r="C13864" s="98"/>
      <c r="D13864" s="98"/>
      <c r="E13864" s="276"/>
    </row>
    <row r="13865" spans="1:5" ht="15">
      <c r="A13865" s="129"/>
      <c r="B13865" s="274"/>
      <c r="C13865" s="98"/>
      <c r="D13865" s="98"/>
      <c r="E13865" s="276"/>
    </row>
    <row r="13866" spans="1:5" ht="15">
      <c r="A13866" s="129"/>
      <c r="B13866" s="274"/>
      <c r="C13866" s="98"/>
      <c r="D13866" s="98"/>
      <c r="E13866" s="276"/>
    </row>
    <row r="13867" spans="1:5" ht="15">
      <c r="A13867" s="129"/>
      <c r="B13867" s="274"/>
      <c r="C13867" s="98"/>
      <c r="D13867" s="98"/>
      <c r="E13867" s="276"/>
    </row>
    <row r="13868" spans="1:5" ht="15">
      <c r="A13868" s="129"/>
      <c r="B13868" s="274"/>
      <c r="C13868" s="98"/>
      <c r="D13868" s="98"/>
      <c r="E13868" s="276"/>
    </row>
    <row r="13869" spans="1:5" ht="15">
      <c r="A13869" s="129"/>
      <c r="B13869" s="274"/>
      <c r="C13869" s="98"/>
      <c r="D13869" s="98"/>
      <c r="E13869" s="276"/>
    </row>
    <row r="13870" spans="1:5" ht="15">
      <c r="A13870" s="129"/>
      <c r="B13870" s="274"/>
      <c r="C13870" s="98"/>
      <c r="D13870" s="98"/>
      <c r="E13870" s="276"/>
    </row>
    <row r="13871" spans="1:5" ht="15">
      <c r="A13871" s="129"/>
      <c r="B13871" s="274"/>
      <c r="C13871" s="98"/>
      <c r="D13871" s="98"/>
      <c r="E13871" s="276"/>
    </row>
    <row r="13872" spans="1:5" ht="15">
      <c r="A13872" s="129"/>
      <c r="B13872" s="274"/>
      <c r="C13872" s="98"/>
      <c r="D13872" s="98"/>
      <c r="E13872" s="276"/>
    </row>
    <row r="13873" spans="1:5" ht="15">
      <c r="A13873" s="129"/>
      <c r="B13873" s="274"/>
      <c r="C13873" s="98"/>
      <c r="D13873" s="98"/>
      <c r="E13873" s="276"/>
    </row>
    <row r="13874" spans="1:5" ht="15">
      <c r="A13874" s="129"/>
      <c r="B13874" s="274"/>
      <c r="C13874" s="98"/>
      <c r="D13874" s="98"/>
      <c r="E13874" s="276"/>
    </row>
    <row r="13875" spans="1:5" ht="15">
      <c r="A13875" s="129"/>
      <c r="B13875" s="274"/>
      <c r="C13875" s="98"/>
      <c r="D13875" s="98"/>
      <c r="E13875" s="276"/>
    </row>
    <row r="13876" spans="1:5" ht="15">
      <c r="A13876" s="129"/>
      <c r="B13876" s="274"/>
      <c r="C13876" s="98"/>
      <c r="D13876" s="98"/>
      <c r="E13876" s="276"/>
    </row>
    <row r="13877" spans="1:5" ht="15">
      <c r="A13877" s="129"/>
      <c r="B13877" s="274"/>
      <c r="C13877" s="98"/>
      <c r="D13877" s="98"/>
      <c r="E13877" s="276"/>
    </row>
    <row r="13878" spans="1:5" ht="15">
      <c r="A13878" s="129"/>
      <c r="B13878" s="274"/>
      <c r="C13878" s="98"/>
      <c r="D13878" s="98"/>
      <c r="E13878" s="276"/>
    </row>
    <row r="13879" spans="1:5" ht="15">
      <c r="A13879" s="129"/>
      <c r="B13879" s="274"/>
      <c r="C13879" s="98"/>
      <c r="D13879" s="98"/>
      <c r="E13879" s="276"/>
    </row>
    <row r="13880" spans="1:5" ht="15">
      <c r="A13880" s="129"/>
      <c r="B13880" s="274"/>
      <c r="C13880" s="98"/>
      <c r="D13880" s="98"/>
      <c r="E13880" s="276"/>
    </row>
    <row r="13881" spans="1:5" ht="15">
      <c r="A13881" s="129"/>
      <c r="B13881" s="274"/>
      <c r="C13881" s="98"/>
      <c r="D13881" s="98"/>
      <c r="E13881" s="276"/>
    </row>
    <row r="13882" spans="1:5" ht="15">
      <c r="A13882" s="129"/>
      <c r="B13882" s="274"/>
      <c r="C13882" s="98"/>
      <c r="D13882" s="98"/>
      <c r="E13882" s="276"/>
    </row>
    <row r="13883" spans="1:5" ht="15">
      <c r="A13883" s="129"/>
      <c r="B13883" s="274"/>
      <c r="C13883" s="98"/>
      <c r="D13883" s="98"/>
      <c r="E13883" s="276"/>
    </row>
    <row r="13884" spans="1:5" ht="15">
      <c r="A13884" s="129"/>
      <c r="B13884" s="274"/>
      <c r="C13884" s="98"/>
      <c r="D13884" s="98"/>
      <c r="E13884" s="276"/>
    </row>
    <row r="13885" spans="1:5" ht="15">
      <c r="A13885" s="129"/>
      <c r="B13885" s="274"/>
      <c r="C13885" s="98"/>
      <c r="D13885" s="98"/>
      <c r="E13885" s="276"/>
    </row>
    <row r="13886" spans="1:5" ht="15">
      <c r="A13886" s="129"/>
      <c r="B13886" s="274"/>
      <c r="C13886" s="98"/>
      <c r="D13886" s="98"/>
      <c r="E13886" s="276"/>
    </row>
    <row r="13887" spans="1:5" ht="15">
      <c r="A13887" s="129"/>
      <c r="B13887" s="274"/>
      <c r="C13887" s="98"/>
      <c r="D13887" s="98"/>
      <c r="E13887" s="276"/>
    </row>
    <row r="13888" spans="1:5" ht="15">
      <c r="A13888" s="129"/>
      <c r="B13888" s="274"/>
      <c r="C13888" s="98"/>
      <c r="D13888" s="98"/>
      <c r="E13888" s="276"/>
    </row>
    <row r="13889" spans="1:5" ht="15">
      <c r="A13889" s="129"/>
      <c r="B13889" s="274"/>
      <c r="C13889" s="98"/>
      <c r="D13889" s="98"/>
      <c r="E13889" s="276"/>
    </row>
    <row r="13890" spans="1:5" ht="15">
      <c r="A13890" s="129"/>
      <c r="B13890" s="274"/>
      <c r="C13890" s="98"/>
      <c r="D13890" s="98"/>
      <c r="E13890" s="276"/>
    </row>
    <row r="13891" spans="1:5" ht="15">
      <c r="A13891" s="129"/>
      <c r="B13891" s="274"/>
      <c r="C13891" s="98"/>
      <c r="D13891" s="98"/>
      <c r="E13891" s="276"/>
    </row>
    <row r="13892" spans="1:5" ht="15">
      <c r="A13892" s="129"/>
      <c r="B13892" s="274"/>
      <c r="C13892" s="98"/>
      <c r="D13892" s="98"/>
      <c r="E13892" s="276"/>
    </row>
    <row r="13893" spans="1:5" ht="15">
      <c r="A13893" s="129"/>
      <c r="B13893" s="274"/>
      <c r="C13893" s="98"/>
      <c r="D13893" s="98"/>
      <c r="E13893" s="276"/>
    </row>
    <row r="13894" spans="1:5" ht="15">
      <c r="A13894" s="129"/>
      <c r="B13894" s="274"/>
      <c r="C13894" s="98"/>
      <c r="D13894" s="98"/>
      <c r="E13894" s="276"/>
    </row>
    <row r="13895" spans="1:5" ht="15">
      <c r="A13895" s="129"/>
      <c r="B13895" s="274"/>
      <c r="C13895" s="98"/>
      <c r="D13895" s="98"/>
      <c r="E13895" s="276"/>
    </row>
    <row r="13896" spans="1:5" ht="15">
      <c r="A13896" s="129"/>
      <c r="B13896" s="274"/>
      <c r="C13896" s="98"/>
      <c r="D13896" s="98"/>
      <c r="E13896" s="276"/>
    </row>
    <row r="13897" spans="1:5" ht="15">
      <c r="A13897" s="129"/>
      <c r="B13897" s="274"/>
      <c r="C13897" s="98"/>
      <c r="D13897" s="98"/>
      <c r="E13897" s="276"/>
    </row>
    <row r="13898" spans="1:5" ht="15">
      <c r="A13898" s="129"/>
      <c r="B13898" s="274"/>
      <c r="C13898" s="98"/>
      <c r="D13898" s="98"/>
      <c r="E13898" s="276"/>
    </row>
    <row r="13899" spans="1:5" ht="15">
      <c r="A13899" s="129"/>
      <c r="B13899" s="274"/>
      <c r="C13899" s="98"/>
      <c r="D13899" s="98"/>
      <c r="E13899" s="276"/>
    </row>
    <row r="13900" spans="1:5" ht="15">
      <c r="A13900" s="129"/>
      <c r="B13900" s="274"/>
      <c r="C13900" s="98"/>
      <c r="D13900" s="98"/>
      <c r="E13900" s="276"/>
    </row>
    <row r="13901" spans="1:5" ht="15">
      <c r="A13901" s="129"/>
      <c r="B13901" s="274"/>
      <c r="C13901" s="98"/>
      <c r="D13901" s="98"/>
      <c r="E13901" s="276"/>
    </row>
    <row r="13902" spans="1:5" ht="15">
      <c r="A13902" s="129"/>
      <c r="B13902" s="274"/>
      <c r="C13902" s="98"/>
      <c r="D13902" s="98"/>
      <c r="E13902" s="276"/>
    </row>
    <row r="13903" spans="1:5" ht="15">
      <c r="A13903" s="129"/>
      <c r="B13903" s="274"/>
      <c r="C13903" s="98"/>
      <c r="D13903" s="98"/>
      <c r="E13903" s="276"/>
    </row>
    <row r="13904" spans="1:5" ht="15">
      <c r="A13904" s="129"/>
      <c r="B13904" s="274"/>
      <c r="C13904" s="98"/>
      <c r="D13904" s="98"/>
      <c r="E13904" s="276"/>
    </row>
    <row r="13905" spans="1:5" ht="15">
      <c r="A13905" s="129"/>
      <c r="B13905" s="274"/>
      <c r="C13905" s="98"/>
      <c r="D13905" s="98"/>
      <c r="E13905" s="276"/>
    </row>
    <row r="13906" spans="1:5" ht="15">
      <c r="A13906" s="129"/>
      <c r="B13906" s="274"/>
      <c r="C13906" s="98"/>
      <c r="D13906" s="98"/>
      <c r="E13906" s="276"/>
    </row>
    <row r="13907" spans="1:5" ht="15">
      <c r="A13907" s="129"/>
      <c r="B13907" s="274"/>
      <c r="C13907" s="98"/>
      <c r="D13907" s="98"/>
      <c r="E13907" s="276"/>
    </row>
    <row r="13908" spans="1:5" ht="15">
      <c r="A13908" s="129"/>
      <c r="B13908" s="274"/>
      <c r="C13908" s="98"/>
      <c r="D13908" s="98"/>
      <c r="E13908" s="276"/>
    </row>
    <row r="13909" spans="1:5" ht="15">
      <c r="A13909" s="129"/>
      <c r="B13909" s="274"/>
      <c r="C13909" s="98"/>
      <c r="D13909" s="98"/>
      <c r="E13909" s="276"/>
    </row>
    <row r="13910" spans="1:5" ht="15">
      <c r="A13910" s="129"/>
      <c r="B13910" s="274"/>
      <c r="C13910" s="98"/>
      <c r="D13910" s="98"/>
      <c r="E13910" s="276"/>
    </row>
    <row r="13911" spans="1:5" ht="15">
      <c r="A13911" s="129"/>
      <c r="B13911" s="274"/>
      <c r="C13911" s="98"/>
      <c r="D13911" s="98"/>
      <c r="E13911" s="276"/>
    </row>
    <row r="13912" spans="1:5" ht="15">
      <c r="A13912" s="129"/>
      <c r="B13912" s="274"/>
      <c r="C13912" s="98"/>
      <c r="D13912" s="98"/>
      <c r="E13912" s="276"/>
    </row>
    <row r="13913" spans="1:5" ht="15">
      <c r="A13913" s="129"/>
      <c r="B13913" s="274"/>
      <c r="C13913" s="98"/>
      <c r="D13913" s="98"/>
      <c r="E13913" s="276"/>
    </row>
    <row r="13914" spans="1:5" ht="15">
      <c r="A13914" s="129"/>
      <c r="B13914" s="274"/>
      <c r="C13914" s="98"/>
      <c r="D13914" s="98"/>
      <c r="E13914" s="276"/>
    </row>
    <row r="13915" spans="1:5" ht="15">
      <c r="A13915" s="129"/>
      <c r="B13915" s="274"/>
      <c r="C13915" s="98"/>
      <c r="D13915" s="98"/>
      <c r="E13915" s="276"/>
    </row>
    <row r="13916" spans="1:5" ht="15">
      <c r="A13916" s="129"/>
      <c r="B13916" s="274"/>
      <c r="C13916" s="98"/>
      <c r="D13916" s="98"/>
      <c r="E13916" s="276"/>
    </row>
    <row r="13917" spans="1:5" ht="15">
      <c r="A13917" s="129"/>
      <c r="B13917" s="274"/>
      <c r="C13917" s="98"/>
      <c r="D13917" s="98"/>
      <c r="E13917" s="276"/>
    </row>
    <row r="13918" spans="1:5" ht="15">
      <c r="A13918" s="129"/>
      <c r="B13918" s="274"/>
      <c r="C13918" s="98"/>
      <c r="D13918" s="98"/>
      <c r="E13918" s="276"/>
    </row>
    <row r="13919" spans="1:5" ht="15">
      <c r="A13919" s="129"/>
      <c r="B13919" s="274"/>
      <c r="C13919" s="98"/>
      <c r="D13919" s="98"/>
      <c r="E13919" s="276"/>
    </row>
    <row r="13920" spans="1:5" ht="15">
      <c r="A13920" s="129"/>
      <c r="B13920" s="274"/>
      <c r="C13920" s="98"/>
      <c r="D13920" s="98"/>
      <c r="E13920" s="276"/>
    </row>
    <row r="13921" spans="1:5" ht="15">
      <c r="A13921" s="129"/>
      <c r="B13921" s="274"/>
      <c r="C13921" s="98"/>
      <c r="D13921" s="98"/>
      <c r="E13921" s="276"/>
    </row>
    <row r="13922" spans="1:5" ht="15">
      <c r="A13922" s="129"/>
      <c r="B13922" s="274"/>
      <c r="C13922" s="98"/>
      <c r="D13922" s="98"/>
      <c r="E13922" s="276"/>
    </row>
    <row r="13923" spans="1:5" ht="15">
      <c r="A13923" s="129"/>
      <c r="B13923" s="274"/>
      <c r="C13923" s="98"/>
      <c r="D13923" s="98"/>
      <c r="E13923" s="276"/>
    </row>
    <row r="13924" spans="1:5" ht="15">
      <c r="A13924" s="129"/>
      <c r="B13924" s="274"/>
      <c r="C13924" s="98"/>
      <c r="D13924" s="98"/>
      <c r="E13924" s="276"/>
    </row>
    <row r="13925" spans="1:5" ht="15">
      <c r="A13925" s="129"/>
      <c r="B13925" s="274"/>
      <c r="C13925" s="98"/>
      <c r="D13925" s="98"/>
      <c r="E13925" s="276"/>
    </row>
    <row r="13926" spans="1:5" ht="15">
      <c r="A13926" s="129"/>
      <c r="B13926" s="274"/>
      <c r="C13926" s="98"/>
      <c r="D13926" s="98"/>
      <c r="E13926" s="276"/>
    </row>
    <row r="13927" spans="1:5" ht="15">
      <c r="A13927" s="129"/>
      <c r="B13927" s="274"/>
      <c r="C13927" s="98"/>
      <c r="D13927" s="98"/>
      <c r="E13927" s="276"/>
    </row>
    <row r="13928" spans="1:5" ht="15">
      <c r="A13928" s="129"/>
      <c r="B13928" s="274"/>
      <c r="C13928" s="98"/>
      <c r="D13928" s="98"/>
      <c r="E13928" s="276"/>
    </row>
    <row r="13929" spans="1:5" ht="15">
      <c r="A13929" s="129"/>
      <c r="B13929" s="274"/>
      <c r="C13929" s="98"/>
      <c r="D13929" s="98"/>
      <c r="E13929" s="276"/>
    </row>
    <row r="13930" spans="1:5" ht="15">
      <c r="A13930" s="129"/>
      <c r="B13930" s="274"/>
      <c r="C13930" s="98"/>
      <c r="D13930" s="98"/>
      <c r="E13930" s="276"/>
    </row>
    <row r="13931" spans="1:5" ht="15">
      <c r="A13931" s="129"/>
      <c r="B13931" s="274"/>
      <c r="C13931" s="98"/>
      <c r="D13931" s="98"/>
      <c r="E13931" s="276"/>
    </row>
    <row r="13932" spans="1:5" ht="15">
      <c r="A13932" s="129"/>
      <c r="B13932" s="274"/>
      <c r="C13932" s="98"/>
      <c r="D13932" s="98"/>
      <c r="E13932" s="276"/>
    </row>
    <row r="13933" spans="1:5" ht="15">
      <c r="A13933" s="129"/>
      <c r="B13933" s="274"/>
      <c r="C13933" s="98"/>
      <c r="D13933" s="98"/>
      <c r="E13933" s="276"/>
    </row>
    <row r="13934" spans="1:5" ht="15">
      <c r="A13934" s="129"/>
      <c r="B13934" s="274"/>
      <c r="C13934" s="98"/>
      <c r="D13934" s="98"/>
      <c r="E13934" s="276"/>
    </row>
    <row r="13935" spans="1:5" ht="15">
      <c r="A13935" s="129"/>
      <c r="B13935" s="274"/>
      <c r="C13935" s="98"/>
      <c r="D13935" s="98"/>
      <c r="E13935" s="276"/>
    </row>
    <row r="13936" spans="1:5" ht="15">
      <c r="A13936" s="129"/>
      <c r="B13936" s="274"/>
      <c r="C13936" s="98"/>
      <c r="D13936" s="98"/>
      <c r="E13936" s="276"/>
    </row>
    <row r="13937" spans="1:5" ht="15">
      <c r="A13937" s="129"/>
      <c r="B13937" s="274"/>
      <c r="C13937" s="98"/>
      <c r="D13937" s="98"/>
      <c r="E13937" s="276"/>
    </row>
    <row r="13938" spans="1:5" ht="15">
      <c r="A13938" s="129"/>
      <c r="B13938" s="274"/>
      <c r="C13938" s="98"/>
      <c r="D13938" s="98"/>
      <c r="E13938" s="276"/>
    </row>
    <row r="13939" spans="1:5" ht="15">
      <c r="A13939" s="129"/>
      <c r="B13939" s="274"/>
      <c r="C13939" s="98"/>
      <c r="D13939" s="98"/>
      <c r="E13939" s="276"/>
    </row>
    <row r="13940" spans="1:5" ht="15">
      <c r="A13940" s="129"/>
      <c r="B13940" s="274"/>
      <c r="C13940" s="98"/>
      <c r="D13940" s="98"/>
      <c r="E13940" s="276"/>
    </row>
    <row r="13941" spans="1:5" ht="15">
      <c r="A13941" s="129"/>
      <c r="B13941" s="274"/>
      <c r="C13941" s="98"/>
      <c r="D13941" s="98"/>
      <c r="E13941" s="276"/>
    </row>
    <row r="13942" spans="1:5" ht="15">
      <c r="A13942" s="129"/>
      <c r="B13942" s="274"/>
      <c r="C13942" s="98"/>
      <c r="D13942" s="98"/>
      <c r="E13942" s="276"/>
    </row>
    <row r="13943" spans="1:5" ht="15">
      <c r="A13943" s="129"/>
      <c r="B13943" s="274"/>
      <c r="C13943" s="98"/>
      <c r="D13943" s="98"/>
      <c r="E13943" s="276"/>
    </row>
    <row r="13944" spans="1:5" ht="15">
      <c r="A13944" s="129"/>
      <c r="B13944" s="274"/>
      <c r="C13944" s="98"/>
      <c r="D13944" s="98"/>
      <c r="E13944" s="276"/>
    </row>
    <row r="13945" spans="1:5" ht="15">
      <c r="A13945" s="129"/>
      <c r="B13945" s="274"/>
      <c r="C13945" s="98"/>
      <c r="D13945" s="98"/>
      <c r="E13945" s="276"/>
    </row>
    <row r="13946" spans="1:5" ht="15">
      <c r="A13946" s="129"/>
      <c r="B13946" s="274"/>
      <c r="C13946" s="98"/>
      <c r="D13946" s="98"/>
      <c r="E13946" s="276"/>
    </row>
    <row r="13947" spans="1:5" ht="15">
      <c r="A13947" s="129"/>
      <c r="B13947" s="274"/>
      <c r="C13947" s="98"/>
      <c r="D13947" s="98"/>
      <c r="E13947" s="276"/>
    </row>
    <row r="13948" spans="1:5" ht="15">
      <c r="A13948" s="129"/>
      <c r="B13948" s="274"/>
      <c r="C13948" s="98"/>
      <c r="D13948" s="98"/>
      <c r="E13948" s="276"/>
    </row>
    <row r="13949" spans="1:5" ht="15">
      <c r="A13949" s="129"/>
      <c r="B13949" s="274"/>
      <c r="C13949" s="98"/>
      <c r="D13949" s="98"/>
      <c r="E13949" s="276"/>
    </row>
    <row r="13950" spans="1:5" ht="15">
      <c r="A13950" s="129"/>
      <c r="B13950" s="274"/>
      <c r="C13950" s="98"/>
      <c r="D13950" s="98"/>
      <c r="E13950" s="276"/>
    </row>
    <row r="13951" spans="1:5" ht="15">
      <c r="A13951" s="129"/>
      <c r="B13951" s="274"/>
      <c r="C13951" s="98"/>
      <c r="D13951" s="98"/>
      <c r="E13951" s="276"/>
    </row>
    <row r="13952" spans="1:5" ht="15">
      <c r="A13952" s="129"/>
      <c r="B13952" s="274"/>
      <c r="C13952" s="98"/>
      <c r="D13952" s="98"/>
      <c r="E13952" s="276"/>
    </row>
    <row r="13953" spans="1:5" ht="15">
      <c r="A13953" s="129"/>
      <c r="B13953" s="274"/>
      <c r="C13953" s="98"/>
      <c r="D13953" s="98"/>
      <c r="E13953" s="276"/>
    </row>
    <row r="13954" spans="1:5" ht="15">
      <c r="A13954" s="129"/>
      <c r="B13954" s="274"/>
      <c r="C13954" s="98"/>
      <c r="D13954" s="98"/>
      <c r="E13954" s="276"/>
    </row>
    <row r="13955" spans="1:5" ht="15">
      <c r="A13955" s="129"/>
      <c r="B13955" s="274"/>
      <c r="C13955" s="98"/>
      <c r="D13955" s="98"/>
      <c r="E13955" s="276"/>
    </row>
    <row r="13956" spans="1:5" ht="15">
      <c r="A13956" s="129"/>
      <c r="B13956" s="274"/>
      <c r="C13956" s="98"/>
      <c r="D13956" s="98"/>
      <c r="E13956" s="276"/>
    </row>
    <row r="13957" spans="1:5" ht="15">
      <c r="A13957" s="129"/>
      <c r="B13957" s="274"/>
      <c r="C13957" s="98"/>
      <c r="D13957" s="98"/>
      <c r="E13957" s="276"/>
    </row>
    <row r="13958" spans="1:5" ht="15">
      <c r="A13958" s="129"/>
      <c r="B13958" s="274"/>
      <c r="C13958" s="98"/>
      <c r="D13958" s="98"/>
      <c r="E13958" s="276"/>
    </row>
    <row r="13959" spans="1:5" ht="15">
      <c r="A13959" s="129"/>
      <c r="B13959" s="274"/>
      <c r="C13959" s="98"/>
      <c r="D13959" s="98"/>
      <c r="E13959" s="276"/>
    </row>
    <row r="13960" spans="1:5" ht="15">
      <c r="A13960" s="129"/>
      <c r="B13960" s="274"/>
      <c r="C13960" s="98"/>
      <c r="D13960" s="98"/>
      <c r="E13960" s="276"/>
    </row>
    <row r="13961" spans="1:5" ht="15">
      <c r="A13961" s="129"/>
      <c r="B13961" s="274"/>
      <c r="C13961" s="98"/>
      <c r="D13961" s="98"/>
      <c r="E13961" s="276"/>
    </row>
    <row r="13962" spans="1:5" ht="15">
      <c r="A13962" s="129"/>
      <c r="B13962" s="274"/>
      <c r="C13962" s="98"/>
      <c r="D13962" s="98"/>
      <c r="E13962" s="276"/>
    </row>
    <row r="13963" spans="1:5" ht="15">
      <c r="A13963" s="129"/>
      <c r="B13963" s="274"/>
      <c r="C13963" s="98"/>
      <c r="D13963" s="98"/>
      <c r="E13963" s="276"/>
    </row>
    <row r="13964" spans="1:5" ht="15">
      <c r="A13964" s="129"/>
      <c r="B13964" s="274"/>
      <c r="C13964" s="98"/>
      <c r="D13964" s="98"/>
      <c r="E13964" s="276"/>
    </row>
    <row r="13965" spans="1:5" ht="15">
      <c r="A13965" s="129"/>
      <c r="B13965" s="274"/>
      <c r="C13965" s="98"/>
      <c r="D13965" s="98"/>
      <c r="E13965" s="276"/>
    </row>
    <row r="13966" spans="1:5" ht="15">
      <c r="A13966" s="129"/>
      <c r="B13966" s="274"/>
      <c r="C13966" s="98"/>
      <c r="D13966" s="98"/>
      <c r="E13966" s="276"/>
    </row>
    <row r="13967" spans="1:5" ht="15">
      <c r="A13967" s="129"/>
      <c r="B13967" s="274"/>
      <c r="C13967" s="98"/>
      <c r="D13967" s="98"/>
      <c r="E13967" s="276"/>
    </row>
    <row r="13968" spans="1:5" ht="15">
      <c r="A13968" s="129"/>
      <c r="B13968" s="274"/>
      <c r="C13968" s="98"/>
      <c r="D13968" s="98"/>
      <c r="E13968" s="276"/>
    </row>
    <row r="13969" spans="1:5" ht="15">
      <c r="A13969" s="129"/>
      <c r="B13969" s="274"/>
      <c r="C13969" s="98"/>
      <c r="D13969" s="98"/>
      <c r="E13969" s="276"/>
    </row>
    <row r="13970" spans="1:5" ht="15">
      <c r="A13970" s="129"/>
      <c r="B13970" s="274"/>
      <c r="C13970" s="98"/>
      <c r="D13970" s="98"/>
      <c r="E13970" s="276"/>
    </row>
    <row r="13971" spans="1:5" ht="15">
      <c r="A13971" s="129"/>
      <c r="B13971" s="274"/>
      <c r="C13971" s="98"/>
      <c r="D13971" s="98"/>
      <c r="E13971" s="276"/>
    </row>
    <row r="13972" spans="1:5" ht="15">
      <c r="A13972" s="129"/>
      <c r="B13972" s="274"/>
      <c r="C13972" s="98"/>
      <c r="D13972" s="98"/>
      <c r="E13972" s="276"/>
    </row>
    <row r="13973" spans="1:5" ht="15">
      <c r="A13973" s="129"/>
      <c r="B13973" s="274"/>
      <c r="C13973" s="98"/>
      <c r="D13973" s="98"/>
      <c r="E13973" s="276"/>
    </row>
    <row r="13974" spans="1:5" ht="15">
      <c r="A13974" s="129"/>
      <c r="B13974" s="274"/>
      <c r="C13974" s="98"/>
      <c r="D13974" s="98"/>
      <c r="E13974" s="276"/>
    </row>
    <row r="13975" spans="1:5" ht="15">
      <c r="A13975" s="129"/>
      <c r="B13975" s="274"/>
      <c r="C13975" s="98"/>
      <c r="D13975" s="98"/>
      <c r="E13975" s="276"/>
    </row>
    <row r="13976" spans="1:5" ht="15">
      <c r="A13976" s="129"/>
      <c r="B13976" s="274"/>
      <c r="C13976" s="98"/>
      <c r="D13976" s="98"/>
      <c r="E13976" s="276"/>
    </row>
    <row r="13977" spans="1:5" ht="15">
      <c r="A13977" s="129"/>
      <c r="B13977" s="274"/>
      <c r="C13977" s="98"/>
      <c r="D13977" s="98"/>
      <c r="E13977" s="276"/>
    </row>
    <row r="13978" spans="1:5" ht="15">
      <c r="A13978" s="129"/>
      <c r="B13978" s="274"/>
      <c r="C13978" s="98"/>
      <c r="D13978" s="98"/>
      <c r="E13978" s="276"/>
    </row>
    <row r="13979" spans="1:5" ht="15">
      <c r="A13979" s="129"/>
      <c r="B13979" s="274"/>
      <c r="C13979" s="98"/>
      <c r="D13979" s="98"/>
      <c r="E13979" s="276"/>
    </row>
    <row r="13980" spans="1:5" ht="15">
      <c r="A13980" s="129"/>
      <c r="B13980" s="274"/>
      <c r="C13980" s="98"/>
      <c r="D13980" s="98"/>
      <c r="E13980" s="276"/>
    </row>
    <row r="13981" spans="1:5" ht="15">
      <c r="A13981" s="129"/>
      <c r="B13981" s="274"/>
      <c r="C13981" s="98"/>
      <c r="D13981" s="98"/>
      <c r="E13981" s="276"/>
    </row>
    <row r="13982" spans="1:5" ht="15">
      <c r="A13982" s="129"/>
      <c r="B13982" s="274"/>
      <c r="C13982" s="98"/>
      <c r="D13982" s="98"/>
      <c r="E13982" s="276"/>
    </row>
    <row r="13983" spans="1:5" ht="15">
      <c r="A13983" s="129"/>
      <c r="B13983" s="274"/>
      <c r="C13983" s="98"/>
      <c r="D13983" s="98"/>
      <c r="E13983" s="276"/>
    </row>
    <row r="13984" spans="1:5" ht="15">
      <c r="A13984" s="129"/>
      <c r="B13984" s="274"/>
      <c r="C13984" s="98"/>
      <c r="D13984" s="98"/>
      <c r="E13984" s="276"/>
    </row>
    <row r="13985" spans="1:5" ht="15">
      <c r="A13985" s="129"/>
      <c r="B13985" s="274"/>
      <c r="C13985" s="98"/>
      <c r="D13985" s="98"/>
      <c r="E13985" s="276"/>
    </row>
    <row r="13986" spans="1:5" ht="15">
      <c r="A13986" s="129"/>
      <c r="B13986" s="274"/>
      <c r="C13986" s="98"/>
      <c r="D13986" s="98"/>
      <c r="E13986" s="276"/>
    </row>
    <row r="13987" spans="1:5" ht="15">
      <c r="A13987" s="129"/>
      <c r="B13987" s="274"/>
      <c r="C13987" s="98"/>
      <c r="D13987" s="98"/>
      <c r="E13987" s="276"/>
    </row>
    <row r="13988" spans="1:5" ht="15">
      <c r="A13988" s="129"/>
      <c r="B13988" s="274"/>
      <c r="C13988" s="98"/>
      <c r="D13988" s="98"/>
      <c r="E13988" s="276"/>
    </row>
    <row r="13989" spans="1:5" ht="15">
      <c r="A13989" s="129"/>
      <c r="B13989" s="274"/>
      <c r="C13989" s="98"/>
      <c r="D13989" s="98"/>
      <c r="E13989" s="276"/>
    </row>
    <row r="13990" spans="1:5" ht="15">
      <c r="A13990" s="129"/>
      <c r="B13990" s="274"/>
      <c r="C13990" s="98"/>
      <c r="D13990" s="98"/>
      <c r="E13990" s="276"/>
    </row>
    <row r="13991" spans="1:5" ht="15">
      <c r="A13991" s="129"/>
      <c r="B13991" s="274"/>
      <c r="C13991" s="98"/>
      <c r="D13991" s="98"/>
      <c r="E13991" s="276"/>
    </row>
    <row r="13992" spans="1:5" ht="15">
      <c r="A13992" s="129"/>
      <c r="B13992" s="274"/>
      <c r="C13992" s="98"/>
      <c r="D13992" s="98"/>
      <c r="E13992" s="276"/>
    </row>
    <row r="13993" spans="1:5" ht="15">
      <c r="A13993" s="129"/>
      <c r="B13993" s="274"/>
      <c r="C13993" s="98"/>
      <c r="D13993" s="98"/>
      <c r="E13993" s="276"/>
    </row>
    <row r="13994" spans="1:5" ht="15">
      <c r="A13994" s="129"/>
      <c r="B13994" s="274"/>
      <c r="C13994" s="98"/>
      <c r="D13994" s="98"/>
      <c r="E13994" s="276"/>
    </row>
    <row r="13995" spans="1:5" ht="15">
      <c r="A13995" s="129"/>
      <c r="B13995" s="274"/>
      <c r="C13995" s="98"/>
      <c r="D13995" s="98"/>
      <c r="E13995" s="276"/>
    </row>
    <row r="13996" spans="1:5" ht="15">
      <c r="A13996" s="129"/>
      <c r="B13996" s="274"/>
      <c r="C13996" s="98"/>
      <c r="D13996" s="98"/>
      <c r="E13996" s="276"/>
    </row>
    <row r="13997" spans="1:5" ht="15">
      <c r="A13997" s="129"/>
      <c r="B13997" s="274"/>
      <c r="C13997" s="98"/>
      <c r="D13997" s="98"/>
      <c r="E13997" s="276"/>
    </row>
    <row r="13998" spans="1:5" ht="15">
      <c r="A13998" s="129"/>
      <c r="B13998" s="274"/>
      <c r="C13998" s="98"/>
      <c r="D13998" s="98"/>
      <c r="E13998" s="276"/>
    </row>
    <row r="13999" spans="1:5" ht="15">
      <c r="A13999" s="129"/>
      <c r="B13999" s="274"/>
      <c r="C13999" s="98"/>
      <c r="D13999" s="98"/>
      <c r="E13999" s="276"/>
    </row>
    <row r="14000" spans="1:5" ht="15">
      <c r="A14000" s="129"/>
      <c r="B14000" s="274"/>
      <c r="C14000" s="98"/>
      <c r="D14000" s="98"/>
      <c r="E14000" s="276"/>
    </row>
    <row r="14001" spans="1:5" ht="15">
      <c r="A14001" s="129"/>
      <c r="B14001" s="274"/>
      <c r="C14001" s="98"/>
      <c r="D14001" s="98"/>
      <c r="E14001" s="276"/>
    </row>
    <row r="14002" spans="1:5" ht="15">
      <c r="A14002" s="129"/>
      <c r="B14002" s="274"/>
      <c r="C14002" s="98"/>
      <c r="D14002" s="98"/>
      <c r="E14002" s="276"/>
    </row>
    <row r="14003" spans="1:5" ht="15">
      <c r="A14003" s="129"/>
      <c r="B14003" s="274"/>
      <c r="C14003" s="98"/>
      <c r="D14003" s="98"/>
      <c r="E14003" s="276"/>
    </row>
    <row r="14004" spans="1:5" ht="15">
      <c r="A14004" s="129"/>
      <c r="B14004" s="274"/>
      <c r="C14004" s="98"/>
      <c r="D14004" s="98"/>
      <c r="E14004" s="276"/>
    </row>
    <row r="14005" spans="1:5" ht="15">
      <c r="A14005" s="129"/>
      <c r="B14005" s="274"/>
      <c r="C14005" s="98"/>
      <c r="D14005" s="98"/>
      <c r="E14005" s="276"/>
    </row>
    <row r="14006" spans="1:5" ht="15">
      <c r="A14006" s="129"/>
      <c r="B14006" s="274"/>
      <c r="C14006" s="98"/>
      <c r="D14006" s="98"/>
      <c r="E14006" s="276"/>
    </row>
    <row r="14007" spans="1:5" ht="15">
      <c r="A14007" s="129"/>
      <c r="B14007" s="274"/>
      <c r="C14007" s="98"/>
      <c r="D14007" s="98"/>
      <c r="E14007" s="276"/>
    </row>
    <row r="14008" spans="1:5" ht="15">
      <c r="A14008" s="129"/>
      <c r="B14008" s="274"/>
      <c r="C14008" s="98"/>
      <c r="D14008" s="98"/>
      <c r="E14008" s="276"/>
    </row>
    <row r="14009" spans="1:5" ht="15">
      <c r="A14009" s="129"/>
      <c r="B14009" s="274"/>
      <c r="C14009" s="98"/>
      <c r="D14009" s="98"/>
      <c r="E14009" s="276"/>
    </row>
    <row r="14010" spans="1:5" ht="15">
      <c r="A14010" s="129"/>
      <c r="B14010" s="274"/>
      <c r="C14010" s="98"/>
      <c r="D14010" s="98"/>
      <c r="E14010" s="276"/>
    </row>
    <row r="14011" spans="1:5" ht="15">
      <c r="A14011" s="129"/>
      <c r="B14011" s="274"/>
      <c r="C14011" s="98"/>
      <c r="D14011" s="98"/>
      <c r="E14011" s="276"/>
    </row>
    <row r="14012" spans="1:5" ht="15">
      <c r="A14012" s="129"/>
      <c r="B14012" s="274"/>
      <c r="C14012" s="98"/>
      <c r="D14012" s="98"/>
      <c r="E14012" s="276"/>
    </row>
    <row r="14013" spans="1:5" ht="15">
      <c r="A14013" s="129"/>
      <c r="B14013" s="274"/>
      <c r="C14013" s="98"/>
      <c r="D14013" s="98"/>
      <c r="E14013" s="276"/>
    </row>
    <row r="14014" spans="1:5" ht="15">
      <c r="A14014" s="129"/>
      <c r="B14014" s="274"/>
      <c r="C14014" s="98"/>
      <c r="D14014" s="98"/>
      <c r="E14014" s="276"/>
    </row>
    <row r="14015" spans="1:5" ht="15">
      <c r="A14015" s="129"/>
      <c r="B14015" s="274"/>
      <c r="C14015" s="98"/>
      <c r="D14015" s="98"/>
      <c r="E14015" s="276"/>
    </row>
    <row r="14016" spans="1:5" ht="15">
      <c r="A14016" s="129"/>
      <c r="B14016" s="274"/>
      <c r="C14016" s="98"/>
      <c r="D14016" s="98"/>
      <c r="E14016" s="276"/>
    </row>
    <row r="14017" spans="1:5" ht="15">
      <c r="A14017" s="129"/>
      <c r="B14017" s="274"/>
      <c r="C14017" s="98"/>
      <c r="D14017" s="98"/>
      <c r="E14017" s="276"/>
    </row>
    <row r="14018" spans="1:5" ht="15">
      <c r="A14018" s="129"/>
      <c r="B14018" s="274"/>
      <c r="C14018" s="98"/>
      <c r="D14018" s="98"/>
      <c r="E14018" s="276"/>
    </row>
    <row r="14019" spans="1:5" ht="15">
      <c r="A14019" s="129"/>
      <c r="B14019" s="274"/>
      <c r="C14019" s="98"/>
      <c r="D14019" s="98"/>
      <c r="E14019" s="276"/>
    </row>
    <row r="14020" spans="1:5" ht="15">
      <c r="A14020" s="129"/>
      <c r="B14020" s="274"/>
      <c r="C14020" s="98"/>
      <c r="D14020" s="98"/>
      <c r="E14020" s="276"/>
    </row>
    <row r="14021" spans="1:5" ht="15">
      <c r="A14021" s="129"/>
      <c r="B14021" s="274"/>
      <c r="C14021" s="98"/>
      <c r="D14021" s="98"/>
      <c r="E14021" s="276"/>
    </row>
    <row r="14022" spans="1:5" ht="15">
      <c r="A14022" s="129"/>
      <c r="B14022" s="274"/>
      <c r="C14022" s="98"/>
      <c r="D14022" s="98"/>
      <c r="E14022" s="276"/>
    </row>
    <row r="14023" spans="1:5" ht="15">
      <c r="A14023" s="129"/>
      <c r="B14023" s="274"/>
      <c r="C14023" s="98"/>
      <c r="D14023" s="98"/>
      <c r="E14023" s="276"/>
    </row>
    <row r="14024" spans="1:5" ht="15">
      <c r="A14024" s="129"/>
      <c r="B14024" s="274"/>
      <c r="C14024" s="98"/>
      <c r="D14024" s="98"/>
      <c r="E14024" s="276"/>
    </row>
    <row r="14025" spans="1:5" ht="15">
      <c r="A14025" s="129"/>
      <c r="B14025" s="274"/>
      <c r="C14025" s="98"/>
      <c r="D14025" s="98"/>
      <c r="E14025" s="276"/>
    </row>
    <row r="14026" spans="1:5" ht="15">
      <c r="A14026" s="129"/>
      <c r="B14026" s="274"/>
      <c r="C14026" s="98"/>
      <c r="D14026" s="98"/>
      <c r="E14026" s="276"/>
    </row>
    <row r="14027" spans="1:5" ht="15">
      <c r="A14027" s="129"/>
      <c r="B14027" s="274"/>
      <c r="C14027" s="98"/>
      <c r="D14027" s="98"/>
      <c r="E14027" s="276"/>
    </row>
    <row r="14028" spans="1:5" ht="15">
      <c r="A14028" s="129"/>
      <c r="B14028" s="274"/>
      <c r="C14028" s="98"/>
      <c r="D14028" s="98"/>
      <c r="E14028" s="276"/>
    </row>
    <row r="14029" spans="1:5" ht="15">
      <c r="A14029" s="129"/>
      <c r="B14029" s="274"/>
      <c r="C14029" s="98"/>
      <c r="D14029" s="98"/>
      <c r="E14029" s="276"/>
    </row>
    <row r="14030" spans="1:5" ht="15">
      <c r="A14030" s="129"/>
      <c r="B14030" s="274"/>
      <c r="C14030" s="98"/>
      <c r="D14030" s="98"/>
      <c r="E14030" s="276"/>
    </row>
    <row r="14031" spans="1:5" ht="15">
      <c r="A14031" s="129"/>
      <c r="B14031" s="274"/>
      <c r="C14031" s="98"/>
      <c r="D14031" s="98"/>
      <c r="E14031" s="276"/>
    </row>
    <row r="14032" spans="1:5" ht="15">
      <c r="A14032" s="129"/>
      <c r="B14032" s="274"/>
      <c r="C14032" s="98"/>
      <c r="D14032" s="98"/>
      <c r="E14032" s="276"/>
    </row>
    <row r="14033" spans="1:5" ht="15">
      <c r="A14033" s="129"/>
      <c r="B14033" s="274"/>
      <c r="C14033" s="98"/>
      <c r="D14033" s="98"/>
      <c r="E14033" s="276"/>
    </row>
    <row r="14034" spans="1:5" ht="15">
      <c r="A14034" s="129"/>
      <c r="B14034" s="274"/>
      <c r="C14034" s="98"/>
      <c r="D14034" s="98"/>
      <c r="E14034" s="276"/>
    </row>
    <row r="14035" spans="1:5" ht="15">
      <c r="A14035" s="129"/>
      <c r="B14035" s="274"/>
      <c r="C14035" s="98"/>
      <c r="D14035" s="98"/>
      <c r="E14035" s="276"/>
    </row>
    <row r="14036" spans="1:5" ht="15">
      <c r="A14036" s="129"/>
      <c r="B14036" s="274"/>
      <c r="C14036" s="98"/>
      <c r="D14036" s="98"/>
      <c r="E14036" s="276"/>
    </row>
    <row r="14037" spans="1:5" ht="15">
      <c r="A14037" s="129"/>
      <c r="B14037" s="274"/>
      <c r="C14037" s="98"/>
      <c r="D14037" s="98"/>
      <c r="E14037" s="276"/>
    </row>
    <row r="14038" spans="1:5" ht="15">
      <c r="A14038" s="129"/>
      <c r="B14038" s="274"/>
      <c r="C14038" s="98"/>
      <c r="D14038" s="98"/>
      <c r="E14038" s="276"/>
    </row>
    <row r="14039" spans="1:5" ht="15">
      <c r="A14039" s="129"/>
      <c r="B14039" s="274"/>
      <c r="C14039" s="98"/>
      <c r="D14039" s="98"/>
      <c r="E14039" s="276"/>
    </row>
    <row r="14040" spans="1:5" ht="15">
      <c r="A14040" s="129"/>
      <c r="B14040" s="274"/>
      <c r="C14040" s="98"/>
      <c r="D14040" s="98"/>
      <c r="E14040" s="276"/>
    </row>
    <row r="14041" spans="1:5" ht="15">
      <c r="A14041" s="129"/>
      <c r="B14041" s="274"/>
      <c r="C14041" s="98"/>
      <c r="D14041" s="98"/>
      <c r="E14041" s="276"/>
    </row>
    <row r="14042" spans="1:5" ht="15">
      <c r="A14042" s="129"/>
      <c r="B14042" s="274"/>
      <c r="C14042" s="98"/>
      <c r="D14042" s="98"/>
      <c r="E14042" s="276"/>
    </row>
    <row r="14043" spans="1:5" ht="15">
      <c r="A14043" s="129"/>
      <c r="B14043" s="274"/>
      <c r="C14043" s="98"/>
      <c r="D14043" s="98"/>
      <c r="E14043" s="276"/>
    </row>
    <row r="14044" spans="1:5" ht="15">
      <c r="A14044" s="129"/>
      <c r="B14044" s="274"/>
      <c r="C14044" s="98"/>
      <c r="D14044" s="98"/>
      <c r="E14044" s="276"/>
    </row>
    <row r="14045" spans="1:5" ht="15">
      <c r="A14045" s="129"/>
      <c r="B14045" s="274"/>
      <c r="C14045" s="98"/>
      <c r="D14045" s="98"/>
      <c r="E14045" s="276"/>
    </row>
    <row r="14046" spans="1:5" ht="15">
      <c r="A14046" s="129"/>
      <c r="B14046" s="274"/>
      <c r="C14046" s="98"/>
      <c r="D14046" s="98"/>
      <c r="E14046" s="276"/>
    </row>
    <row r="14047" spans="1:5" ht="15">
      <c r="A14047" s="129"/>
      <c r="B14047" s="274"/>
      <c r="C14047" s="98"/>
      <c r="D14047" s="98"/>
      <c r="E14047" s="276"/>
    </row>
    <row r="14048" spans="1:5" ht="15">
      <c r="A14048" s="129"/>
      <c r="B14048" s="274"/>
      <c r="C14048" s="98"/>
      <c r="D14048" s="98"/>
      <c r="E14048" s="276"/>
    </row>
    <row r="14049" spans="1:5" ht="15">
      <c r="A14049" s="129"/>
      <c r="B14049" s="274"/>
      <c r="C14049" s="98"/>
      <c r="D14049" s="98"/>
      <c r="E14049" s="276"/>
    </row>
    <row r="14050" spans="1:5" ht="15">
      <c r="A14050" s="129"/>
      <c r="B14050" s="274"/>
      <c r="C14050" s="98"/>
      <c r="D14050" s="98"/>
      <c r="E14050" s="276"/>
    </row>
    <row r="14051" spans="1:5" ht="15">
      <c r="A14051" s="129"/>
      <c r="B14051" s="274"/>
      <c r="C14051" s="98"/>
      <c r="D14051" s="98"/>
      <c r="E14051" s="276"/>
    </row>
    <row r="14052" spans="1:5" ht="15">
      <c r="A14052" s="129"/>
      <c r="B14052" s="274"/>
      <c r="C14052" s="98"/>
      <c r="D14052" s="98"/>
      <c r="E14052" s="276"/>
    </row>
    <row r="14053" spans="1:5" ht="15">
      <c r="A14053" s="129"/>
      <c r="B14053" s="274"/>
      <c r="C14053" s="98"/>
      <c r="D14053" s="98"/>
      <c r="E14053" s="276"/>
    </row>
    <row r="14054" spans="1:5" ht="15">
      <c r="A14054" s="129"/>
      <c r="B14054" s="274"/>
      <c r="C14054" s="98"/>
      <c r="D14054" s="98"/>
      <c r="E14054" s="276"/>
    </row>
    <row r="14055" spans="1:5" ht="15">
      <c r="A14055" s="129"/>
      <c r="B14055" s="274"/>
      <c r="C14055" s="98"/>
      <c r="D14055" s="98"/>
      <c r="E14055" s="276"/>
    </row>
    <row r="14056" spans="1:5" ht="15">
      <c r="A14056" s="129"/>
      <c r="B14056" s="274"/>
      <c r="C14056" s="98"/>
      <c r="D14056" s="98"/>
      <c r="E14056" s="276"/>
    </row>
    <row r="14057" spans="1:5" ht="15">
      <c r="A14057" s="129"/>
      <c r="B14057" s="274"/>
      <c r="C14057" s="98"/>
      <c r="D14057" s="98"/>
      <c r="E14057" s="276"/>
    </row>
    <row r="14058" spans="1:5" ht="15">
      <c r="A14058" s="129"/>
      <c r="B14058" s="274"/>
      <c r="C14058" s="98"/>
      <c r="D14058" s="98"/>
      <c r="E14058" s="276"/>
    </row>
    <row r="14059" spans="1:5" ht="15">
      <c r="A14059" s="129"/>
      <c r="B14059" s="274"/>
      <c r="C14059" s="98"/>
      <c r="D14059" s="98"/>
      <c r="E14059" s="276"/>
    </row>
    <row r="14060" spans="1:5" ht="15">
      <c r="A14060" s="129"/>
      <c r="B14060" s="274"/>
      <c r="C14060" s="98"/>
      <c r="D14060" s="98"/>
      <c r="E14060" s="276"/>
    </row>
    <row r="14061" spans="1:5" ht="15">
      <c r="A14061" s="129"/>
      <c r="B14061" s="274"/>
      <c r="C14061" s="98"/>
      <c r="D14061" s="98"/>
      <c r="E14061" s="276"/>
    </row>
    <row r="14062" spans="1:5" ht="15">
      <c r="A14062" s="129"/>
      <c r="B14062" s="274"/>
      <c r="C14062" s="98"/>
      <c r="D14062" s="98"/>
      <c r="E14062" s="276"/>
    </row>
    <row r="14063" spans="1:5" ht="15">
      <c r="A14063" s="129"/>
      <c r="B14063" s="274"/>
      <c r="C14063" s="98"/>
      <c r="D14063" s="98"/>
      <c r="E14063" s="276"/>
    </row>
    <row r="14064" spans="1:5" ht="15">
      <c r="A14064" s="129"/>
      <c r="B14064" s="274"/>
      <c r="C14064" s="98"/>
      <c r="D14064" s="98"/>
      <c r="E14064" s="276"/>
    </row>
    <row r="14065" spans="1:5" ht="15">
      <c r="A14065" s="129"/>
      <c r="B14065" s="274"/>
      <c r="C14065" s="98"/>
      <c r="D14065" s="98"/>
      <c r="E14065" s="276"/>
    </row>
    <row r="14066" spans="1:5" ht="15">
      <c r="A14066" s="129"/>
      <c r="B14066" s="274"/>
      <c r="C14066" s="98"/>
      <c r="D14066" s="98"/>
      <c r="E14066" s="276"/>
    </row>
    <row r="14067" spans="1:5" ht="15">
      <c r="A14067" s="129"/>
      <c r="B14067" s="274"/>
      <c r="C14067" s="98"/>
      <c r="D14067" s="98"/>
      <c r="E14067" s="276"/>
    </row>
    <row r="14068" spans="1:5" ht="15">
      <c r="A14068" s="129"/>
      <c r="B14068" s="274"/>
      <c r="C14068" s="98"/>
      <c r="D14068" s="98"/>
      <c r="E14068" s="276"/>
    </row>
    <row r="14069" spans="1:5" ht="15">
      <c r="A14069" s="129"/>
      <c r="B14069" s="274"/>
      <c r="C14069" s="98"/>
      <c r="D14069" s="98"/>
      <c r="E14069" s="276"/>
    </row>
    <row r="14070" spans="1:5" ht="15">
      <c r="A14070" s="129"/>
      <c r="B14070" s="274"/>
      <c r="C14070" s="98"/>
      <c r="D14070" s="98"/>
      <c r="E14070" s="276"/>
    </row>
    <row r="14071" spans="1:5" ht="15">
      <c r="A14071" s="129"/>
      <c r="B14071" s="274"/>
      <c r="C14071" s="98"/>
      <c r="D14071" s="98"/>
      <c r="E14071" s="276"/>
    </row>
    <row r="14072" spans="1:5" ht="15">
      <c r="A14072" s="129"/>
      <c r="B14072" s="274"/>
      <c r="C14072" s="98"/>
      <c r="D14072" s="98"/>
      <c r="E14072" s="276"/>
    </row>
    <row r="14073" spans="1:5" ht="15">
      <c r="A14073" s="129"/>
      <c r="B14073" s="274"/>
      <c r="C14073" s="98"/>
      <c r="D14073" s="98"/>
      <c r="E14073" s="276"/>
    </row>
    <row r="14074" spans="1:5" ht="15">
      <c r="A14074" s="129"/>
      <c r="B14074" s="274"/>
      <c r="C14074" s="98"/>
      <c r="D14074" s="98"/>
      <c r="E14074" s="276"/>
    </row>
    <row r="14075" spans="1:5" ht="15">
      <c r="A14075" s="129"/>
      <c r="B14075" s="274"/>
      <c r="C14075" s="98"/>
      <c r="D14075" s="98"/>
      <c r="E14075" s="276"/>
    </row>
    <row r="14076" spans="1:5" ht="15">
      <c r="A14076" s="129"/>
      <c r="B14076" s="274"/>
      <c r="C14076" s="98"/>
      <c r="D14076" s="98"/>
      <c r="E14076" s="276"/>
    </row>
    <row r="14077" spans="1:5" ht="15">
      <c r="A14077" s="129"/>
      <c r="B14077" s="274"/>
      <c r="C14077" s="98"/>
      <c r="D14077" s="98"/>
      <c r="E14077" s="276"/>
    </row>
    <row r="14078" spans="1:5" ht="15">
      <c r="A14078" s="129"/>
      <c r="B14078" s="274"/>
      <c r="C14078" s="98"/>
      <c r="D14078" s="98"/>
      <c r="E14078" s="276"/>
    </row>
    <row r="14079" spans="1:5" ht="15">
      <c r="A14079" s="129"/>
      <c r="B14079" s="274"/>
      <c r="C14079" s="98"/>
      <c r="D14079" s="98"/>
      <c r="E14079" s="276"/>
    </row>
    <row r="14080" spans="1:5" ht="15">
      <c r="A14080" s="129"/>
      <c r="B14080" s="274"/>
      <c r="C14080" s="98"/>
      <c r="D14080" s="98"/>
      <c r="E14080" s="276"/>
    </row>
    <row r="14081" spans="1:5" ht="15">
      <c r="A14081" s="129"/>
      <c r="B14081" s="274"/>
      <c r="C14081" s="98"/>
      <c r="D14081" s="98"/>
      <c r="E14081" s="276"/>
    </row>
    <row r="14082" spans="1:5" ht="15">
      <c r="A14082" s="129"/>
      <c r="B14082" s="274"/>
      <c r="C14082" s="98"/>
      <c r="D14082" s="98"/>
      <c r="E14082" s="276"/>
    </row>
    <row r="14083" spans="1:5" ht="15">
      <c r="A14083" s="129"/>
      <c r="B14083" s="274"/>
      <c r="C14083" s="98"/>
      <c r="D14083" s="98"/>
      <c r="E14083" s="276"/>
    </row>
    <row r="14084" spans="1:5" ht="15">
      <c r="A14084" s="129"/>
      <c r="B14084" s="274"/>
      <c r="C14084" s="98"/>
      <c r="D14084" s="98"/>
      <c r="E14084" s="276"/>
    </row>
    <row r="14085" spans="1:5" ht="15">
      <c r="A14085" s="129"/>
      <c r="B14085" s="274"/>
      <c r="C14085" s="98"/>
      <c r="D14085" s="98"/>
      <c r="E14085" s="276"/>
    </row>
    <row r="14086" spans="1:5" ht="15">
      <c r="A14086" s="129"/>
      <c r="B14086" s="274"/>
      <c r="C14086" s="98"/>
      <c r="D14086" s="98"/>
      <c r="E14086" s="276"/>
    </row>
    <row r="14087" spans="1:5" ht="15">
      <c r="A14087" s="129"/>
      <c r="B14087" s="274"/>
      <c r="C14087" s="98"/>
      <c r="D14087" s="98"/>
      <c r="E14087" s="276"/>
    </row>
    <row r="14088" spans="1:5" ht="15">
      <c r="A14088" s="129"/>
      <c r="B14088" s="274"/>
      <c r="C14088" s="98"/>
      <c r="D14088" s="98"/>
      <c r="E14088" s="276"/>
    </row>
    <row r="14089" spans="1:5" ht="15">
      <c r="A14089" s="129"/>
      <c r="B14089" s="274"/>
      <c r="C14089" s="98"/>
      <c r="D14089" s="98"/>
      <c r="E14089" s="276"/>
    </row>
    <row r="14090" spans="1:5" ht="15">
      <c r="A14090" s="129"/>
      <c r="B14090" s="274"/>
      <c r="C14090" s="98"/>
      <c r="D14090" s="98"/>
      <c r="E14090" s="276"/>
    </row>
    <row r="14091" spans="1:5" ht="15">
      <c r="A14091" s="129"/>
      <c r="B14091" s="274"/>
      <c r="C14091" s="98"/>
      <c r="D14091" s="98"/>
      <c r="E14091" s="276"/>
    </row>
    <row r="14092" spans="1:5" ht="15">
      <c r="A14092" s="129"/>
      <c r="B14092" s="274"/>
      <c r="C14092" s="98"/>
      <c r="D14092" s="98"/>
      <c r="E14092" s="276"/>
    </row>
    <row r="14093" spans="1:5" ht="15">
      <c r="A14093" s="129"/>
      <c r="B14093" s="274"/>
      <c r="C14093" s="98"/>
      <c r="D14093" s="98"/>
      <c r="E14093" s="276"/>
    </row>
    <row r="14094" spans="1:5" ht="15">
      <c r="A14094" s="129"/>
      <c r="B14094" s="274"/>
      <c r="C14094" s="98"/>
      <c r="D14094" s="98"/>
      <c r="E14094" s="276"/>
    </row>
    <row r="14095" spans="1:5" ht="15">
      <c r="A14095" s="129"/>
      <c r="B14095" s="274"/>
      <c r="C14095" s="98"/>
      <c r="D14095" s="98"/>
      <c r="E14095" s="276"/>
    </row>
    <row r="14096" spans="1:5" ht="15">
      <c r="A14096" s="129"/>
      <c r="B14096" s="274"/>
      <c r="C14096" s="98"/>
      <c r="D14096" s="98"/>
      <c r="E14096" s="276"/>
    </row>
    <row r="14097" spans="1:5" ht="15">
      <c r="A14097" s="129"/>
      <c r="B14097" s="274"/>
      <c r="C14097" s="98"/>
      <c r="D14097" s="98"/>
      <c r="E14097" s="276"/>
    </row>
    <row r="14098" spans="1:5" ht="15">
      <c r="A14098" s="129"/>
      <c r="B14098" s="274"/>
      <c r="C14098" s="98"/>
      <c r="D14098" s="98"/>
      <c r="E14098" s="276"/>
    </row>
    <row r="14099" spans="1:5" ht="15">
      <c r="A14099" s="129"/>
      <c r="B14099" s="274"/>
      <c r="C14099" s="98"/>
      <c r="D14099" s="98"/>
      <c r="E14099" s="276"/>
    </row>
    <row r="14100" spans="1:5" ht="15">
      <c r="A14100" s="129"/>
      <c r="B14100" s="274"/>
      <c r="C14100" s="98"/>
      <c r="D14100" s="98"/>
      <c r="E14100" s="276"/>
    </row>
    <row r="14101" spans="1:5" ht="15">
      <c r="A14101" s="129"/>
      <c r="B14101" s="274"/>
      <c r="C14101" s="98"/>
      <c r="D14101" s="98"/>
      <c r="E14101" s="276"/>
    </row>
    <row r="14102" spans="1:5" ht="15">
      <c r="A14102" s="129"/>
      <c r="B14102" s="274"/>
      <c r="C14102" s="98"/>
      <c r="D14102" s="98"/>
      <c r="E14102" s="276"/>
    </row>
    <row r="14103" spans="1:5" ht="15">
      <c r="A14103" s="129"/>
      <c r="B14103" s="274"/>
      <c r="C14103" s="98"/>
      <c r="D14103" s="98"/>
      <c r="E14103" s="276"/>
    </row>
    <row r="14104" spans="1:5" ht="15">
      <c r="A14104" s="129"/>
      <c r="B14104" s="274"/>
      <c r="C14104" s="98"/>
      <c r="D14104" s="98"/>
      <c r="E14104" s="276"/>
    </row>
    <row r="14105" spans="1:5" ht="15">
      <c r="A14105" s="129"/>
      <c r="B14105" s="274"/>
      <c r="C14105" s="98"/>
      <c r="D14105" s="98"/>
      <c r="E14105" s="276"/>
    </row>
    <row r="14106" spans="1:5" ht="15">
      <c r="A14106" s="129"/>
      <c r="B14106" s="274"/>
      <c r="C14106" s="98"/>
      <c r="D14106" s="98"/>
      <c r="E14106" s="276"/>
    </row>
    <row r="14107" spans="1:5" ht="15">
      <c r="A14107" s="129"/>
      <c r="B14107" s="274"/>
      <c r="C14107" s="98"/>
      <c r="D14107" s="98"/>
      <c r="E14107" s="276"/>
    </row>
    <row r="14108" spans="1:5" ht="15">
      <c r="A14108" s="129"/>
      <c r="B14108" s="274"/>
      <c r="C14108" s="98"/>
      <c r="D14108" s="98"/>
      <c r="E14108" s="276"/>
    </row>
    <row r="14109" spans="1:5" ht="15">
      <c r="A14109" s="129"/>
      <c r="B14109" s="274"/>
      <c r="C14109" s="98"/>
      <c r="D14109" s="98"/>
      <c r="E14109" s="276"/>
    </row>
    <row r="14110" spans="1:5" ht="15">
      <c r="A14110" s="129"/>
      <c r="B14110" s="274"/>
      <c r="C14110" s="98"/>
      <c r="D14110" s="98"/>
      <c r="E14110" s="276"/>
    </row>
    <row r="14111" spans="1:5" ht="15">
      <c r="A14111" s="129"/>
      <c r="B14111" s="274"/>
      <c r="C14111" s="98"/>
      <c r="D14111" s="98"/>
      <c r="E14111" s="276"/>
    </row>
    <row r="14112" spans="1:5" ht="15">
      <c r="A14112" s="129"/>
      <c r="B14112" s="274"/>
      <c r="C14112" s="98"/>
      <c r="D14112" s="98"/>
      <c r="E14112" s="276"/>
    </row>
    <row r="14113" spans="1:5" ht="15">
      <c r="A14113" s="129"/>
      <c r="B14113" s="274"/>
      <c r="C14113" s="98"/>
      <c r="D14113" s="98"/>
      <c r="E14113" s="276"/>
    </row>
    <row r="14114" spans="1:5" ht="15">
      <c r="A14114" s="129"/>
      <c r="B14114" s="274"/>
      <c r="C14114" s="98"/>
      <c r="D14114" s="98"/>
      <c r="E14114" s="276"/>
    </row>
    <row r="14115" spans="1:5" ht="15">
      <c r="A14115" s="129"/>
      <c r="B14115" s="274"/>
      <c r="C14115" s="98"/>
      <c r="D14115" s="98"/>
      <c r="E14115" s="276"/>
    </row>
    <row r="14116" spans="1:5" ht="15">
      <c r="A14116" s="129"/>
      <c r="B14116" s="274"/>
      <c r="C14116" s="98"/>
      <c r="D14116" s="98"/>
      <c r="E14116" s="276"/>
    </row>
    <row r="14117" spans="1:5" ht="15">
      <c r="A14117" s="129"/>
      <c r="B14117" s="274"/>
      <c r="C14117" s="98"/>
      <c r="D14117" s="98"/>
      <c r="E14117" s="276"/>
    </row>
    <row r="14118" spans="1:5" ht="15">
      <c r="A14118" s="129"/>
      <c r="B14118" s="274"/>
      <c r="C14118" s="98"/>
      <c r="D14118" s="98"/>
      <c r="E14118" s="276"/>
    </row>
    <row r="14119" spans="1:5" ht="15">
      <c r="A14119" s="129"/>
      <c r="B14119" s="274"/>
      <c r="C14119" s="98"/>
      <c r="D14119" s="98"/>
      <c r="E14119" s="276"/>
    </row>
    <row r="14120" spans="1:5" ht="15">
      <c r="A14120" s="129"/>
      <c r="B14120" s="274"/>
      <c r="C14120" s="98"/>
      <c r="D14120" s="98"/>
      <c r="E14120" s="276"/>
    </row>
    <row r="14121" spans="1:5" ht="15">
      <c r="A14121" s="129"/>
      <c r="B14121" s="274"/>
      <c r="C14121" s="98"/>
      <c r="D14121" s="98"/>
      <c r="E14121" s="276"/>
    </row>
    <row r="14122" spans="1:5" ht="15">
      <c r="A14122" s="129"/>
      <c r="B14122" s="274"/>
      <c r="C14122" s="98"/>
      <c r="D14122" s="98"/>
      <c r="E14122" s="276"/>
    </row>
    <row r="14123" spans="1:5" ht="15">
      <c r="A14123" s="129"/>
      <c r="B14123" s="274"/>
      <c r="C14123" s="98"/>
      <c r="D14123" s="98"/>
      <c r="E14123" s="276"/>
    </row>
    <row r="14124" spans="1:5" ht="15">
      <c r="A14124" s="129"/>
      <c r="B14124" s="274"/>
      <c r="C14124" s="98"/>
      <c r="D14124" s="98"/>
      <c r="E14124" s="276"/>
    </row>
    <row r="14125" spans="1:5" ht="15">
      <c r="A14125" s="129"/>
      <c r="B14125" s="274"/>
      <c r="C14125" s="98"/>
      <c r="D14125" s="98"/>
      <c r="E14125" s="276"/>
    </row>
    <row r="14126" spans="1:5" ht="15">
      <c r="A14126" s="129"/>
      <c r="B14126" s="274"/>
      <c r="C14126" s="98"/>
      <c r="D14126" s="98"/>
      <c r="E14126" s="276"/>
    </row>
    <row r="14127" spans="1:5" ht="15">
      <c r="A14127" s="129"/>
      <c r="B14127" s="274"/>
      <c r="C14127" s="98"/>
      <c r="D14127" s="98"/>
      <c r="E14127" s="276"/>
    </row>
    <row r="14128" spans="1:5" ht="15">
      <c r="A14128" s="129"/>
      <c r="B14128" s="274"/>
      <c r="C14128" s="98"/>
      <c r="D14128" s="98"/>
      <c r="E14128" s="276"/>
    </row>
    <row r="14129" spans="1:5" ht="15">
      <c r="A14129" s="129"/>
      <c r="B14129" s="274"/>
      <c r="C14129" s="98"/>
      <c r="D14129" s="98"/>
      <c r="E14129" s="276"/>
    </row>
    <row r="14130" spans="1:5" ht="15">
      <c r="A14130" s="129"/>
      <c r="B14130" s="274"/>
      <c r="C14130" s="98"/>
      <c r="D14130" s="98"/>
      <c r="E14130" s="276"/>
    </row>
    <row r="14131" spans="1:5" ht="15">
      <c r="A14131" s="129"/>
      <c r="B14131" s="274"/>
      <c r="C14131" s="98"/>
      <c r="D14131" s="98"/>
      <c r="E14131" s="276"/>
    </row>
    <row r="14132" spans="1:5" ht="15">
      <c r="A14132" s="129"/>
      <c r="B14132" s="274"/>
      <c r="C14132" s="98"/>
      <c r="D14132" s="98"/>
      <c r="E14132" s="276"/>
    </row>
    <row r="14133" spans="1:5" ht="15">
      <c r="A14133" s="129"/>
      <c r="B14133" s="274"/>
      <c r="C14133" s="98"/>
      <c r="D14133" s="98"/>
      <c r="E14133" s="276"/>
    </row>
    <row r="14134" spans="1:5" ht="15">
      <c r="A14134" s="129"/>
      <c r="B14134" s="274"/>
      <c r="C14134" s="98"/>
      <c r="D14134" s="98"/>
      <c r="E14134" s="276"/>
    </row>
    <row r="14135" spans="1:5" ht="15">
      <c r="A14135" s="129"/>
      <c r="B14135" s="274"/>
      <c r="C14135" s="98"/>
      <c r="D14135" s="98"/>
      <c r="E14135" s="276"/>
    </row>
    <row r="14136" spans="1:5" ht="15">
      <c r="A14136" s="129"/>
      <c r="B14136" s="274"/>
      <c r="C14136" s="98"/>
      <c r="D14136" s="98"/>
      <c r="E14136" s="276"/>
    </row>
    <row r="14137" spans="1:5" ht="15">
      <c r="A14137" s="129"/>
      <c r="B14137" s="274"/>
      <c r="C14137" s="98"/>
      <c r="D14137" s="98"/>
      <c r="E14137" s="276"/>
    </row>
    <row r="14138" spans="1:5" ht="15">
      <c r="A14138" s="129"/>
      <c r="B14138" s="274"/>
      <c r="C14138" s="98"/>
      <c r="D14138" s="98"/>
      <c r="E14138" s="276"/>
    </row>
    <row r="14139" spans="1:5" ht="15">
      <c r="A14139" s="129"/>
      <c r="B14139" s="274"/>
      <c r="C14139" s="98"/>
      <c r="D14139" s="98"/>
      <c r="E14139" s="276"/>
    </row>
    <row r="14140" spans="1:5" ht="15">
      <c r="A14140" s="129"/>
      <c r="B14140" s="274"/>
      <c r="C14140" s="98"/>
      <c r="D14140" s="98"/>
      <c r="E14140" s="276"/>
    </row>
    <row r="14141" spans="1:5" ht="15">
      <c r="A14141" s="129"/>
      <c r="B14141" s="274"/>
      <c r="C14141" s="98"/>
      <c r="D14141" s="98"/>
      <c r="E14141" s="276"/>
    </row>
    <row r="14142" spans="1:5" ht="15">
      <c r="A14142" s="129"/>
      <c r="B14142" s="274"/>
      <c r="C14142" s="98"/>
      <c r="D14142" s="98"/>
      <c r="E14142" s="276"/>
    </row>
    <row r="14143" spans="1:5" ht="15">
      <c r="A14143" s="129"/>
      <c r="B14143" s="274"/>
      <c r="C14143" s="98"/>
      <c r="D14143" s="98"/>
      <c r="E14143" s="276"/>
    </row>
    <row r="14144" spans="1:5" ht="15">
      <c r="A14144" s="129"/>
      <c r="B14144" s="274"/>
      <c r="C14144" s="98"/>
      <c r="D14144" s="98"/>
      <c r="E14144" s="276"/>
    </row>
    <row r="14145" spans="1:5" ht="15">
      <c r="A14145" s="129"/>
      <c r="B14145" s="274"/>
      <c r="C14145" s="98"/>
      <c r="D14145" s="98"/>
      <c r="E14145" s="276"/>
    </row>
    <row r="14146" spans="1:5" ht="15">
      <c r="A14146" s="129"/>
      <c r="B14146" s="274"/>
      <c r="C14146" s="98"/>
      <c r="D14146" s="98"/>
      <c r="E14146" s="276"/>
    </row>
    <row r="14147" spans="1:5" ht="15">
      <c r="A14147" s="129"/>
      <c r="B14147" s="274"/>
      <c r="C14147" s="98"/>
      <c r="D14147" s="98"/>
      <c r="E14147" s="276"/>
    </row>
    <row r="14148" spans="1:5" ht="15">
      <c r="A14148" s="129"/>
      <c r="B14148" s="274"/>
      <c r="C14148" s="98"/>
      <c r="D14148" s="98"/>
      <c r="E14148" s="276"/>
    </row>
    <row r="14149" spans="1:5" ht="15">
      <c r="A14149" s="129"/>
      <c r="B14149" s="274"/>
      <c r="C14149" s="98"/>
      <c r="D14149" s="98"/>
      <c r="E14149" s="276"/>
    </row>
    <row r="14150" spans="1:5" ht="15">
      <c r="A14150" s="129"/>
      <c r="B14150" s="274"/>
      <c r="C14150" s="98"/>
      <c r="D14150" s="98"/>
      <c r="E14150" s="276"/>
    </row>
    <row r="14151" spans="1:5" ht="15">
      <c r="A14151" s="129"/>
      <c r="B14151" s="274"/>
      <c r="C14151" s="98"/>
      <c r="D14151" s="98"/>
      <c r="E14151" s="276"/>
    </row>
    <row r="14152" spans="1:5" ht="15">
      <c r="A14152" s="129"/>
      <c r="B14152" s="274"/>
      <c r="C14152" s="98"/>
      <c r="D14152" s="98"/>
      <c r="E14152" s="276"/>
    </row>
    <row r="14153" spans="1:5" ht="15">
      <c r="A14153" s="129"/>
      <c r="B14153" s="274"/>
      <c r="C14153" s="98"/>
      <c r="D14153" s="98"/>
      <c r="E14153" s="276"/>
    </row>
    <row r="14154" spans="1:5" ht="15">
      <c r="A14154" s="129"/>
      <c r="B14154" s="274"/>
      <c r="C14154" s="98"/>
      <c r="D14154" s="98"/>
      <c r="E14154" s="276"/>
    </row>
    <row r="14155" spans="1:5" ht="15">
      <c r="A14155" s="129"/>
      <c r="B14155" s="274"/>
      <c r="C14155" s="98"/>
      <c r="D14155" s="98"/>
      <c r="E14155" s="276"/>
    </row>
    <row r="14156" spans="1:5" ht="15">
      <c r="A14156" s="129"/>
      <c r="B14156" s="274"/>
      <c r="C14156" s="98"/>
      <c r="D14156" s="98"/>
      <c r="E14156" s="276"/>
    </row>
    <row r="14157" spans="1:5" ht="15">
      <c r="A14157" s="129"/>
      <c r="B14157" s="274"/>
      <c r="C14157" s="98"/>
      <c r="D14157" s="98"/>
      <c r="E14157" s="276"/>
    </row>
    <row r="14158" spans="1:5" ht="15">
      <c r="A14158" s="129"/>
      <c r="B14158" s="274"/>
      <c r="C14158" s="98"/>
      <c r="D14158" s="98"/>
      <c r="E14158" s="276"/>
    </row>
    <row r="14159" spans="1:5" ht="15">
      <c r="A14159" s="129"/>
      <c r="B14159" s="274"/>
      <c r="C14159" s="98"/>
      <c r="D14159" s="98"/>
      <c r="E14159" s="276"/>
    </row>
    <row r="14160" spans="1:5" ht="15">
      <c r="A14160" s="129"/>
      <c r="B14160" s="274"/>
      <c r="C14160" s="98"/>
      <c r="D14160" s="98"/>
      <c r="E14160" s="276"/>
    </row>
    <row r="14161" spans="1:5" ht="15">
      <c r="A14161" s="129"/>
      <c r="B14161" s="274"/>
      <c r="C14161" s="98"/>
      <c r="D14161" s="98"/>
      <c r="E14161" s="276"/>
    </row>
    <row r="14162" spans="1:5" ht="15">
      <c r="A14162" s="129"/>
      <c r="B14162" s="274"/>
      <c r="C14162" s="98"/>
      <c r="D14162" s="98"/>
      <c r="E14162" s="276"/>
    </row>
    <row r="14163" spans="1:5" ht="15">
      <c r="A14163" s="129"/>
      <c r="B14163" s="274"/>
      <c r="C14163" s="98"/>
      <c r="D14163" s="98"/>
      <c r="E14163" s="276"/>
    </row>
    <row r="14164" spans="1:5" ht="15">
      <c r="A14164" s="129"/>
      <c r="B14164" s="274"/>
      <c r="C14164" s="98"/>
      <c r="D14164" s="98"/>
      <c r="E14164" s="276"/>
    </row>
    <row r="14165" spans="1:5" ht="15">
      <c r="A14165" s="129"/>
      <c r="B14165" s="274"/>
      <c r="C14165" s="98"/>
      <c r="D14165" s="98"/>
      <c r="E14165" s="276"/>
    </row>
    <row r="14166" spans="1:5" ht="15">
      <c r="A14166" s="129"/>
      <c r="B14166" s="274"/>
      <c r="C14166" s="98"/>
      <c r="D14166" s="98"/>
      <c r="E14166" s="276"/>
    </row>
    <row r="14167" spans="1:5" ht="15">
      <c r="A14167" s="129"/>
      <c r="B14167" s="274"/>
      <c r="C14167" s="98"/>
      <c r="D14167" s="98"/>
      <c r="E14167" s="276"/>
    </row>
    <row r="14168" spans="1:5" ht="15">
      <c r="A14168" s="129"/>
      <c r="B14168" s="274"/>
      <c r="C14168" s="98"/>
      <c r="D14168" s="98"/>
      <c r="E14168" s="276"/>
    </row>
    <row r="14169" spans="1:5" ht="15">
      <c r="A14169" s="129"/>
      <c r="B14169" s="274"/>
      <c r="C14169" s="98"/>
      <c r="D14169" s="98"/>
      <c r="E14169" s="276"/>
    </row>
    <row r="14170" spans="1:5" ht="15">
      <c r="A14170" s="129"/>
      <c r="B14170" s="274"/>
      <c r="C14170" s="98"/>
      <c r="D14170" s="98"/>
      <c r="E14170" s="276"/>
    </row>
    <row r="14171" spans="1:5" ht="15">
      <c r="A14171" s="129"/>
      <c r="B14171" s="274"/>
      <c r="C14171" s="98"/>
      <c r="D14171" s="98"/>
      <c r="E14171" s="276"/>
    </row>
    <row r="14172" spans="1:5" ht="15">
      <c r="A14172" s="129"/>
      <c r="B14172" s="274"/>
      <c r="C14172" s="98"/>
      <c r="D14172" s="98"/>
      <c r="E14172" s="276"/>
    </row>
    <row r="14173" spans="1:5" ht="15">
      <c r="A14173" s="129"/>
      <c r="B14173" s="274"/>
      <c r="C14173" s="98"/>
      <c r="D14173" s="98"/>
      <c r="E14173" s="276"/>
    </row>
    <row r="14174" spans="1:5" ht="15">
      <c r="A14174" s="129"/>
      <c r="B14174" s="274"/>
      <c r="C14174" s="98"/>
      <c r="D14174" s="98"/>
      <c r="E14174" s="276"/>
    </row>
    <row r="14175" spans="1:5" ht="15">
      <c r="A14175" s="129"/>
      <c r="B14175" s="274"/>
      <c r="C14175" s="98"/>
      <c r="D14175" s="98"/>
      <c r="E14175" s="276"/>
    </row>
    <row r="14176" spans="1:5" ht="15">
      <c r="A14176" s="129"/>
      <c r="B14176" s="274"/>
      <c r="C14176" s="98"/>
      <c r="D14176" s="98"/>
      <c r="E14176" s="276"/>
    </row>
    <row r="14177" spans="1:5" ht="15">
      <c r="A14177" s="129"/>
      <c r="B14177" s="274"/>
      <c r="C14177" s="98"/>
      <c r="D14177" s="98"/>
      <c r="E14177" s="276"/>
    </row>
    <row r="14178" spans="1:5" ht="15">
      <c r="A14178" s="129"/>
      <c r="B14178" s="274"/>
      <c r="C14178" s="98"/>
      <c r="D14178" s="98"/>
      <c r="E14178" s="276"/>
    </row>
    <row r="14179" spans="1:5" ht="15">
      <c r="A14179" s="129"/>
      <c r="B14179" s="274"/>
      <c r="C14179" s="98"/>
      <c r="D14179" s="98"/>
      <c r="E14179" s="276"/>
    </row>
    <row r="14180" spans="1:5" ht="15">
      <c r="A14180" s="129"/>
      <c r="B14180" s="274"/>
      <c r="C14180" s="98"/>
      <c r="D14180" s="98"/>
      <c r="E14180" s="276"/>
    </row>
    <row r="14181" spans="1:5" ht="15">
      <c r="A14181" s="129"/>
      <c r="B14181" s="274"/>
      <c r="C14181" s="98"/>
      <c r="D14181" s="98"/>
      <c r="E14181" s="276"/>
    </row>
    <row r="14182" spans="1:5" ht="15">
      <c r="A14182" s="129"/>
      <c r="B14182" s="274"/>
      <c r="C14182" s="98"/>
      <c r="D14182" s="98"/>
      <c r="E14182" s="276"/>
    </row>
    <row r="14183" spans="1:5" ht="15">
      <c r="A14183" s="129"/>
      <c r="B14183" s="274"/>
      <c r="C14183" s="98"/>
      <c r="D14183" s="98"/>
      <c r="E14183" s="276"/>
    </row>
    <row r="14184" spans="1:5" ht="15">
      <c r="A14184" s="129"/>
      <c r="B14184" s="274"/>
      <c r="C14184" s="98"/>
      <c r="D14184" s="98"/>
      <c r="E14184" s="276"/>
    </row>
    <row r="14185" spans="1:5" ht="15">
      <c r="A14185" s="129"/>
      <c r="B14185" s="274"/>
      <c r="C14185" s="98"/>
      <c r="D14185" s="98"/>
      <c r="E14185" s="276"/>
    </row>
    <row r="14186" spans="1:5" ht="15">
      <c r="A14186" s="129"/>
      <c r="B14186" s="274"/>
      <c r="C14186" s="98"/>
      <c r="D14186" s="98"/>
      <c r="E14186" s="276"/>
    </row>
    <row r="14187" spans="1:5" ht="15">
      <c r="A14187" s="129"/>
      <c r="B14187" s="274"/>
      <c r="C14187" s="98"/>
      <c r="D14187" s="98"/>
      <c r="E14187" s="276"/>
    </row>
    <row r="14188" spans="1:5" ht="15">
      <c r="A14188" s="129"/>
      <c r="B14188" s="274"/>
      <c r="C14188" s="98"/>
      <c r="D14188" s="98"/>
      <c r="E14188" s="276"/>
    </row>
    <row r="14189" spans="1:5" ht="15">
      <c r="A14189" s="129"/>
      <c r="B14189" s="274"/>
      <c r="C14189" s="98"/>
      <c r="D14189" s="98"/>
      <c r="E14189" s="276"/>
    </row>
    <row r="14190" spans="1:5" ht="15">
      <c r="A14190" s="129"/>
      <c r="B14190" s="274"/>
      <c r="C14190" s="98"/>
      <c r="D14190" s="98"/>
      <c r="E14190" s="276"/>
    </row>
    <row r="14191" spans="1:5" ht="15">
      <c r="A14191" s="129"/>
      <c r="B14191" s="274"/>
      <c r="C14191" s="98"/>
      <c r="D14191" s="98"/>
      <c r="E14191" s="276"/>
    </row>
    <row r="14192" spans="1:5" ht="15">
      <c r="A14192" s="129"/>
      <c r="B14192" s="274"/>
      <c r="C14192" s="98"/>
      <c r="D14192" s="98"/>
      <c r="E14192" s="276"/>
    </row>
    <row r="14193" spans="1:5" ht="15">
      <c r="A14193" s="129"/>
      <c r="B14193" s="274"/>
      <c r="C14193" s="98"/>
      <c r="D14193" s="98"/>
      <c r="E14193" s="276"/>
    </row>
    <row r="14194" spans="1:5" ht="15">
      <c r="A14194" s="129"/>
      <c r="B14194" s="274"/>
      <c r="C14194" s="98"/>
      <c r="D14194" s="98"/>
      <c r="E14194" s="276"/>
    </row>
    <row r="14195" spans="1:5" ht="15">
      <c r="A14195" s="129"/>
      <c r="B14195" s="274"/>
      <c r="C14195" s="98"/>
      <c r="D14195" s="98"/>
      <c r="E14195" s="276"/>
    </row>
    <row r="14196" spans="1:5" ht="15">
      <c r="A14196" s="129"/>
      <c r="B14196" s="274"/>
      <c r="C14196" s="98"/>
      <c r="D14196" s="98"/>
      <c r="E14196" s="276"/>
    </row>
    <row r="14197" spans="1:5" ht="15">
      <c r="A14197" s="129"/>
      <c r="B14197" s="274"/>
      <c r="C14197" s="98"/>
      <c r="D14197" s="98"/>
      <c r="E14197" s="276"/>
    </row>
    <row r="14198" spans="1:5" ht="15">
      <c r="A14198" s="129"/>
      <c r="B14198" s="274"/>
      <c r="C14198" s="98"/>
      <c r="D14198" s="98"/>
      <c r="E14198" s="276"/>
    </row>
    <row r="14199" spans="1:5" ht="15">
      <c r="A14199" s="129"/>
      <c r="B14199" s="274"/>
      <c r="C14199" s="98"/>
      <c r="D14199" s="98"/>
      <c r="E14199" s="276"/>
    </row>
    <row r="14200" spans="1:5" ht="15">
      <c r="A14200" s="129"/>
      <c r="B14200" s="274"/>
      <c r="C14200" s="98"/>
      <c r="D14200" s="98"/>
      <c r="E14200" s="276"/>
    </row>
    <row r="14201" spans="1:5" ht="15">
      <c r="A14201" s="129"/>
      <c r="B14201" s="274"/>
      <c r="C14201" s="98"/>
      <c r="D14201" s="98"/>
      <c r="E14201" s="276"/>
    </row>
    <row r="14202" spans="1:5" ht="15">
      <c r="A14202" s="129"/>
      <c r="B14202" s="274"/>
      <c r="C14202" s="98"/>
      <c r="D14202" s="98"/>
      <c r="E14202" s="276"/>
    </row>
    <row r="14203" spans="1:5" ht="15">
      <c r="A14203" s="129"/>
      <c r="B14203" s="274"/>
      <c r="C14203" s="98"/>
      <c r="D14203" s="98"/>
      <c r="E14203" s="276"/>
    </row>
    <row r="14204" spans="1:5" ht="15">
      <c r="A14204" s="129"/>
      <c r="B14204" s="274"/>
      <c r="C14204" s="98"/>
      <c r="D14204" s="98"/>
      <c r="E14204" s="276"/>
    </row>
    <row r="14205" spans="1:5" ht="15">
      <c r="A14205" s="129"/>
      <c r="B14205" s="274"/>
      <c r="C14205" s="98"/>
      <c r="D14205" s="98"/>
      <c r="E14205" s="276"/>
    </row>
    <row r="14206" spans="1:5" ht="15">
      <c r="A14206" s="129"/>
      <c r="B14206" s="274"/>
      <c r="C14206" s="98"/>
      <c r="D14206" s="98"/>
      <c r="E14206" s="276"/>
    </row>
    <row r="14207" spans="1:5" ht="15">
      <c r="A14207" s="129"/>
      <c r="B14207" s="274"/>
      <c r="C14207" s="98"/>
      <c r="D14207" s="98"/>
      <c r="E14207" s="276"/>
    </row>
    <row r="14208" spans="1:5" ht="15">
      <c r="A14208" s="129"/>
      <c r="B14208" s="274"/>
      <c r="C14208" s="98"/>
      <c r="D14208" s="98"/>
      <c r="E14208" s="276"/>
    </row>
    <row r="14209" spans="1:5" ht="15">
      <c r="A14209" s="129"/>
      <c r="B14209" s="274"/>
      <c r="C14209" s="98"/>
      <c r="D14209" s="98"/>
      <c r="E14209" s="276"/>
    </row>
    <row r="14210" spans="1:5" ht="15">
      <c r="A14210" s="129"/>
      <c r="B14210" s="274"/>
      <c r="C14210" s="98"/>
      <c r="D14210" s="98"/>
      <c r="E14210" s="276"/>
    </row>
    <row r="14211" spans="1:5" ht="15">
      <c r="A14211" s="129"/>
      <c r="B14211" s="274"/>
      <c r="C14211" s="98"/>
      <c r="D14211" s="98"/>
      <c r="E14211" s="276"/>
    </row>
    <row r="14212" spans="1:5" ht="15">
      <c r="A14212" s="129"/>
      <c r="B14212" s="274"/>
      <c r="C14212" s="98"/>
      <c r="D14212" s="98"/>
      <c r="E14212" s="276"/>
    </row>
    <row r="14213" spans="1:5" ht="15">
      <c r="A14213" s="129"/>
      <c r="B14213" s="274"/>
      <c r="C14213" s="98"/>
      <c r="D14213" s="98"/>
      <c r="E14213" s="276"/>
    </row>
    <row r="14214" spans="1:5" ht="15">
      <c r="A14214" s="129"/>
      <c r="B14214" s="274"/>
      <c r="C14214" s="98"/>
      <c r="D14214" s="98"/>
      <c r="E14214" s="276"/>
    </row>
    <row r="14215" spans="1:5" ht="15">
      <c r="A14215" s="129"/>
      <c r="B14215" s="274"/>
      <c r="C14215" s="98"/>
      <c r="D14215" s="98"/>
      <c r="E14215" s="276"/>
    </row>
    <row r="14216" spans="1:5" ht="15">
      <c r="A14216" s="129"/>
      <c r="B14216" s="274"/>
      <c r="C14216" s="98"/>
      <c r="D14216" s="98"/>
      <c r="E14216" s="276"/>
    </row>
    <row r="14217" spans="1:5" ht="15">
      <c r="A14217" s="129"/>
      <c r="B14217" s="274"/>
      <c r="C14217" s="98"/>
      <c r="D14217" s="98"/>
      <c r="E14217" s="276"/>
    </row>
    <row r="14218" spans="1:5" ht="15">
      <c r="A14218" s="129"/>
      <c r="B14218" s="274"/>
      <c r="C14218" s="98"/>
      <c r="D14218" s="98"/>
      <c r="E14218" s="276"/>
    </row>
    <row r="14219" spans="1:5" ht="15">
      <c r="A14219" s="129"/>
      <c r="B14219" s="274"/>
      <c r="C14219" s="98"/>
      <c r="D14219" s="98"/>
      <c r="E14219" s="276"/>
    </row>
    <row r="14220" spans="1:5" ht="15">
      <c r="A14220" s="129"/>
      <c r="B14220" s="274"/>
      <c r="C14220" s="98"/>
      <c r="D14220" s="98"/>
      <c r="E14220" s="276"/>
    </row>
    <row r="14221" spans="1:5" ht="15">
      <c r="A14221" s="129"/>
      <c r="B14221" s="274"/>
      <c r="C14221" s="98"/>
      <c r="D14221" s="98"/>
      <c r="E14221" s="276"/>
    </row>
    <row r="14222" spans="1:5" ht="15">
      <c r="A14222" s="129"/>
      <c r="B14222" s="274"/>
      <c r="C14222" s="98"/>
      <c r="D14222" s="98"/>
      <c r="E14222" s="276"/>
    </row>
    <row r="14223" spans="1:5" ht="15">
      <c r="A14223" s="129"/>
      <c r="B14223" s="274"/>
      <c r="C14223" s="98"/>
      <c r="D14223" s="98"/>
      <c r="E14223" s="276"/>
    </row>
    <row r="14224" spans="1:5" ht="15">
      <c r="A14224" s="129"/>
      <c r="B14224" s="274"/>
      <c r="C14224" s="98"/>
      <c r="D14224" s="98"/>
      <c r="E14224" s="276"/>
    </row>
    <row r="14225" spans="1:5" ht="15">
      <c r="A14225" s="129"/>
      <c r="B14225" s="274"/>
      <c r="C14225" s="98"/>
      <c r="D14225" s="98"/>
      <c r="E14225" s="276"/>
    </row>
    <row r="14226" spans="1:5" ht="15">
      <c r="A14226" s="129"/>
      <c r="B14226" s="274"/>
      <c r="C14226" s="98"/>
      <c r="D14226" s="98"/>
      <c r="E14226" s="276"/>
    </row>
    <row r="14227" spans="1:5" ht="15">
      <c r="A14227" s="129"/>
      <c r="B14227" s="274"/>
      <c r="C14227" s="98"/>
      <c r="D14227" s="98"/>
      <c r="E14227" s="276"/>
    </row>
    <row r="14228" spans="1:5" ht="15">
      <c r="A14228" s="129"/>
      <c r="B14228" s="274"/>
      <c r="C14228" s="98"/>
      <c r="D14228" s="98"/>
      <c r="E14228" s="276"/>
    </row>
    <row r="14229" spans="1:5" ht="15">
      <c r="A14229" s="129"/>
      <c r="B14229" s="274"/>
      <c r="C14229" s="98"/>
      <c r="D14229" s="98"/>
      <c r="E14229" s="276"/>
    </row>
    <row r="14230" spans="1:5" ht="15">
      <c r="A14230" s="129"/>
      <c r="B14230" s="274"/>
      <c r="C14230" s="98"/>
      <c r="D14230" s="98"/>
      <c r="E14230" s="276"/>
    </row>
    <row r="14231" spans="1:5" ht="15">
      <c r="A14231" s="129"/>
      <c r="B14231" s="274"/>
      <c r="C14231" s="98"/>
      <c r="D14231" s="98"/>
      <c r="E14231" s="276"/>
    </row>
    <row r="14232" spans="1:5" ht="15">
      <c r="A14232" s="129"/>
      <c r="B14232" s="274"/>
      <c r="C14232" s="98"/>
      <c r="D14232" s="98"/>
      <c r="E14232" s="276"/>
    </row>
    <row r="14233" spans="1:5" ht="15">
      <c r="A14233" s="129"/>
      <c r="B14233" s="274"/>
      <c r="C14233" s="98"/>
      <c r="D14233" s="98"/>
      <c r="E14233" s="276"/>
    </row>
    <row r="14234" spans="1:5" ht="15">
      <c r="A14234" s="129"/>
      <c r="B14234" s="274"/>
      <c r="C14234" s="98"/>
      <c r="D14234" s="98"/>
      <c r="E14234" s="276"/>
    </row>
    <row r="14235" spans="1:5" ht="15">
      <c r="A14235" s="129"/>
      <c r="B14235" s="274"/>
      <c r="C14235" s="98"/>
      <c r="D14235" s="98"/>
      <c r="E14235" s="276"/>
    </row>
    <row r="14236" spans="1:5" ht="15">
      <c r="A14236" s="129"/>
      <c r="B14236" s="274"/>
      <c r="C14236" s="98"/>
      <c r="D14236" s="98"/>
      <c r="E14236" s="276"/>
    </row>
    <row r="14237" spans="1:5" ht="15">
      <c r="A14237" s="129"/>
      <c r="B14237" s="274"/>
      <c r="C14237" s="98"/>
      <c r="D14237" s="98"/>
      <c r="E14237" s="276"/>
    </row>
    <row r="14238" spans="1:5" ht="15">
      <c r="A14238" s="129"/>
      <c r="B14238" s="274"/>
      <c r="C14238" s="98"/>
      <c r="D14238" s="98"/>
      <c r="E14238" s="276"/>
    </row>
    <row r="14239" spans="1:5" ht="15">
      <c r="A14239" s="129"/>
      <c r="B14239" s="274"/>
      <c r="C14239" s="98"/>
      <c r="D14239" s="98"/>
      <c r="E14239" s="276"/>
    </row>
    <row r="14240" spans="1:5" ht="15">
      <c r="A14240" s="129"/>
      <c r="B14240" s="274"/>
      <c r="C14240" s="98"/>
      <c r="D14240" s="98"/>
      <c r="E14240" s="276"/>
    </row>
    <row r="14241" spans="1:5" ht="15">
      <c r="A14241" s="129"/>
      <c r="B14241" s="274"/>
      <c r="C14241" s="98"/>
      <c r="D14241" s="98"/>
      <c r="E14241" s="276"/>
    </row>
    <row r="14242" spans="1:5" ht="15">
      <c r="A14242" s="129"/>
      <c r="B14242" s="274"/>
      <c r="C14242" s="98"/>
      <c r="D14242" s="98"/>
      <c r="E14242" s="276"/>
    </row>
    <row r="14243" spans="1:5" ht="15">
      <c r="A14243" s="129"/>
      <c r="B14243" s="274"/>
      <c r="C14243" s="98"/>
      <c r="D14243" s="98"/>
      <c r="E14243" s="276"/>
    </row>
    <row r="14244" spans="1:5" ht="15">
      <c r="A14244" s="129"/>
      <c r="B14244" s="274"/>
      <c r="C14244" s="98"/>
      <c r="D14244" s="98"/>
      <c r="E14244" s="276"/>
    </row>
    <row r="14245" spans="1:5" ht="15">
      <c r="A14245" s="129"/>
      <c r="B14245" s="274"/>
      <c r="C14245" s="98"/>
      <c r="D14245" s="98"/>
      <c r="E14245" s="276"/>
    </row>
    <row r="14246" spans="1:5" ht="15">
      <c r="A14246" s="129"/>
      <c r="B14246" s="274"/>
      <c r="C14246" s="98"/>
      <c r="D14246" s="98"/>
      <c r="E14246" s="276"/>
    </row>
    <row r="14247" spans="1:5" ht="15">
      <c r="A14247" s="129"/>
      <c r="B14247" s="274"/>
      <c r="C14247" s="98"/>
      <c r="D14247" s="98"/>
      <c r="E14247" s="276"/>
    </row>
    <row r="14248" spans="1:5" ht="15">
      <c r="A14248" s="129"/>
      <c r="B14248" s="274"/>
      <c r="C14248" s="98"/>
      <c r="D14248" s="98"/>
      <c r="E14248" s="276"/>
    </row>
    <row r="14249" spans="1:5" ht="15">
      <c r="A14249" s="129"/>
      <c r="B14249" s="274"/>
      <c r="C14249" s="98"/>
      <c r="D14249" s="98"/>
      <c r="E14249" s="276"/>
    </row>
    <row r="14250" spans="1:5" ht="15">
      <c r="A14250" s="129"/>
      <c r="B14250" s="274"/>
      <c r="C14250" s="98"/>
      <c r="D14250" s="98"/>
      <c r="E14250" s="276"/>
    </row>
    <row r="14251" spans="1:5" ht="15">
      <c r="A14251" s="129"/>
      <c r="B14251" s="274"/>
      <c r="C14251" s="98"/>
      <c r="D14251" s="98"/>
      <c r="E14251" s="276"/>
    </row>
    <row r="14252" spans="1:5" ht="15">
      <c r="A14252" s="129"/>
      <c r="B14252" s="274"/>
      <c r="C14252" s="98"/>
      <c r="D14252" s="98"/>
      <c r="E14252" s="276"/>
    </row>
    <row r="14253" spans="1:5" ht="15">
      <c r="A14253" s="129"/>
      <c r="B14253" s="274"/>
      <c r="C14253" s="98"/>
      <c r="D14253" s="98"/>
      <c r="E14253" s="276"/>
    </row>
    <row r="14254" spans="1:5" ht="15">
      <c r="A14254" s="129"/>
      <c r="B14254" s="274"/>
      <c r="C14254" s="98"/>
      <c r="D14254" s="98"/>
      <c r="E14254" s="276"/>
    </row>
    <row r="14255" spans="1:5" ht="15">
      <c r="A14255" s="129"/>
      <c r="B14255" s="274"/>
      <c r="C14255" s="98"/>
      <c r="D14255" s="98"/>
      <c r="E14255" s="276"/>
    </row>
    <row r="14256" spans="1:5" ht="15">
      <c r="A14256" s="129"/>
      <c r="B14256" s="274"/>
      <c r="C14256" s="98"/>
      <c r="D14256" s="98"/>
      <c r="E14256" s="276"/>
    </row>
    <row r="14257" spans="1:5" ht="15">
      <c r="A14257" s="129"/>
      <c r="B14257" s="274"/>
      <c r="C14257" s="98"/>
      <c r="D14257" s="98"/>
      <c r="E14257" s="276"/>
    </row>
    <row r="14258" spans="1:5" ht="15">
      <c r="A14258" s="129"/>
      <c r="B14258" s="274"/>
      <c r="C14258" s="98"/>
      <c r="D14258" s="98"/>
      <c r="E14258" s="276"/>
    </row>
    <row r="14259" spans="1:5" ht="15">
      <c r="A14259" s="129"/>
      <c r="B14259" s="274"/>
      <c r="C14259" s="98"/>
      <c r="D14259" s="98"/>
      <c r="E14259" s="276"/>
    </row>
    <row r="14260" spans="1:5" ht="15">
      <c r="A14260" s="129"/>
      <c r="B14260" s="274"/>
      <c r="C14260" s="98"/>
      <c r="D14260" s="98"/>
      <c r="E14260" s="276"/>
    </row>
    <row r="14261" spans="1:5" ht="15">
      <c r="A14261" s="129"/>
      <c r="B14261" s="274"/>
      <c r="C14261" s="98"/>
      <c r="D14261" s="98"/>
      <c r="E14261" s="276"/>
    </row>
    <row r="14262" spans="1:5" ht="15">
      <c r="A14262" s="129"/>
      <c r="B14262" s="274"/>
      <c r="C14262" s="98"/>
      <c r="D14262" s="98"/>
      <c r="E14262" s="276"/>
    </row>
    <row r="14263" spans="1:5" ht="15">
      <c r="A14263" s="129"/>
      <c r="B14263" s="274"/>
      <c r="C14263" s="98"/>
      <c r="D14263" s="98"/>
      <c r="E14263" s="276"/>
    </row>
    <row r="14264" spans="1:5" ht="15">
      <c r="A14264" s="129"/>
      <c r="B14264" s="274"/>
      <c r="C14264" s="98"/>
      <c r="D14264" s="98"/>
      <c r="E14264" s="276"/>
    </row>
    <row r="14265" spans="1:5" ht="15">
      <c r="A14265" s="129"/>
      <c r="B14265" s="274"/>
      <c r="C14265" s="98"/>
      <c r="D14265" s="98"/>
      <c r="E14265" s="276"/>
    </row>
    <row r="14266" spans="1:5" ht="15">
      <c r="A14266" s="129"/>
      <c r="B14266" s="274"/>
      <c r="C14266" s="98"/>
      <c r="D14266" s="98"/>
      <c r="E14266" s="276"/>
    </row>
    <row r="14267" spans="1:5" ht="15">
      <c r="A14267" s="129"/>
      <c r="B14267" s="274"/>
      <c r="C14267" s="98"/>
      <c r="D14267" s="98"/>
      <c r="E14267" s="276"/>
    </row>
    <row r="14268" spans="1:5" ht="15">
      <c r="A14268" s="129"/>
      <c r="B14268" s="274"/>
      <c r="C14268" s="98"/>
      <c r="D14268" s="98"/>
      <c r="E14268" s="276"/>
    </row>
    <row r="14269" spans="1:5" ht="15">
      <c r="A14269" s="129"/>
      <c r="B14269" s="274"/>
      <c r="C14269" s="98"/>
      <c r="D14269" s="98"/>
      <c r="E14269" s="276"/>
    </row>
    <row r="14270" spans="1:5" ht="15">
      <c r="A14270" s="129"/>
      <c r="B14270" s="274"/>
      <c r="C14270" s="98"/>
      <c r="D14270" s="98"/>
      <c r="E14270" s="276"/>
    </row>
    <row r="14271" spans="1:5" ht="15">
      <c r="A14271" s="129"/>
      <c r="B14271" s="274"/>
      <c r="C14271" s="98"/>
      <c r="D14271" s="98"/>
      <c r="E14271" s="276"/>
    </row>
    <row r="14272" spans="1:5" ht="15">
      <c r="A14272" s="129"/>
      <c r="B14272" s="274"/>
      <c r="C14272" s="98"/>
      <c r="D14272" s="98"/>
      <c r="E14272" s="276"/>
    </row>
    <row r="14273" spans="1:5" ht="15">
      <c r="A14273" s="129"/>
      <c r="B14273" s="274"/>
      <c r="C14273" s="98"/>
      <c r="D14273" s="98"/>
      <c r="E14273" s="276"/>
    </row>
    <row r="14274" spans="1:5" ht="15">
      <c r="A14274" s="129"/>
      <c r="B14274" s="274"/>
      <c r="C14274" s="98"/>
      <c r="D14274" s="98"/>
      <c r="E14274" s="276"/>
    </row>
    <row r="14275" spans="1:5" ht="15">
      <c r="A14275" s="129"/>
      <c r="B14275" s="274"/>
      <c r="C14275" s="98"/>
      <c r="D14275" s="98"/>
      <c r="E14275" s="276"/>
    </row>
    <row r="14276" spans="1:5" ht="15">
      <c r="A14276" s="129"/>
      <c r="B14276" s="274"/>
      <c r="C14276" s="98"/>
      <c r="D14276" s="98"/>
      <c r="E14276" s="276"/>
    </row>
    <row r="14277" spans="1:5" ht="15">
      <c r="A14277" s="129"/>
      <c r="B14277" s="274"/>
      <c r="C14277" s="98"/>
      <c r="D14277" s="98"/>
      <c r="E14277" s="276"/>
    </row>
    <row r="14278" spans="1:5" ht="15">
      <c r="A14278" s="129"/>
      <c r="B14278" s="274"/>
      <c r="C14278" s="98"/>
      <c r="D14278" s="98"/>
      <c r="E14278" s="276"/>
    </row>
    <row r="14279" spans="1:5" ht="15">
      <c r="A14279" s="129"/>
      <c r="B14279" s="274"/>
      <c r="C14279" s="98"/>
      <c r="D14279" s="98"/>
      <c r="E14279" s="276"/>
    </row>
    <row r="14280" spans="1:5" ht="15">
      <c r="A14280" s="129"/>
      <c r="B14280" s="274"/>
      <c r="C14280" s="98"/>
      <c r="D14280" s="98"/>
      <c r="E14280" s="276"/>
    </row>
    <row r="14281" spans="1:5" ht="15">
      <c r="A14281" s="129"/>
      <c r="B14281" s="274"/>
      <c r="C14281" s="98"/>
      <c r="D14281" s="98"/>
      <c r="E14281" s="276"/>
    </row>
    <row r="14282" spans="1:5" ht="15">
      <c r="A14282" s="129"/>
      <c r="B14282" s="274"/>
      <c r="C14282" s="98"/>
      <c r="D14282" s="98"/>
      <c r="E14282" s="276"/>
    </row>
    <row r="14283" spans="1:5" ht="15">
      <c r="A14283" s="129"/>
      <c r="B14283" s="274"/>
      <c r="C14283" s="98"/>
      <c r="D14283" s="98"/>
      <c r="E14283" s="276"/>
    </row>
    <row r="14284" spans="1:5" ht="15">
      <c r="A14284" s="129"/>
      <c r="B14284" s="274"/>
      <c r="C14284" s="98"/>
      <c r="D14284" s="98"/>
      <c r="E14284" s="276"/>
    </row>
    <row r="14285" spans="1:5" ht="15">
      <c r="A14285" s="129"/>
      <c r="B14285" s="274"/>
      <c r="C14285" s="98"/>
      <c r="D14285" s="98"/>
      <c r="E14285" s="276"/>
    </row>
    <row r="14286" spans="1:5" ht="15">
      <c r="A14286" s="129"/>
      <c r="B14286" s="274"/>
      <c r="C14286" s="98"/>
      <c r="D14286" s="98"/>
      <c r="E14286" s="276"/>
    </row>
    <row r="14287" spans="1:5" ht="15">
      <c r="A14287" s="129"/>
      <c r="B14287" s="274"/>
      <c r="C14287" s="98"/>
      <c r="D14287" s="98"/>
      <c r="E14287" s="276"/>
    </row>
    <row r="14288" spans="1:5" ht="15">
      <c r="A14288" s="129"/>
      <c r="B14288" s="274"/>
      <c r="C14288" s="98"/>
      <c r="D14288" s="98"/>
      <c r="E14288" s="276"/>
    </row>
    <row r="14289" spans="1:5" ht="15">
      <c r="A14289" s="129"/>
      <c r="B14289" s="274"/>
      <c r="C14289" s="98"/>
      <c r="D14289" s="98"/>
      <c r="E14289" s="276"/>
    </row>
    <row r="14290" spans="1:5" ht="15">
      <c r="A14290" s="129"/>
      <c r="B14290" s="274"/>
      <c r="C14290" s="98"/>
      <c r="D14290" s="98"/>
      <c r="E14290" s="276"/>
    </row>
    <row r="14291" spans="1:5" ht="15">
      <c r="A14291" s="129"/>
      <c r="B14291" s="274"/>
      <c r="C14291" s="98"/>
      <c r="D14291" s="98"/>
      <c r="E14291" s="276"/>
    </row>
    <row r="14292" spans="1:5" ht="15">
      <c r="A14292" s="129"/>
      <c r="B14292" s="274"/>
      <c r="C14292" s="98"/>
      <c r="D14292" s="98"/>
      <c r="E14292" s="276"/>
    </row>
    <row r="14293" spans="1:5" ht="15">
      <c r="A14293" s="129"/>
      <c r="B14293" s="274"/>
      <c r="C14293" s="98"/>
      <c r="D14293" s="98"/>
      <c r="E14293" s="276"/>
    </row>
    <row r="14294" spans="1:5" ht="15">
      <c r="A14294" s="129"/>
      <c r="B14294" s="274"/>
      <c r="C14294" s="98"/>
      <c r="D14294" s="98"/>
      <c r="E14294" s="276"/>
    </row>
    <row r="14295" spans="1:5" ht="15">
      <c r="A14295" s="129"/>
      <c r="B14295" s="274"/>
      <c r="C14295" s="98"/>
      <c r="D14295" s="98"/>
      <c r="E14295" s="276"/>
    </row>
    <row r="14296" spans="1:5" ht="15">
      <c r="A14296" s="129"/>
      <c r="B14296" s="274"/>
      <c r="C14296" s="98"/>
      <c r="D14296" s="98"/>
      <c r="E14296" s="276"/>
    </row>
    <row r="14297" spans="1:5" ht="15">
      <c r="A14297" s="129"/>
      <c r="B14297" s="274"/>
      <c r="C14297" s="98"/>
      <c r="D14297" s="98"/>
      <c r="E14297" s="276"/>
    </row>
    <row r="14298" spans="1:5" ht="15">
      <c r="A14298" s="129"/>
      <c r="B14298" s="274"/>
      <c r="C14298" s="98"/>
      <c r="D14298" s="98"/>
      <c r="E14298" s="276"/>
    </row>
    <row r="14299" spans="1:5" ht="15">
      <c r="A14299" s="129"/>
      <c r="B14299" s="274"/>
      <c r="C14299" s="98"/>
      <c r="D14299" s="98"/>
      <c r="E14299" s="276"/>
    </row>
    <row r="14300" spans="1:5" ht="15">
      <c r="A14300" s="129"/>
      <c r="B14300" s="274"/>
      <c r="C14300" s="98"/>
      <c r="D14300" s="98"/>
      <c r="E14300" s="276"/>
    </row>
    <row r="14301" spans="1:5" ht="15">
      <c r="A14301" s="129"/>
      <c r="B14301" s="274"/>
      <c r="C14301" s="98"/>
      <c r="D14301" s="98"/>
      <c r="E14301" s="276"/>
    </row>
    <row r="14302" spans="1:5" ht="15">
      <c r="A14302" s="129"/>
      <c r="B14302" s="274"/>
      <c r="C14302" s="98"/>
      <c r="D14302" s="98"/>
      <c r="E14302" s="276"/>
    </row>
    <row r="14303" spans="1:5" ht="15">
      <c r="A14303" s="129"/>
      <c r="B14303" s="274"/>
      <c r="C14303" s="98"/>
      <c r="D14303" s="98"/>
      <c r="E14303" s="276"/>
    </row>
    <row r="14304" spans="1:5" ht="15">
      <c r="A14304" s="129"/>
      <c r="B14304" s="274"/>
      <c r="C14304" s="98"/>
      <c r="D14304" s="98"/>
      <c r="E14304" s="276"/>
    </row>
    <row r="14305" spans="1:5" ht="15">
      <c r="A14305" s="129"/>
      <c r="B14305" s="274"/>
      <c r="C14305" s="98"/>
      <c r="D14305" s="98"/>
      <c r="E14305" s="276"/>
    </row>
    <row r="14306" spans="1:5" ht="15">
      <c r="A14306" s="129"/>
      <c r="B14306" s="274"/>
      <c r="C14306" s="98"/>
      <c r="D14306" s="98"/>
      <c r="E14306" s="276"/>
    </row>
    <row r="14307" spans="1:5" ht="15">
      <c r="A14307" s="129"/>
      <c r="B14307" s="274"/>
      <c r="C14307" s="98"/>
      <c r="D14307" s="98"/>
      <c r="E14307" s="276"/>
    </row>
    <row r="14308" spans="1:5" ht="15">
      <c r="A14308" s="129"/>
      <c r="B14308" s="274"/>
      <c r="C14308" s="98"/>
      <c r="D14308" s="98"/>
      <c r="E14308" s="276"/>
    </row>
    <row r="14309" spans="1:5" ht="15">
      <c r="A14309" s="129"/>
      <c r="B14309" s="274"/>
      <c r="C14309" s="98"/>
      <c r="D14309" s="98"/>
      <c r="E14309" s="276"/>
    </row>
    <row r="14310" spans="1:5" ht="15">
      <c r="A14310" s="129"/>
      <c r="B14310" s="274"/>
      <c r="C14310" s="98"/>
      <c r="D14310" s="98"/>
      <c r="E14310" s="276"/>
    </row>
    <row r="14311" spans="1:5" ht="15">
      <c r="A14311" s="129"/>
      <c r="B14311" s="274"/>
      <c r="C14311" s="98"/>
      <c r="D14311" s="98"/>
      <c r="E14311" s="276"/>
    </row>
    <row r="14312" spans="1:5" ht="15">
      <c r="A14312" s="129"/>
      <c r="B14312" s="274"/>
      <c r="C14312" s="98"/>
      <c r="D14312" s="98"/>
      <c r="E14312" s="276"/>
    </row>
    <row r="14313" spans="1:5" ht="15">
      <c r="A14313" s="129"/>
      <c r="B14313" s="274"/>
      <c r="C14313" s="98"/>
      <c r="D14313" s="98"/>
      <c r="E14313" s="276"/>
    </row>
    <row r="14314" spans="1:5" ht="15">
      <c r="A14314" s="129"/>
      <c r="B14314" s="274"/>
      <c r="C14314" s="98"/>
      <c r="D14314" s="98"/>
      <c r="E14314" s="276"/>
    </row>
    <row r="14315" spans="1:5" ht="15">
      <c r="A14315" s="129"/>
      <c r="B14315" s="274"/>
      <c r="C14315" s="98"/>
      <c r="D14315" s="98"/>
      <c r="E14315" s="276"/>
    </row>
    <row r="14316" spans="1:5" ht="15">
      <c r="A14316" s="129"/>
      <c r="B14316" s="274"/>
      <c r="C14316" s="98"/>
      <c r="D14316" s="98"/>
      <c r="E14316" s="276"/>
    </row>
    <row r="14317" spans="1:5" ht="15">
      <c r="A14317" s="129"/>
      <c r="B14317" s="274"/>
      <c r="C14317" s="98"/>
      <c r="D14317" s="98"/>
      <c r="E14317" s="276"/>
    </row>
    <row r="14318" spans="1:5" ht="15">
      <c r="A14318" s="129"/>
      <c r="B14318" s="274"/>
      <c r="C14318" s="98"/>
      <c r="D14318" s="98"/>
      <c r="E14318" s="276"/>
    </row>
    <row r="14319" spans="1:5" ht="15">
      <c r="A14319" s="129"/>
      <c r="B14319" s="274"/>
      <c r="C14319" s="98"/>
      <c r="D14319" s="98"/>
      <c r="E14319" s="276"/>
    </row>
    <row r="14320" spans="1:5" ht="15">
      <c r="A14320" s="129"/>
      <c r="B14320" s="274"/>
      <c r="C14320" s="98"/>
      <c r="D14320" s="98"/>
      <c r="E14320" s="276"/>
    </row>
    <row r="14321" spans="1:5" ht="15">
      <c r="A14321" s="129"/>
      <c r="B14321" s="274"/>
      <c r="C14321" s="98"/>
      <c r="D14321" s="98"/>
      <c r="E14321" s="276"/>
    </row>
    <row r="14322" spans="1:5" ht="15">
      <c r="A14322" s="129"/>
      <c r="B14322" s="274"/>
      <c r="C14322" s="98"/>
      <c r="D14322" s="98"/>
      <c r="E14322" s="276"/>
    </row>
    <row r="14323" spans="1:5" ht="15">
      <c r="A14323" s="129"/>
      <c r="B14323" s="274"/>
      <c r="C14323" s="98"/>
      <c r="D14323" s="98"/>
      <c r="E14323" s="276"/>
    </row>
    <row r="14324" spans="1:5" ht="15">
      <c r="A14324" s="129"/>
      <c r="B14324" s="274"/>
      <c r="C14324" s="98"/>
      <c r="D14324" s="98"/>
      <c r="E14324" s="276"/>
    </row>
    <row r="14325" spans="1:5" ht="15">
      <c r="A14325" s="129"/>
      <c r="B14325" s="274"/>
      <c r="C14325" s="98"/>
      <c r="D14325" s="98"/>
      <c r="E14325" s="276"/>
    </row>
    <row r="14326" spans="1:5" ht="15">
      <c r="A14326" s="129"/>
      <c r="B14326" s="274"/>
      <c r="C14326" s="98"/>
      <c r="D14326" s="98"/>
      <c r="E14326" s="276"/>
    </row>
    <row r="14327" spans="1:5" ht="15">
      <c r="A14327" s="129"/>
      <c r="B14327" s="274"/>
      <c r="C14327" s="98"/>
      <c r="D14327" s="98"/>
      <c r="E14327" s="276"/>
    </row>
    <row r="14328" spans="1:5" ht="15">
      <c r="A14328" s="129"/>
      <c r="B14328" s="274"/>
      <c r="C14328" s="98"/>
      <c r="D14328" s="98"/>
      <c r="E14328" s="276"/>
    </row>
    <row r="14329" spans="1:5" ht="15">
      <c r="A14329" s="129"/>
      <c r="B14329" s="274"/>
      <c r="C14329" s="98"/>
      <c r="D14329" s="98"/>
      <c r="E14329" s="276"/>
    </row>
    <row r="14330" spans="1:5" ht="15">
      <c r="A14330" s="129"/>
      <c r="B14330" s="274"/>
      <c r="C14330" s="98"/>
      <c r="D14330" s="98"/>
      <c r="E14330" s="276"/>
    </row>
    <row r="14331" spans="1:5" ht="15">
      <c r="A14331" s="129"/>
      <c r="B14331" s="274"/>
      <c r="C14331" s="98"/>
      <c r="D14331" s="98"/>
      <c r="E14331" s="276"/>
    </row>
    <row r="14332" spans="1:5" ht="15">
      <c r="A14332" s="129"/>
      <c r="B14332" s="274"/>
      <c r="C14332" s="98"/>
      <c r="D14332" s="98"/>
      <c r="E14332" s="276"/>
    </row>
    <row r="14333" spans="1:5" ht="15">
      <c r="A14333" s="129"/>
      <c r="B14333" s="274"/>
      <c r="C14333" s="98"/>
      <c r="D14333" s="98"/>
      <c r="E14333" s="276"/>
    </row>
    <row r="14334" spans="1:5" ht="15">
      <c r="A14334" s="129"/>
      <c r="B14334" s="274"/>
      <c r="C14334" s="98"/>
      <c r="D14334" s="98"/>
      <c r="E14334" s="276"/>
    </row>
    <row r="14335" spans="1:5" ht="15">
      <c r="A14335" s="129"/>
      <c r="B14335" s="274"/>
      <c r="C14335" s="98"/>
      <c r="D14335" s="98"/>
      <c r="E14335" s="276"/>
    </row>
    <row r="14336" spans="1:5" ht="15">
      <c r="A14336" s="129"/>
      <c r="B14336" s="274"/>
      <c r="C14336" s="98"/>
      <c r="D14336" s="98"/>
      <c r="E14336" s="276"/>
    </row>
    <row r="14337" spans="1:5" ht="15">
      <c r="A14337" s="129"/>
      <c r="B14337" s="274"/>
      <c r="C14337" s="98"/>
      <c r="D14337" s="98"/>
      <c r="E14337" s="276"/>
    </row>
    <row r="14338" spans="1:5" ht="15">
      <c r="A14338" s="129"/>
      <c r="B14338" s="274"/>
      <c r="C14338" s="98"/>
      <c r="D14338" s="98"/>
      <c r="E14338" s="276"/>
    </row>
    <row r="14339" spans="1:5" ht="15">
      <c r="A14339" s="129"/>
      <c r="B14339" s="274"/>
      <c r="C14339" s="98"/>
      <c r="D14339" s="98"/>
      <c r="E14339" s="276"/>
    </row>
    <row r="14340" spans="1:5" ht="15">
      <c r="A14340" s="129"/>
      <c r="B14340" s="274"/>
      <c r="C14340" s="98"/>
      <c r="D14340" s="98"/>
      <c r="E14340" s="276"/>
    </row>
    <row r="14341" spans="1:5" ht="15">
      <c r="A14341" s="129"/>
      <c r="B14341" s="274"/>
      <c r="C14341" s="98"/>
      <c r="D14341" s="98"/>
      <c r="E14341" s="276"/>
    </row>
    <row r="14342" spans="1:5" ht="15">
      <c r="A14342" s="129"/>
      <c r="B14342" s="274"/>
      <c r="C14342" s="98"/>
      <c r="D14342" s="98"/>
      <c r="E14342" s="276"/>
    </row>
    <row r="14343" spans="1:5" ht="15">
      <c r="A14343" s="129"/>
      <c r="B14343" s="274"/>
      <c r="C14343" s="98"/>
      <c r="D14343" s="98"/>
      <c r="E14343" s="276"/>
    </row>
    <row r="14344" spans="1:5" ht="15">
      <c r="A14344" s="129"/>
      <c r="B14344" s="274"/>
      <c r="C14344" s="98"/>
      <c r="D14344" s="98"/>
      <c r="E14344" s="276"/>
    </row>
    <row r="14345" spans="1:5" ht="15">
      <c r="A14345" s="129"/>
      <c r="B14345" s="274"/>
      <c r="C14345" s="98"/>
      <c r="D14345" s="98"/>
      <c r="E14345" s="276"/>
    </row>
    <row r="14346" spans="1:5" ht="15">
      <c r="A14346" s="129"/>
      <c r="B14346" s="274"/>
      <c r="C14346" s="98"/>
      <c r="D14346" s="98"/>
      <c r="E14346" s="276"/>
    </row>
    <row r="14347" spans="1:5" ht="15">
      <c r="A14347" s="129"/>
      <c r="B14347" s="274"/>
      <c r="C14347" s="98"/>
      <c r="D14347" s="98"/>
      <c r="E14347" s="276"/>
    </row>
    <row r="14348" spans="1:5" ht="15">
      <c r="A14348" s="129"/>
      <c r="B14348" s="274"/>
      <c r="C14348" s="98"/>
      <c r="D14348" s="98"/>
      <c r="E14348" s="276"/>
    </row>
    <row r="14349" spans="1:5" ht="15">
      <c r="A14349" s="129"/>
      <c r="B14349" s="274"/>
      <c r="C14349" s="98"/>
      <c r="D14349" s="98"/>
      <c r="E14349" s="276"/>
    </row>
    <row r="14350" spans="1:5" ht="15">
      <c r="A14350" s="129"/>
      <c r="B14350" s="274"/>
      <c r="C14350" s="98"/>
      <c r="D14350" s="98"/>
      <c r="E14350" s="276"/>
    </row>
    <row r="14351" spans="1:5" ht="15">
      <c r="A14351" s="129"/>
      <c r="B14351" s="274"/>
      <c r="C14351" s="98"/>
      <c r="D14351" s="98"/>
      <c r="E14351" s="276"/>
    </row>
    <row r="14352" spans="1:5" ht="15">
      <c r="A14352" s="129"/>
      <c r="B14352" s="274"/>
      <c r="C14352" s="98"/>
      <c r="D14352" s="98"/>
      <c r="E14352" s="276"/>
    </row>
    <row r="14353" spans="1:5" ht="15">
      <c r="A14353" s="129"/>
      <c r="B14353" s="274"/>
      <c r="C14353" s="98"/>
      <c r="D14353" s="98"/>
      <c r="E14353" s="276"/>
    </row>
    <row r="14354" spans="1:5" ht="15">
      <c r="A14354" s="129"/>
      <c r="B14354" s="274"/>
      <c r="C14354" s="98"/>
      <c r="D14354" s="98"/>
      <c r="E14354" s="276"/>
    </row>
    <row r="14355" spans="1:5" ht="15">
      <c r="A14355" s="129"/>
      <c r="B14355" s="274"/>
      <c r="C14355" s="98"/>
      <c r="D14355" s="98"/>
      <c r="E14355" s="276"/>
    </row>
    <row r="14356" spans="1:5" ht="15">
      <c r="A14356" s="129"/>
      <c r="B14356" s="274"/>
      <c r="C14356" s="98"/>
      <c r="D14356" s="98"/>
      <c r="E14356" s="276"/>
    </row>
    <row r="14357" spans="1:5" ht="15">
      <c r="A14357" s="129"/>
      <c r="B14357" s="274"/>
      <c r="C14357" s="98"/>
      <c r="D14357" s="98"/>
      <c r="E14357" s="276"/>
    </row>
    <row r="14358" spans="1:5" ht="15">
      <c r="A14358" s="129"/>
      <c r="B14358" s="274"/>
      <c r="C14358" s="98"/>
      <c r="D14358" s="98"/>
      <c r="E14358" s="276"/>
    </row>
    <row r="14359" spans="1:5" ht="15">
      <c r="A14359" s="129"/>
      <c r="B14359" s="274"/>
      <c r="C14359" s="98"/>
      <c r="D14359" s="98"/>
      <c r="E14359" s="276"/>
    </row>
    <row r="14360" spans="1:5" ht="15">
      <c r="A14360" s="129"/>
      <c r="B14360" s="274"/>
      <c r="C14360" s="98"/>
      <c r="D14360" s="98"/>
      <c r="E14360" s="276"/>
    </row>
    <row r="14361" spans="1:5" ht="15">
      <c r="A14361" s="129"/>
      <c r="B14361" s="274"/>
      <c r="C14361" s="98"/>
      <c r="D14361" s="98"/>
      <c r="E14361" s="276"/>
    </row>
    <row r="14362" spans="1:5" ht="15">
      <c r="A14362" s="129"/>
      <c r="B14362" s="274"/>
      <c r="C14362" s="98"/>
      <c r="D14362" s="98"/>
      <c r="E14362" s="276"/>
    </row>
    <row r="14363" spans="1:5" ht="15">
      <c r="A14363" s="129"/>
      <c r="B14363" s="274"/>
      <c r="C14363" s="98"/>
      <c r="D14363" s="98"/>
      <c r="E14363" s="276"/>
    </row>
    <row r="14364" spans="1:5" ht="15">
      <c r="A14364" s="129"/>
      <c r="B14364" s="274"/>
      <c r="C14364" s="98"/>
      <c r="D14364" s="98"/>
      <c r="E14364" s="276"/>
    </row>
    <row r="14365" spans="1:5" ht="15">
      <c r="A14365" s="129"/>
      <c r="B14365" s="274"/>
      <c r="C14365" s="98"/>
      <c r="D14365" s="98"/>
      <c r="E14365" s="276"/>
    </row>
    <row r="14366" spans="1:5" ht="15">
      <c r="A14366" s="129"/>
      <c r="B14366" s="274"/>
      <c r="C14366" s="98"/>
      <c r="D14366" s="98"/>
      <c r="E14366" s="276"/>
    </row>
    <row r="14367" spans="1:5" ht="15">
      <c r="A14367" s="129"/>
      <c r="B14367" s="274"/>
      <c r="C14367" s="98"/>
      <c r="D14367" s="98"/>
      <c r="E14367" s="276"/>
    </row>
    <row r="14368" spans="1:5" ht="15">
      <c r="A14368" s="129"/>
      <c r="B14368" s="274"/>
      <c r="C14368" s="98"/>
      <c r="D14368" s="98"/>
      <c r="E14368" s="276"/>
    </row>
    <row r="14369" spans="1:5" ht="15">
      <c r="A14369" s="129"/>
      <c r="B14369" s="274"/>
      <c r="C14369" s="98"/>
      <c r="D14369" s="98"/>
      <c r="E14369" s="276"/>
    </row>
    <row r="14370" spans="1:5" ht="15">
      <c r="A14370" s="129"/>
      <c r="B14370" s="274"/>
      <c r="C14370" s="98"/>
      <c r="D14370" s="98"/>
      <c r="E14370" s="276"/>
    </row>
    <row r="14371" spans="1:5" ht="15">
      <c r="A14371" s="129"/>
      <c r="B14371" s="274"/>
      <c r="C14371" s="98"/>
      <c r="D14371" s="98"/>
      <c r="E14371" s="276"/>
    </row>
    <row r="14372" spans="1:5" ht="15">
      <c r="A14372" s="129"/>
      <c r="B14372" s="274"/>
      <c r="C14372" s="98"/>
      <c r="D14372" s="98"/>
      <c r="E14372" s="276"/>
    </row>
    <row r="14373" spans="1:5" ht="15">
      <c r="A14373" s="129"/>
      <c r="B14373" s="274"/>
      <c r="C14373" s="98"/>
      <c r="D14373" s="98"/>
      <c r="E14373" s="276"/>
    </row>
    <row r="14374" spans="1:5" ht="15">
      <c r="A14374" s="129"/>
      <c r="B14374" s="274"/>
      <c r="C14374" s="98"/>
      <c r="D14374" s="98"/>
      <c r="E14374" s="276"/>
    </row>
    <row r="14375" spans="1:5" ht="15">
      <c r="A14375" s="129"/>
      <c r="B14375" s="274"/>
      <c r="C14375" s="98"/>
      <c r="D14375" s="98"/>
      <c r="E14375" s="276"/>
    </row>
    <row r="14376" spans="1:5" ht="15">
      <c r="A14376" s="129"/>
      <c r="B14376" s="274"/>
      <c r="C14376" s="98"/>
      <c r="D14376" s="98"/>
      <c r="E14376" s="276"/>
    </row>
    <row r="14377" spans="1:5" ht="15">
      <c r="A14377" s="129"/>
      <c r="B14377" s="274"/>
      <c r="C14377" s="98"/>
      <c r="D14377" s="98"/>
      <c r="E14377" s="276"/>
    </row>
    <row r="14378" spans="1:5" ht="15">
      <c r="A14378" s="129"/>
      <c r="B14378" s="274"/>
      <c r="C14378" s="98"/>
      <c r="D14378" s="98"/>
      <c r="E14378" s="276"/>
    </row>
    <row r="14379" spans="1:5" ht="15">
      <c r="A14379" s="129"/>
      <c r="B14379" s="274"/>
      <c r="C14379" s="98"/>
      <c r="D14379" s="98"/>
      <c r="E14379" s="276"/>
    </row>
    <row r="14380" spans="1:5" ht="15">
      <c r="A14380" s="129"/>
      <c r="B14380" s="274"/>
      <c r="C14380" s="98"/>
      <c r="D14380" s="98"/>
      <c r="E14380" s="276"/>
    </row>
    <row r="14381" spans="1:5" ht="15">
      <c r="A14381" s="129"/>
      <c r="B14381" s="274"/>
      <c r="C14381" s="98"/>
      <c r="D14381" s="98"/>
      <c r="E14381" s="276"/>
    </row>
    <row r="14382" spans="1:5" ht="15">
      <c r="A14382" s="129"/>
      <c r="B14382" s="274"/>
      <c r="C14382" s="98"/>
      <c r="D14382" s="98"/>
      <c r="E14382" s="276"/>
    </row>
    <row r="14383" spans="1:5" ht="15">
      <c r="A14383" s="129"/>
      <c r="B14383" s="274"/>
      <c r="C14383" s="98"/>
      <c r="D14383" s="98"/>
      <c r="E14383" s="276"/>
    </row>
    <row r="14384" spans="1:5" ht="15">
      <c r="A14384" s="129"/>
      <c r="B14384" s="274"/>
      <c r="C14384" s="98"/>
      <c r="D14384" s="98"/>
      <c r="E14384" s="276"/>
    </row>
    <row r="14385" spans="1:5" ht="15">
      <c r="A14385" s="129"/>
      <c r="B14385" s="274"/>
      <c r="C14385" s="98"/>
      <c r="D14385" s="98"/>
      <c r="E14385" s="276"/>
    </row>
    <row r="14386" spans="1:5" ht="15">
      <c r="A14386" s="129"/>
      <c r="B14386" s="274"/>
      <c r="C14386" s="98"/>
      <c r="D14386" s="98"/>
      <c r="E14386" s="276"/>
    </row>
    <row r="14387" spans="1:5" ht="15">
      <c r="A14387" s="129"/>
      <c r="B14387" s="274"/>
      <c r="C14387" s="98"/>
      <c r="D14387" s="98"/>
      <c r="E14387" s="276"/>
    </row>
    <row r="14388" spans="1:5" ht="15">
      <c r="A14388" s="129"/>
      <c r="B14388" s="274"/>
      <c r="C14388" s="98"/>
      <c r="D14388" s="98"/>
      <c r="E14388" s="276"/>
    </row>
    <row r="14389" spans="1:5" ht="15">
      <c r="A14389" s="129"/>
      <c r="B14389" s="274"/>
      <c r="C14389" s="98"/>
      <c r="D14389" s="98"/>
      <c r="E14389" s="276"/>
    </row>
    <row r="14390" spans="1:5" ht="15">
      <c r="A14390" s="129"/>
      <c r="B14390" s="274"/>
      <c r="C14390" s="98"/>
      <c r="D14390" s="98"/>
      <c r="E14390" s="276"/>
    </row>
    <row r="14391" spans="1:5" ht="15">
      <c r="A14391" s="129"/>
      <c r="B14391" s="274"/>
      <c r="C14391" s="98"/>
      <c r="D14391" s="98"/>
      <c r="E14391" s="276"/>
    </row>
    <row r="14392" spans="1:5" ht="15">
      <c r="A14392" s="129"/>
      <c r="B14392" s="274"/>
      <c r="C14392" s="98"/>
      <c r="D14392" s="98"/>
      <c r="E14392" s="276"/>
    </row>
    <row r="14393" spans="1:5" ht="15">
      <c r="A14393" s="129"/>
      <c r="B14393" s="274"/>
      <c r="C14393" s="98"/>
      <c r="D14393" s="98"/>
      <c r="E14393" s="276"/>
    </row>
    <row r="14394" spans="1:5" ht="15">
      <c r="A14394" s="129"/>
      <c r="B14394" s="274"/>
      <c r="C14394" s="98"/>
      <c r="D14394" s="98"/>
      <c r="E14394" s="276"/>
    </row>
    <row r="14395" spans="1:5" ht="15">
      <c r="A14395" s="129"/>
      <c r="B14395" s="274"/>
      <c r="C14395" s="98"/>
      <c r="D14395" s="98"/>
      <c r="E14395" s="276"/>
    </row>
    <row r="14396" spans="1:5" ht="15">
      <c r="A14396" s="129"/>
      <c r="B14396" s="274"/>
      <c r="C14396" s="98"/>
      <c r="D14396" s="98"/>
      <c r="E14396" s="276"/>
    </row>
    <row r="14397" spans="1:5" ht="15">
      <c r="A14397" s="129"/>
      <c r="B14397" s="274"/>
      <c r="C14397" s="98"/>
      <c r="D14397" s="98"/>
      <c r="E14397" s="276"/>
    </row>
    <row r="14398" spans="1:5" ht="15">
      <c r="A14398" s="129"/>
      <c r="B14398" s="274"/>
      <c r="C14398" s="98"/>
      <c r="D14398" s="98"/>
      <c r="E14398" s="276"/>
    </row>
    <row r="14399" spans="1:5" ht="15">
      <c r="A14399" s="129"/>
      <c r="B14399" s="274"/>
      <c r="C14399" s="98"/>
      <c r="D14399" s="98"/>
      <c r="E14399" s="276"/>
    </row>
    <row r="14400" spans="1:5" ht="15">
      <c r="A14400" s="129"/>
      <c r="B14400" s="274"/>
      <c r="C14400" s="98"/>
      <c r="D14400" s="98"/>
      <c r="E14400" s="276"/>
    </row>
    <row r="14401" spans="1:5" ht="15">
      <c r="A14401" s="129"/>
      <c r="B14401" s="274"/>
      <c r="C14401" s="98"/>
      <c r="D14401" s="98"/>
      <c r="E14401" s="276"/>
    </row>
    <row r="14402" spans="1:5" ht="15">
      <c r="A14402" s="129"/>
      <c r="B14402" s="274"/>
      <c r="C14402" s="98"/>
      <c r="D14402" s="98"/>
      <c r="E14402" s="276"/>
    </row>
    <row r="14403" spans="1:5" ht="15">
      <c r="A14403" s="129"/>
      <c r="B14403" s="274"/>
      <c r="C14403" s="98"/>
      <c r="D14403" s="98"/>
      <c r="E14403" s="276"/>
    </row>
    <row r="14404" spans="1:5" ht="15">
      <c r="A14404" s="129"/>
      <c r="B14404" s="274"/>
      <c r="C14404" s="98"/>
      <c r="D14404" s="98"/>
      <c r="E14404" s="276"/>
    </row>
    <row r="14405" spans="1:5" ht="15">
      <c r="A14405" s="129"/>
      <c r="B14405" s="274"/>
      <c r="C14405" s="98"/>
      <c r="D14405" s="98"/>
      <c r="E14405" s="276"/>
    </row>
    <row r="14406" spans="1:5" ht="15">
      <c r="A14406" s="129"/>
      <c r="B14406" s="274"/>
      <c r="C14406" s="98"/>
      <c r="D14406" s="98"/>
      <c r="E14406" s="276"/>
    </row>
    <row r="14407" spans="1:5" ht="15">
      <c r="A14407" s="129"/>
      <c r="B14407" s="274"/>
      <c r="C14407" s="98"/>
      <c r="D14407" s="98"/>
      <c r="E14407" s="276"/>
    </row>
    <row r="14408" spans="1:5" ht="15">
      <c r="A14408" s="129"/>
      <c r="B14408" s="274"/>
      <c r="C14408" s="98"/>
      <c r="D14408" s="98"/>
      <c r="E14408" s="276"/>
    </row>
    <row r="14409" spans="1:5" ht="15">
      <c r="A14409" s="129"/>
      <c r="B14409" s="274"/>
      <c r="C14409" s="98"/>
      <c r="D14409" s="98"/>
      <c r="E14409" s="276"/>
    </row>
    <row r="14410" spans="1:5" ht="15">
      <c r="A14410" s="129"/>
      <c r="B14410" s="274"/>
      <c r="C14410" s="98"/>
      <c r="D14410" s="98"/>
      <c r="E14410" s="276"/>
    </row>
    <row r="14411" spans="1:5" ht="15">
      <c r="A14411" s="129"/>
      <c r="B14411" s="274"/>
      <c r="C14411" s="98"/>
      <c r="D14411" s="98"/>
      <c r="E14411" s="276"/>
    </row>
    <row r="14412" spans="1:5" ht="15">
      <c r="A14412" s="129"/>
      <c r="B14412" s="274"/>
      <c r="C14412" s="98"/>
      <c r="D14412" s="98"/>
      <c r="E14412" s="276"/>
    </row>
    <row r="14413" spans="1:5" ht="15">
      <c r="A14413" s="129"/>
      <c r="B14413" s="274"/>
      <c r="C14413" s="98"/>
      <c r="D14413" s="98"/>
      <c r="E14413" s="276"/>
    </row>
    <row r="14414" spans="1:5" ht="15">
      <c r="A14414" s="129"/>
      <c r="B14414" s="274"/>
      <c r="C14414" s="98"/>
      <c r="D14414" s="98"/>
      <c r="E14414" s="276"/>
    </row>
    <row r="14415" spans="1:5" ht="15">
      <c r="A14415" s="129"/>
      <c r="B14415" s="274"/>
      <c r="C14415" s="98"/>
      <c r="D14415" s="98"/>
      <c r="E14415" s="276"/>
    </row>
    <row r="14416" spans="1:5" ht="15">
      <c r="A14416" s="129"/>
      <c r="B14416" s="274"/>
      <c r="C14416" s="98"/>
      <c r="D14416" s="98"/>
      <c r="E14416" s="276"/>
    </row>
    <row r="14417" spans="1:5" ht="15">
      <c r="A14417" s="129"/>
      <c r="B14417" s="274"/>
      <c r="C14417" s="98"/>
      <c r="D14417" s="98"/>
      <c r="E14417" s="276"/>
    </row>
    <row r="14418" spans="1:5" ht="15">
      <c r="A14418" s="129"/>
      <c r="B14418" s="274"/>
      <c r="C14418" s="98"/>
      <c r="D14418" s="98"/>
      <c r="E14418" s="276"/>
    </row>
    <row r="14419" spans="1:5" ht="15">
      <c r="A14419" s="129"/>
      <c r="B14419" s="274"/>
      <c r="C14419" s="98"/>
      <c r="D14419" s="98"/>
      <c r="E14419" s="276"/>
    </row>
    <row r="14420" spans="1:5" ht="15">
      <c r="A14420" s="129"/>
      <c r="B14420" s="274"/>
      <c r="C14420" s="98"/>
      <c r="D14420" s="98"/>
      <c r="E14420" s="276"/>
    </row>
    <row r="14421" spans="1:5" ht="15">
      <c r="A14421" s="129"/>
      <c r="B14421" s="274"/>
      <c r="C14421" s="98"/>
      <c r="D14421" s="98"/>
      <c r="E14421" s="276"/>
    </row>
    <row r="14422" spans="1:5" ht="15">
      <c r="A14422" s="129"/>
      <c r="B14422" s="274"/>
      <c r="C14422" s="98"/>
      <c r="D14422" s="98"/>
      <c r="E14422" s="276"/>
    </row>
    <row r="14423" spans="1:5" ht="15">
      <c r="A14423" s="129"/>
      <c r="B14423" s="274"/>
      <c r="C14423" s="98"/>
      <c r="D14423" s="98"/>
      <c r="E14423" s="276"/>
    </row>
    <row r="14424" spans="1:5" ht="15">
      <c r="A14424" s="129"/>
      <c r="B14424" s="274"/>
      <c r="C14424" s="98"/>
      <c r="D14424" s="98"/>
      <c r="E14424" s="276"/>
    </row>
    <row r="14425" spans="1:5" ht="15">
      <c r="A14425" s="129"/>
      <c r="B14425" s="274"/>
      <c r="C14425" s="98"/>
      <c r="D14425" s="98"/>
      <c r="E14425" s="276"/>
    </row>
    <row r="14426" spans="1:5" ht="15">
      <c r="A14426" s="129"/>
      <c r="B14426" s="274"/>
      <c r="C14426" s="98"/>
      <c r="D14426" s="98"/>
      <c r="E14426" s="276"/>
    </row>
    <row r="14427" spans="1:5" ht="15">
      <c r="A14427" s="129"/>
      <c r="B14427" s="274"/>
      <c r="C14427" s="98"/>
      <c r="D14427" s="98"/>
      <c r="E14427" s="276"/>
    </row>
    <row r="14428" spans="1:5" ht="15">
      <c r="A14428" s="129"/>
      <c r="B14428" s="274"/>
      <c r="C14428" s="98"/>
      <c r="D14428" s="98"/>
      <c r="E14428" s="276"/>
    </row>
    <row r="14429" spans="1:5" ht="15">
      <c r="A14429" s="129"/>
      <c r="B14429" s="274"/>
      <c r="C14429" s="98"/>
      <c r="D14429" s="98"/>
      <c r="E14429" s="276"/>
    </row>
    <row r="14430" spans="1:5" ht="15">
      <c r="A14430" s="129"/>
      <c r="B14430" s="274"/>
      <c r="C14430" s="98"/>
      <c r="D14430" s="98"/>
      <c r="E14430" s="276"/>
    </row>
    <row r="14431" spans="1:5" ht="15">
      <c r="A14431" s="129"/>
      <c r="B14431" s="274"/>
      <c r="C14431" s="98"/>
      <c r="D14431" s="98"/>
      <c r="E14431" s="276"/>
    </row>
    <row r="14432" spans="1:5" ht="15">
      <c r="A14432" s="129"/>
      <c r="B14432" s="274"/>
      <c r="C14432" s="98"/>
      <c r="D14432" s="98"/>
      <c r="E14432" s="276"/>
    </row>
    <row r="14433" spans="1:5" ht="15">
      <c r="A14433" s="129"/>
      <c r="B14433" s="274"/>
      <c r="C14433" s="98"/>
      <c r="D14433" s="98"/>
      <c r="E14433" s="276"/>
    </row>
    <row r="14434" spans="1:5" ht="15">
      <c r="A14434" s="129"/>
      <c r="B14434" s="274"/>
      <c r="C14434" s="98"/>
      <c r="D14434" s="98"/>
      <c r="E14434" s="276"/>
    </row>
    <row r="14435" spans="1:5" ht="15">
      <c r="A14435" s="129"/>
      <c r="B14435" s="274"/>
      <c r="C14435" s="98"/>
      <c r="D14435" s="98"/>
      <c r="E14435" s="276"/>
    </row>
    <row r="14436" spans="1:5" ht="15">
      <c r="A14436" s="129"/>
      <c r="B14436" s="274"/>
      <c r="C14436" s="98"/>
      <c r="D14436" s="98"/>
      <c r="E14436" s="276"/>
    </row>
    <row r="14437" spans="1:5" ht="15">
      <c r="A14437" s="129"/>
      <c r="B14437" s="274"/>
      <c r="C14437" s="98"/>
      <c r="D14437" s="98"/>
      <c r="E14437" s="276"/>
    </row>
    <row r="14438" spans="1:5" ht="15">
      <c r="A14438" s="129"/>
      <c r="B14438" s="274"/>
      <c r="C14438" s="98"/>
      <c r="D14438" s="98"/>
      <c r="E14438" s="276"/>
    </row>
    <row r="14439" spans="1:5" ht="15">
      <c r="A14439" s="129"/>
      <c r="B14439" s="274"/>
      <c r="C14439" s="98"/>
      <c r="D14439" s="98"/>
      <c r="E14439" s="276"/>
    </row>
    <row r="14440" spans="1:5" ht="15">
      <c r="A14440" s="129"/>
      <c r="B14440" s="274"/>
      <c r="C14440" s="98"/>
      <c r="D14440" s="98"/>
      <c r="E14440" s="276"/>
    </row>
    <row r="14441" spans="1:5" ht="15">
      <c r="A14441" s="129"/>
      <c r="B14441" s="274"/>
      <c r="C14441" s="98"/>
      <c r="D14441" s="98"/>
      <c r="E14441" s="276"/>
    </row>
    <row r="14442" spans="1:5" ht="15">
      <c r="A14442" s="129"/>
      <c r="B14442" s="274"/>
      <c r="C14442" s="98"/>
      <c r="D14442" s="98"/>
      <c r="E14442" s="276"/>
    </row>
    <row r="14443" spans="1:5" ht="15">
      <c r="A14443" s="129"/>
      <c r="B14443" s="274"/>
      <c r="C14443" s="98"/>
      <c r="D14443" s="98"/>
      <c r="E14443" s="276"/>
    </row>
    <row r="14444" spans="1:5" ht="15">
      <c r="A14444" s="129"/>
      <c r="B14444" s="274"/>
      <c r="C14444" s="98"/>
      <c r="D14444" s="98"/>
      <c r="E14444" s="276"/>
    </row>
    <row r="14445" spans="1:5" ht="15">
      <c r="A14445" s="129"/>
      <c r="B14445" s="274"/>
      <c r="C14445" s="98"/>
      <c r="D14445" s="98"/>
      <c r="E14445" s="276"/>
    </row>
    <row r="14446" spans="1:5" ht="15">
      <c r="A14446" s="129"/>
      <c r="B14446" s="274"/>
      <c r="C14446" s="98"/>
      <c r="D14446" s="98"/>
      <c r="E14446" s="276"/>
    </row>
    <row r="14447" spans="1:5" ht="15">
      <c r="A14447" s="129"/>
      <c r="B14447" s="274"/>
      <c r="C14447" s="98"/>
      <c r="D14447" s="98"/>
      <c r="E14447" s="276"/>
    </row>
    <row r="14448" spans="1:5" ht="15">
      <c r="A14448" s="129"/>
      <c r="B14448" s="274"/>
      <c r="C14448" s="98"/>
      <c r="D14448" s="98"/>
      <c r="E14448" s="276"/>
    </row>
    <row r="14449" spans="1:5" ht="15">
      <c r="A14449" s="129"/>
      <c r="B14449" s="274"/>
      <c r="C14449" s="98"/>
      <c r="D14449" s="98"/>
      <c r="E14449" s="276"/>
    </row>
    <row r="14450" spans="1:5" ht="15">
      <c r="A14450" s="129"/>
      <c r="B14450" s="274"/>
      <c r="C14450" s="98"/>
      <c r="D14450" s="98"/>
      <c r="E14450" s="276"/>
    </row>
    <row r="14451" spans="1:5" ht="15">
      <c r="A14451" s="129"/>
      <c r="B14451" s="274"/>
      <c r="C14451" s="98"/>
      <c r="D14451" s="98"/>
      <c r="E14451" s="276"/>
    </row>
    <row r="14452" spans="1:5" ht="15">
      <c r="A14452" s="129"/>
      <c r="B14452" s="274"/>
      <c r="C14452" s="98"/>
      <c r="D14452" s="98"/>
      <c r="E14452" s="276"/>
    </row>
    <row r="14453" spans="1:5" ht="15">
      <c r="A14453" s="129"/>
      <c r="B14453" s="274"/>
      <c r="C14453" s="98"/>
      <c r="D14453" s="98"/>
      <c r="E14453" s="276"/>
    </row>
    <row r="14454" spans="1:5" ht="15">
      <c r="A14454" s="129"/>
      <c r="B14454" s="274"/>
      <c r="C14454" s="98"/>
      <c r="D14454" s="98"/>
      <c r="E14454" s="276"/>
    </row>
    <row r="14455" spans="1:5" ht="15">
      <c r="A14455" s="129"/>
      <c r="B14455" s="274"/>
      <c r="C14455" s="98"/>
      <c r="D14455" s="98"/>
      <c r="E14455" s="276"/>
    </row>
    <row r="14456" spans="1:5" ht="15">
      <c r="A14456" s="129"/>
      <c r="B14456" s="274"/>
      <c r="C14456" s="98"/>
      <c r="D14456" s="98"/>
      <c r="E14456" s="276"/>
    </row>
    <row r="14457" spans="1:5" ht="15">
      <c r="A14457" s="129"/>
      <c r="B14457" s="274"/>
      <c r="C14457" s="98"/>
      <c r="D14457" s="98"/>
      <c r="E14457" s="276"/>
    </row>
    <row r="14458" spans="1:5" ht="15">
      <c r="A14458" s="129"/>
      <c r="B14458" s="274"/>
      <c r="C14458" s="98"/>
      <c r="D14458" s="98"/>
      <c r="E14458" s="276"/>
    </row>
    <row r="14459" spans="1:5" ht="15">
      <c r="A14459" s="129"/>
      <c r="B14459" s="274"/>
      <c r="C14459" s="98"/>
      <c r="D14459" s="98"/>
      <c r="E14459" s="276"/>
    </row>
    <row r="14460" spans="1:5" ht="15">
      <c r="A14460" s="129"/>
      <c r="B14460" s="274"/>
      <c r="C14460" s="98"/>
      <c r="D14460" s="98"/>
      <c r="E14460" s="276"/>
    </row>
    <row r="14461" spans="1:5" ht="15">
      <c r="A14461" s="129"/>
      <c r="B14461" s="274"/>
      <c r="C14461" s="98"/>
      <c r="D14461" s="98"/>
      <c r="E14461" s="276"/>
    </row>
    <row r="14462" spans="1:5" ht="15">
      <c r="A14462" s="129"/>
      <c r="B14462" s="274"/>
      <c r="C14462" s="98"/>
      <c r="D14462" s="98"/>
      <c r="E14462" s="276"/>
    </row>
    <row r="14463" spans="1:5" ht="15">
      <c r="A14463" s="129"/>
      <c r="B14463" s="274"/>
      <c r="C14463" s="98"/>
      <c r="D14463" s="98"/>
      <c r="E14463" s="276"/>
    </row>
    <row r="14464" spans="1:5" ht="15">
      <c r="A14464" s="129"/>
      <c r="B14464" s="274"/>
      <c r="C14464" s="98"/>
      <c r="D14464" s="98"/>
      <c r="E14464" s="276"/>
    </row>
    <row r="14465" spans="1:5" ht="15">
      <c r="A14465" s="129"/>
      <c r="B14465" s="274"/>
      <c r="C14465" s="98"/>
      <c r="D14465" s="98"/>
      <c r="E14465" s="276"/>
    </row>
    <row r="14466" spans="1:5" ht="15">
      <c r="A14466" s="129"/>
      <c r="B14466" s="274"/>
      <c r="C14466" s="98"/>
      <c r="D14466" s="98"/>
      <c r="E14466" s="276"/>
    </row>
    <row r="14467" spans="1:5" ht="15">
      <c r="A14467" s="129"/>
      <c r="B14467" s="274"/>
      <c r="C14467" s="98"/>
      <c r="D14467" s="98"/>
      <c r="E14467" s="276"/>
    </row>
    <row r="14468" spans="1:5" ht="15">
      <c r="A14468" s="129"/>
      <c r="B14468" s="274"/>
      <c r="C14468" s="98"/>
      <c r="D14468" s="98"/>
      <c r="E14468" s="276"/>
    </row>
    <row r="14469" spans="1:5" ht="15">
      <c r="A14469" s="129"/>
      <c r="B14469" s="274"/>
      <c r="C14469" s="98"/>
      <c r="D14469" s="98"/>
      <c r="E14469" s="276"/>
    </row>
    <row r="14470" spans="1:5" ht="15">
      <c r="A14470" s="129"/>
      <c r="B14470" s="274"/>
      <c r="C14470" s="98"/>
      <c r="D14470" s="98"/>
      <c r="E14470" s="276"/>
    </row>
    <row r="14471" spans="1:5" ht="15">
      <c r="A14471" s="129"/>
      <c r="B14471" s="274"/>
      <c r="C14471" s="98"/>
      <c r="D14471" s="98"/>
      <c r="E14471" s="276"/>
    </row>
    <row r="14472" spans="1:5" ht="15">
      <c r="A14472" s="129"/>
      <c r="B14472" s="274"/>
      <c r="C14472" s="98"/>
      <c r="D14472" s="98"/>
      <c r="E14472" s="276"/>
    </row>
    <row r="14473" spans="1:5" ht="15">
      <c r="A14473" s="129"/>
      <c r="B14473" s="274"/>
      <c r="C14473" s="98"/>
      <c r="D14473" s="98"/>
      <c r="E14473" s="276"/>
    </row>
    <row r="14474" spans="1:5" ht="15">
      <c r="A14474" s="129"/>
      <c r="B14474" s="274"/>
      <c r="C14474" s="98"/>
      <c r="D14474" s="98"/>
      <c r="E14474" s="276"/>
    </row>
    <row r="14475" spans="1:5" ht="15">
      <c r="A14475" s="129"/>
      <c r="B14475" s="274"/>
      <c r="C14475" s="98"/>
      <c r="D14475" s="98"/>
      <c r="E14475" s="276"/>
    </row>
    <row r="14476" spans="1:5" ht="15">
      <c r="A14476" s="129"/>
      <c r="B14476" s="274"/>
      <c r="C14476" s="98"/>
      <c r="D14476" s="98"/>
      <c r="E14476" s="276"/>
    </row>
    <row r="14477" spans="1:5" ht="15">
      <c r="A14477" s="129"/>
      <c r="B14477" s="274"/>
      <c r="C14477" s="98"/>
      <c r="D14477" s="98"/>
      <c r="E14477" s="276"/>
    </row>
    <row r="14478" spans="1:5" ht="15">
      <c r="A14478" s="129"/>
      <c r="B14478" s="274"/>
      <c r="C14478" s="98"/>
      <c r="D14478" s="98"/>
      <c r="E14478" s="276"/>
    </row>
    <row r="14479" spans="1:5" ht="15">
      <c r="A14479" s="129"/>
      <c r="B14479" s="274"/>
      <c r="C14479" s="98"/>
      <c r="D14479" s="98"/>
      <c r="E14479" s="276"/>
    </row>
    <row r="14480" spans="1:5" ht="15">
      <c r="A14480" s="129"/>
      <c r="B14480" s="274"/>
      <c r="C14480" s="98"/>
      <c r="D14480" s="98"/>
      <c r="E14480" s="276"/>
    </row>
    <row r="14481" spans="1:5" ht="15">
      <c r="A14481" s="129"/>
      <c r="B14481" s="274"/>
      <c r="C14481" s="98"/>
      <c r="D14481" s="98"/>
      <c r="E14481" s="276"/>
    </row>
    <row r="14482" spans="1:5" ht="15">
      <c r="A14482" s="129"/>
      <c r="B14482" s="274"/>
      <c r="C14482" s="98"/>
      <c r="D14482" s="98"/>
      <c r="E14482" s="276"/>
    </row>
    <row r="14483" spans="1:5" ht="15">
      <c r="A14483" s="129"/>
      <c r="B14483" s="274"/>
      <c r="C14483" s="98"/>
      <c r="D14483" s="98"/>
      <c r="E14483" s="276"/>
    </row>
    <row r="14484" spans="1:5" ht="15">
      <c r="A14484" s="129"/>
      <c r="B14484" s="274"/>
      <c r="C14484" s="98"/>
      <c r="D14484" s="98"/>
      <c r="E14484" s="276"/>
    </row>
    <row r="14485" spans="1:5" ht="15">
      <c r="A14485" s="129"/>
      <c r="B14485" s="274"/>
      <c r="C14485" s="98"/>
      <c r="D14485" s="98"/>
      <c r="E14485" s="276"/>
    </row>
    <row r="14486" spans="1:5" ht="15">
      <c r="A14486" s="129"/>
      <c r="B14486" s="274"/>
      <c r="C14486" s="98"/>
      <c r="D14486" s="98"/>
      <c r="E14486" s="276"/>
    </row>
    <row r="14487" spans="1:5" ht="15">
      <c r="A14487" s="129"/>
      <c r="B14487" s="274"/>
      <c r="C14487" s="98"/>
      <c r="D14487" s="98"/>
      <c r="E14487" s="276"/>
    </row>
    <row r="14488" spans="1:5" ht="15">
      <c r="A14488" s="129"/>
      <c r="B14488" s="274"/>
      <c r="C14488" s="98"/>
      <c r="D14488" s="98"/>
      <c r="E14488" s="276"/>
    </row>
    <row r="14489" spans="1:5" ht="15">
      <c r="A14489" s="129"/>
      <c r="B14489" s="274"/>
      <c r="C14489" s="98"/>
      <c r="D14489" s="98"/>
      <c r="E14489" s="276"/>
    </row>
    <row r="14490" spans="1:5" ht="15">
      <c r="A14490" s="129"/>
      <c r="B14490" s="274"/>
      <c r="C14490" s="98"/>
      <c r="D14490" s="98"/>
      <c r="E14490" s="276"/>
    </row>
    <row r="14491" spans="1:5" ht="15">
      <c r="A14491" s="129"/>
      <c r="B14491" s="274"/>
      <c r="C14491" s="98"/>
      <c r="D14491" s="98"/>
      <c r="E14491" s="276"/>
    </row>
    <row r="14492" spans="1:5" ht="15">
      <c r="A14492" s="129"/>
      <c r="B14492" s="274"/>
      <c r="C14492" s="98"/>
      <c r="D14492" s="98"/>
      <c r="E14492" s="276"/>
    </row>
    <row r="14493" spans="1:5" ht="15">
      <c r="A14493" s="129"/>
      <c r="B14493" s="274"/>
      <c r="C14493" s="98"/>
      <c r="D14493" s="98"/>
      <c r="E14493" s="276"/>
    </row>
    <row r="14494" spans="1:5" ht="15">
      <c r="A14494" s="129"/>
      <c r="B14494" s="274"/>
      <c r="C14494" s="98"/>
      <c r="D14494" s="98"/>
      <c r="E14494" s="276"/>
    </row>
    <row r="14495" spans="1:5" ht="15">
      <c r="A14495" s="129"/>
      <c r="B14495" s="274"/>
      <c r="C14495" s="98"/>
      <c r="D14495" s="98"/>
      <c r="E14495" s="276"/>
    </row>
    <row r="14496" spans="1:5" ht="15">
      <c r="A14496" s="129"/>
      <c r="B14496" s="274"/>
      <c r="C14496" s="98"/>
      <c r="D14496" s="98"/>
      <c r="E14496" s="276"/>
    </row>
    <row r="14497" spans="1:5" ht="15">
      <c r="A14497" s="129"/>
      <c r="B14497" s="274"/>
      <c r="C14497" s="98"/>
      <c r="D14497" s="98"/>
      <c r="E14497" s="276"/>
    </row>
    <row r="14498" spans="1:5" ht="15">
      <c r="A14498" s="129"/>
      <c r="B14498" s="274"/>
      <c r="C14498" s="98"/>
      <c r="D14498" s="98"/>
      <c r="E14498" s="276"/>
    </row>
    <row r="14499" spans="1:5" ht="15">
      <c r="A14499" s="129"/>
      <c r="B14499" s="274"/>
      <c r="C14499" s="98"/>
      <c r="D14499" s="98"/>
      <c r="E14499" s="276"/>
    </row>
    <row r="14500" spans="1:5" ht="15">
      <c r="A14500" s="129"/>
      <c r="B14500" s="274"/>
      <c r="C14500" s="98"/>
      <c r="D14500" s="98"/>
      <c r="E14500" s="276"/>
    </row>
    <row r="14501" spans="1:5" ht="15">
      <c r="A14501" s="129"/>
      <c r="B14501" s="274"/>
      <c r="C14501" s="98"/>
      <c r="D14501" s="98"/>
      <c r="E14501" s="276"/>
    </row>
    <row r="14502" spans="1:5" ht="15">
      <c r="A14502" s="129"/>
      <c r="B14502" s="274"/>
      <c r="C14502" s="98"/>
      <c r="D14502" s="98"/>
      <c r="E14502" s="276"/>
    </row>
    <row r="14503" spans="1:5" ht="15">
      <c r="A14503" s="129"/>
      <c r="B14503" s="274"/>
      <c r="C14503" s="98"/>
      <c r="D14503" s="98"/>
      <c r="E14503" s="276"/>
    </row>
    <row r="14504" spans="1:5" ht="15">
      <c r="A14504" s="129"/>
      <c r="B14504" s="274"/>
      <c r="C14504" s="98"/>
      <c r="D14504" s="98"/>
      <c r="E14504" s="276"/>
    </row>
    <row r="14505" spans="1:5" ht="15">
      <c r="A14505" s="129"/>
      <c r="B14505" s="274"/>
      <c r="C14505" s="98"/>
      <c r="D14505" s="98"/>
      <c r="E14505" s="276"/>
    </row>
    <row r="14506" spans="1:5" ht="15">
      <c r="A14506" s="129"/>
      <c r="B14506" s="274"/>
      <c r="C14506" s="98"/>
      <c r="D14506" s="98"/>
      <c r="E14506" s="276"/>
    </row>
    <row r="14507" spans="1:5" ht="15">
      <c r="A14507" s="129"/>
      <c r="B14507" s="274"/>
      <c r="C14507" s="98"/>
      <c r="D14507" s="98"/>
      <c r="E14507" s="276"/>
    </row>
    <row r="14508" spans="1:5" ht="15">
      <c r="A14508" s="129"/>
      <c r="B14508" s="274"/>
      <c r="C14508" s="98"/>
      <c r="D14508" s="98"/>
      <c r="E14508" s="276"/>
    </row>
    <row r="14509" spans="1:5" ht="15">
      <c r="A14509" s="129"/>
      <c r="B14509" s="274"/>
      <c r="C14509" s="98"/>
      <c r="D14509" s="98"/>
      <c r="E14509" s="276"/>
    </row>
    <row r="14510" spans="1:5" ht="15">
      <c r="A14510" s="129"/>
      <c r="B14510" s="274"/>
      <c r="C14510" s="98"/>
      <c r="D14510" s="98"/>
      <c r="E14510" s="276"/>
    </row>
    <row r="14511" spans="1:5" ht="15">
      <c r="A14511" s="129"/>
      <c r="B14511" s="274"/>
      <c r="C14511" s="98"/>
      <c r="D14511" s="98"/>
      <c r="E14511" s="276"/>
    </row>
    <row r="14512" spans="1:5" ht="15">
      <c r="A14512" s="129"/>
      <c r="B14512" s="274"/>
      <c r="C14512" s="98"/>
      <c r="D14512" s="98"/>
      <c r="E14512" s="276"/>
    </row>
    <row r="14513" spans="1:5" ht="15">
      <c r="A14513" s="129"/>
      <c r="B14513" s="274"/>
      <c r="C14513" s="98"/>
      <c r="D14513" s="98"/>
      <c r="E14513" s="276"/>
    </row>
    <row r="14514" spans="1:5" ht="15">
      <c r="A14514" s="129"/>
      <c r="B14514" s="274"/>
      <c r="C14514" s="98"/>
      <c r="D14514" s="98"/>
      <c r="E14514" s="276"/>
    </row>
    <row r="14515" spans="1:5" ht="15">
      <c r="A14515" s="129"/>
      <c r="B14515" s="274"/>
      <c r="C14515" s="98"/>
      <c r="D14515" s="98"/>
      <c r="E14515" s="276"/>
    </row>
    <row r="14516" spans="1:5" ht="15">
      <c r="A14516" s="129"/>
      <c r="B14516" s="274"/>
      <c r="C14516" s="98"/>
      <c r="D14516" s="98"/>
      <c r="E14516" s="276"/>
    </row>
    <row r="14517" spans="1:5" ht="15">
      <c r="A14517" s="129"/>
      <c r="B14517" s="274"/>
      <c r="C14517" s="98"/>
      <c r="D14517" s="98"/>
      <c r="E14517" s="276"/>
    </row>
    <row r="14518" spans="1:5" ht="15">
      <c r="A14518" s="129"/>
      <c r="B14518" s="274"/>
      <c r="C14518" s="98"/>
      <c r="D14518" s="98"/>
      <c r="E14518" s="276"/>
    </row>
    <row r="14519" spans="1:5" ht="15">
      <c r="A14519" s="129"/>
      <c r="B14519" s="274"/>
      <c r="C14519" s="98"/>
      <c r="D14519" s="98"/>
      <c r="E14519" s="276"/>
    </row>
    <row r="14520" spans="1:5" ht="15">
      <c r="A14520" s="129"/>
      <c r="B14520" s="274"/>
      <c r="C14520" s="98"/>
      <c r="D14520" s="98"/>
      <c r="E14520" s="276"/>
    </row>
    <row r="14521" spans="1:5" ht="15">
      <c r="A14521" s="129"/>
      <c r="B14521" s="274"/>
      <c r="C14521" s="98"/>
      <c r="D14521" s="98"/>
      <c r="E14521" s="276"/>
    </row>
    <row r="14522" spans="1:5" ht="15">
      <c r="A14522" s="129"/>
      <c r="B14522" s="274"/>
      <c r="C14522" s="98"/>
      <c r="D14522" s="98"/>
      <c r="E14522" s="276"/>
    </row>
    <row r="14523" spans="1:5" ht="15">
      <c r="A14523" s="129"/>
      <c r="B14523" s="274"/>
      <c r="C14523" s="98"/>
      <c r="D14523" s="98"/>
      <c r="E14523" s="276"/>
    </row>
    <row r="14524" spans="1:5" ht="15">
      <c r="A14524" s="129"/>
      <c r="B14524" s="274"/>
      <c r="C14524" s="98"/>
      <c r="D14524" s="98"/>
      <c r="E14524" s="276"/>
    </row>
    <row r="14525" spans="1:5" ht="15">
      <c r="A14525" s="129"/>
      <c r="B14525" s="274"/>
      <c r="C14525" s="98"/>
      <c r="D14525" s="98"/>
      <c r="E14525" s="276"/>
    </row>
    <row r="14526" spans="1:5" ht="15">
      <c r="A14526" s="129"/>
      <c r="B14526" s="274"/>
      <c r="C14526" s="98"/>
      <c r="D14526" s="98"/>
      <c r="E14526" s="276"/>
    </row>
    <row r="14527" spans="1:5" ht="15">
      <c r="A14527" s="129"/>
      <c r="B14527" s="274"/>
      <c r="C14527" s="98"/>
      <c r="D14527" s="98"/>
      <c r="E14527" s="276"/>
    </row>
    <row r="14528" spans="1:5" ht="15">
      <c r="A14528" s="129"/>
      <c r="B14528" s="274"/>
      <c r="C14528" s="98"/>
      <c r="D14528" s="98"/>
      <c r="E14528" s="276"/>
    </row>
    <row r="14529" spans="1:5" ht="15">
      <c r="A14529" s="129"/>
      <c r="B14529" s="274"/>
      <c r="C14529" s="98"/>
      <c r="D14529" s="98"/>
      <c r="E14529" s="276"/>
    </row>
    <row r="14530" spans="1:5" ht="15">
      <c r="A14530" s="129"/>
      <c r="B14530" s="274"/>
      <c r="C14530" s="98"/>
      <c r="D14530" s="98"/>
      <c r="E14530" s="276"/>
    </row>
    <row r="14531" spans="1:5" ht="15">
      <c r="A14531" s="129"/>
      <c r="B14531" s="274"/>
      <c r="C14531" s="98"/>
      <c r="D14531" s="98"/>
      <c r="E14531" s="276"/>
    </row>
    <row r="14532" spans="1:5" ht="15">
      <c r="A14532" s="129"/>
      <c r="B14532" s="274"/>
      <c r="C14532" s="98"/>
      <c r="D14532" s="98"/>
      <c r="E14532" s="276"/>
    </row>
    <row r="14533" spans="1:5" ht="15">
      <c r="A14533" s="129"/>
      <c r="B14533" s="274"/>
      <c r="C14533" s="98"/>
      <c r="D14533" s="98"/>
      <c r="E14533" s="276"/>
    </row>
    <row r="14534" spans="1:5" ht="15">
      <c r="A14534" s="129"/>
      <c r="B14534" s="274"/>
      <c r="C14534" s="98"/>
      <c r="D14534" s="98"/>
      <c r="E14534" s="276"/>
    </row>
    <row r="14535" spans="1:5" ht="15">
      <c r="A14535" s="129"/>
      <c r="B14535" s="274"/>
      <c r="C14535" s="98"/>
      <c r="D14535" s="98"/>
      <c r="E14535" s="276"/>
    </row>
    <row r="14536" spans="1:5" ht="15">
      <c r="A14536" s="129"/>
      <c r="B14536" s="274"/>
      <c r="C14536" s="98"/>
      <c r="D14536" s="98"/>
      <c r="E14536" s="276"/>
    </row>
    <row r="14537" spans="1:5" ht="15">
      <c r="A14537" s="129"/>
      <c r="B14537" s="274"/>
      <c r="C14537" s="98"/>
      <c r="D14537" s="98"/>
      <c r="E14537" s="276"/>
    </row>
    <row r="14538" spans="1:5" ht="15">
      <c r="A14538" s="129"/>
      <c r="B14538" s="274"/>
      <c r="C14538" s="98"/>
      <c r="D14538" s="98"/>
      <c r="E14538" s="276"/>
    </row>
    <row r="14539" spans="1:5" ht="15">
      <c r="A14539" s="129"/>
      <c r="B14539" s="274"/>
      <c r="C14539" s="98"/>
      <c r="D14539" s="98"/>
      <c r="E14539" s="276"/>
    </row>
    <row r="14540" spans="1:5" ht="15">
      <c r="A14540" s="129"/>
      <c r="B14540" s="274"/>
      <c r="C14540" s="98"/>
      <c r="D14540" s="98"/>
      <c r="E14540" s="276"/>
    </row>
    <row r="14541" spans="1:5" ht="15">
      <c r="A14541" s="129"/>
      <c r="B14541" s="274"/>
      <c r="C14541" s="98"/>
      <c r="D14541" s="98"/>
      <c r="E14541" s="276"/>
    </row>
    <row r="14542" spans="1:5" ht="15">
      <c r="A14542" s="129"/>
      <c r="B14542" s="274"/>
      <c r="C14542" s="98"/>
      <c r="D14542" s="98"/>
      <c r="E14542" s="276"/>
    </row>
    <row r="14543" spans="1:5" ht="15">
      <c r="A14543" s="129"/>
      <c r="B14543" s="274"/>
      <c r="C14543" s="98"/>
      <c r="D14543" s="98"/>
      <c r="E14543" s="276"/>
    </row>
    <row r="14544" spans="1:5" ht="15">
      <c r="A14544" s="129"/>
      <c r="B14544" s="274"/>
      <c r="C14544" s="98"/>
      <c r="D14544" s="98"/>
      <c r="E14544" s="276"/>
    </row>
    <row r="14545" spans="1:5" ht="15">
      <c r="A14545" s="129"/>
      <c r="B14545" s="274"/>
      <c r="C14545" s="98"/>
      <c r="D14545" s="98"/>
      <c r="E14545" s="276"/>
    </row>
    <row r="14546" spans="1:5" ht="15">
      <c r="A14546" s="129"/>
      <c r="B14546" s="274"/>
      <c r="C14546" s="98"/>
      <c r="D14546" s="98"/>
      <c r="E14546" s="276"/>
    </row>
    <row r="14547" spans="1:5" ht="15">
      <c r="A14547" s="129"/>
      <c r="B14547" s="274"/>
      <c r="C14547" s="98"/>
      <c r="D14547" s="98"/>
      <c r="E14547" s="276"/>
    </row>
    <row r="14548" spans="1:5" ht="15">
      <c r="A14548" s="129"/>
      <c r="B14548" s="274"/>
      <c r="C14548" s="98"/>
      <c r="D14548" s="98"/>
      <c r="E14548" s="276"/>
    </row>
    <row r="14549" spans="1:5" ht="15">
      <c r="A14549" s="129"/>
      <c r="B14549" s="274"/>
      <c r="C14549" s="98"/>
      <c r="D14549" s="98"/>
      <c r="E14549" s="276"/>
    </row>
    <row r="14550" spans="1:5" ht="15">
      <c r="A14550" s="129"/>
      <c r="B14550" s="274"/>
      <c r="C14550" s="98"/>
      <c r="D14550" s="98"/>
      <c r="E14550" s="276"/>
    </row>
    <row r="14551" spans="1:5" ht="15">
      <c r="A14551" s="129"/>
      <c r="B14551" s="274"/>
      <c r="C14551" s="98"/>
      <c r="D14551" s="98"/>
      <c r="E14551" s="276"/>
    </row>
    <row r="14552" spans="1:5" ht="15">
      <c r="A14552" s="129"/>
      <c r="B14552" s="274"/>
      <c r="C14552" s="98"/>
      <c r="D14552" s="98"/>
      <c r="E14552" s="276"/>
    </row>
    <row r="14553" spans="1:5" ht="15">
      <c r="A14553" s="129"/>
      <c r="B14553" s="274"/>
      <c r="C14553" s="98"/>
      <c r="D14553" s="98"/>
      <c r="E14553" s="276"/>
    </row>
    <row r="14554" spans="1:5" ht="15">
      <c r="A14554" s="129"/>
      <c r="B14554" s="274"/>
      <c r="C14554" s="98"/>
      <c r="D14554" s="98"/>
      <c r="E14554" s="276"/>
    </row>
    <row r="14555" spans="1:5" ht="15">
      <c r="A14555" s="129"/>
      <c r="B14555" s="274"/>
      <c r="C14555" s="98"/>
      <c r="D14555" s="98"/>
      <c r="E14555" s="276"/>
    </row>
    <row r="14556" spans="1:5" ht="15">
      <c r="A14556" s="129"/>
      <c r="B14556" s="274"/>
      <c r="C14556" s="98"/>
      <c r="D14556" s="98"/>
      <c r="E14556" s="276"/>
    </row>
    <row r="14557" spans="1:5" ht="15">
      <c r="A14557" s="129"/>
      <c r="B14557" s="274"/>
      <c r="C14557" s="98"/>
      <c r="D14557" s="98"/>
      <c r="E14557" s="276"/>
    </row>
    <row r="14558" spans="1:5" ht="15">
      <c r="A14558" s="129"/>
      <c r="B14558" s="274"/>
      <c r="C14558" s="98"/>
      <c r="D14558" s="98"/>
      <c r="E14558" s="276"/>
    </row>
    <row r="14559" spans="1:5" ht="15">
      <c r="A14559" s="129"/>
      <c r="B14559" s="274"/>
      <c r="C14559" s="98"/>
      <c r="D14559" s="98"/>
      <c r="E14559" s="276"/>
    </row>
    <row r="14560" spans="1:5" ht="15">
      <c r="A14560" s="129"/>
      <c r="B14560" s="274"/>
      <c r="C14560" s="98"/>
      <c r="D14560" s="98"/>
      <c r="E14560" s="276"/>
    </row>
    <row r="14561" spans="1:5" ht="15">
      <c r="A14561" s="129"/>
      <c r="B14561" s="274"/>
      <c r="C14561" s="98"/>
      <c r="D14561" s="98"/>
      <c r="E14561" s="276"/>
    </row>
    <row r="14562" spans="1:5" ht="15">
      <c r="A14562" s="129"/>
      <c r="B14562" s="274"/>
      <c r="C14562" s="98"/>
      <c r="D14562" s="98"/>
      <c r="E14562" s="276"/>
    </row>
    <row r="14563" spans="1:5" ht="15">
      <c r="A14563" s="129"/>
      <c r="B14563" s="274"/>
      <c r="C14563" s="98"/>
      <c r="D14563" s="98"/>
      <c r="E14563" s="276"/>
    </row>
    <row r="14564" spans="1:5" ht="15">
      <c r="A14564" s="129"/>
      <c r="B14564" s="274"/>
      <c r="C14564" s="98"/>
      <c r="D14564" s="98"/>
      <c r="E14564" s="276"/>
    </row>
    <row r="14565" spans="1:5" ht="15">
      <c r="A14565" s="129"/>
      <c r="B14565" s="274"/>
      <c r="C14565" s="98"/>
      <c r="D14565" s="98"/>
      <c r="E14565" s="276"/>
    </row>
    <row r="14566" spans="1:5" ht="15">
      <c r="A14566" s="129"/>
      <c r="B14566" s="274"/>
      <c r="C14566" s="98"/>
      <c r="D14566" s="98"/>
      <c r="E14566" s="276"/>
    </row>
    <row r="14567" spans="1:5" ht="15">
      <c r="A14567" s="129"/>
      <c r="B14567" s="274"/>
      <c r="C14567" s="98"/>
      <c r="D14567" s="98"/>
      <c r="E14567" s="276"/>
    </row>
    <row r="14568" spans="1:5" ht="15">
      <c r="A14568" s="129"/>
      <c r="B14568" s="274"/>
      <c r="C14568" s="98"/>
      <c r="D14568" s="98"/>
      <c r="E14568" s="276"/>
    </row>
    <row r="14569" spans="1:5" ht="15">
      <c r="A14569" s="129"/>
      <c r="B14569" s="274"/>
      <c r="C14569" s="98"/>
      <c r="D14569" s="98"/>
      <c r="E14569" s="276"/>
    </row>
    <row r="14570" spans="1:5" ht="15">
      <c r="A14570" s="129"/>
      <c r="B14570" s="274"/>
      <c r="C14570" s="98"/>
      <c r="D14570" s="98"/>
      <c r="E14570" s="276"/>
    </row>
    <row r="14571" spans="1:5" ht="15">
      <c r="A14571" s="129"/>
      <c r="B14571" s="274"/>
      <c r="C14571" s="98"/>
      <c r="D14571" s="98"/>
      <c r="E14571" s="276"/>
    </row>
    <row r="14572" spans="1:5" ht="15">
      <c r="A14572" s="129"/>
      <c r="B14572" s="274"/>
      <c r="C14572" s="98"/>
      <c r="D14572" s="98"/>
      <c r="E14572" s="276"/>
    </row>
    <row r="14573" spans="1:5" ht="15">
      <c r="A14573" s="129"/>
      <c r="B14573" s="274"/>
      <c r="C14573" s="98"/>
      <c r="D14573" s="98"/>
      <c r="E14573" s="276"/>
    </row>
    <row r="14574" spans="1:5" ht="15">
      <c r="A14574" s="129"/>
      <c r="B14574" s="274"/>
      <c r="C14574" s="98"/>
      <c r="D14574" s="98"/>
      <c r="E14574" s="276"/>
    </row>
    <row r="14575" spans="1:5" ht="15">
      <c r="A14575" s="129"/>
      <c r="B14575" s="274"/>
      <c r="C14575" s="98"/>
      <c r="D14575" s="98"/>
      <c r="E14575" s="276"/>
    </row>
    <row r="14576" spans="1:5" ht="15">
      <c r="A14576" s="129"/>
      <c r="B14576" s="274"/>
      <c r="C14576" s="98"/>
      <c r="D14576" s="98"/>
      <c r="E14576" s="276"/>
    </row>
    <row r="14577" spans="1:5" ht="15">
      <c r="A14577" s="129"/>
      <c r="B14577" s="274"/>
      <c r="C14577" s="98"/>
      <c r="D14577" s="98"/>
      <c r="E14577" s="276"/>
    </row>
    <row r="14578" spans="1:5" ht="15">
      <c r="A14578" s="129"/>
      <c r="B14578" s="274"/>
      <c r="C14578" s="98"/>
      <c r="D14578" s="98"/>
      <c r="E14578" s="276"/>
    </row>
    <row r="14579" spans="1:5" ht="15">
      <c r="A14579" s="129"/>
      <c r="B14579" s="274"/>
      <c r="C14579" s="98"/>
      <c r="D14579" s="98"/>
      <c r="E14579" s="276"/>
    </row>
    <row r="14580" spans="1:5" ht="15">
      <c r="A14580" s="129"/>
      <c r="B14580" s="274"/>
      <c r="C14580" s="98"/>
      <c r="D14580" s="98"/>
      <c r="E14580" s="276"/>
    </row>
    <row r="14581" spans="1:5" ht="15">
      <c r="A14581" s="129"/>
      <c r="B14581" s="274"/>
      <c r="C14581" s="98"/>
      <c r="D14581" s="98"/>
      <c r="E14581" s="276"/>
    </row>
    <row r="14582" spans="1:5" ht="15">
      <c r="A14582" s="129"/>
      <c r="B14582" s="274"/>
      <c r="C14582" s="98"/>
      <c r="D14582" s="98"/>
      <c r="E14582" s="276"/>
    </row>
    <row r="14583" spans="1:5" ht="15">
      <c r="A14583" s="129"/>
      <c r="B14583" s="274"/>
      <c r="C14583" s="98"/>
      <c r="D14583" s="98"/>
      <c r="E14583" s="276"/>
    </row>
    <row r="14584" spans="1:5" ht="15">
      <c r="A14584" s="129"/>
      <c r="B14584" s="274"/>
      <c r="C14584" s="98"/>
      <c r="D14584" s="98"/>
      <c r="E14584" s="276"/>
    </row>
    <row r="14585" spans="1:5" ht="15">
      <c r="A14585" s="129"/>
      <c r="B14585" s="274"/>
      <c r="C14585" s="98"/>
      <c r="D14585" s="98"/>
      <c r="E14585" s="276"/>
    </row>
    <row r="14586" spans="1:5" ht="15">
      <c r="A14586" s="129"/>
      <c r="B14586" s="274"/>
      <c r="C14586" s="98"/>
      <c r="D14586" s="98"/>
      <c r="E14586" s="276"/>
    </row>
    <row r="14587" spans="1:5" ht="15">
      <c r="A14587" s="129"/>
      <c r="B14587" s="274"/>
      <c r="C14587" s="98"/>
      <c r="D14587" s="98"/>
      <c r="E14587" s="276"/>
    </row>
    <row r="14588" spans="1:5" ht="15">
      <c r="A14588" s="129"/>
      <c r="B14588" s="274"/>
      <c r="C14588" s="98"/>
      <c r="D14588" s="98"/>
      <c r="E14588" s="276"/>
    </row>
    <row r="14589" spans="1:5" ht="15">
      <c r="A14589" s="129"/>
      <c r="B14589" s="274"/>
      <c r="C14589" s="98"/>
      <c r="D14589" s="98"/>
      <c r="E14589" s="276"/>
    </row>
    <row r="14590" spans="1:5" ht="15">
      <c r="A14590" s="129"/>
      <c r="B14590" s="274"/>
      <c r="C14590" s="98"/>
      <c r="D14590" s="98"/>
      <c r="E14590" s="276"/>
    </row>
    <row r="14591" spans="1:5" ht="15">
      <c r="A14591" s="129"/>
      <c r="B14591" s="274"/>
      <c r="C14591" s="98"/>
      <c r="D14591" s="98"/>
      <c r="E14591" s="276"/>
    </row>
    <row r="14592" spans="1:5" ht="15">
      <c r="A14592" s="129"/>
      <c r="B14592" s="274"/>
      <c r="C14592" s="98"/>
      <c r="D14592" s="98"/>
      <c r="E14592" s="276"/>
    </row>
    <row r="14593" spans="1:5" ht="15">
      <c r="A14593" s="129"/>
      <c r="B14593" s="274"/>
      <c r="C14593" s="98"/>
      <c r="D14593" s="98"/>
      <c r="E14593" s="276"/>
    </row>
    <row r="14594" spans="1:5" ht="15">
      <c r="A14594" s="129"/>
      <c r="B14594" s="274"/>
      <c r="C14594" s="98"/>
      <c r="D14594" s="98"/>
      <c r="E14594" s="276"/>
    </row>
    <row r="14595" spans="1:5" ht="15">
      <c r="A14595" s="129"/>
      <c r="B14595" s="274"/>
      <c r="C14595" s="98"/>
      <c r="D14595" s="98"/>
      <c r="E14595" s="276"/>
    </row>
    <row r="14596" spans="1:5" ht="15">
      <c r="A14596" s="129"/>
      <c r="B14596" s="274"/>
      <c r="C14596" s="98"/>
      <c r="D14596" s="98"/>
      <c r="E14596" s="276"/>
    </row>
    <row r="14597" spans="1:5" ht="15">
      <c r="A14597" s="129"/>
      <c r="B14597" s="274"/>
      <c r="C14597" s="98"/>
      <c r="D14597" s="98"/>
      <c r="E14597" s="276"/>
    </row>
    <row r="14598" spans="1:5" ht="15">
      <c r="A14598" s="129"/>
      <c r="B14598" s="274"/>
      <c r="C14598" s="98"/>
      <c r="D14598" s="98"/>
      <c r="E14598" s="276"/>
    </row>
    <row r="14599" spans="1:5" ht="15">
      <c r="A14599" s="129"/>
      <c r="B14599" s="274"/>
      <c r="C14599" s="98"/>
      <c r="D14599" s="98"/>
      <c r="E14599" s="276"/>
    </row>
    <row r="14600" spans="1:5" ht="15">
      <c r="A14600" s="129"/>
      <c r="B14600" s="274"/>
      <c r="C14600" s="98"/>
      <c r="D14600" s="98"/>
      <c r="E14600" s="276"/>
    </row>
    <row r="14601" spans="1:5" ht="15">
      <c r="A14601" s="129"/>
      <c r="B14601" s="274"/>
      <c r="C14601" s="98"/>
      <c r="D14601" s="98"/>
      <c r="E14601" s="276"/>
    </row>
    <row r="14602" spans="1:5" ht="15">
      <c r="A14602" s="129"/>
      <c r="B14602" s="274"/>
      <c r="C14602" s="98"/>
      <c r="D14602" s="98"/>
      <c r="E14602" s="276"/>
    </row>
    <row r="14603" spans="1:5" ht="15">
      <c r="A14603" s="129"/>
      <c r="B14603" s="274"/>
      <c r="C14603" s="98"/>
      <c r="D14603" s="98"/>
      <c r="E14603" s="276"/>
    </row>
    <row r="14604" spans="1:5" ht="15">
      <c r="A14604" s="129"/>
      <c r="B14604" s="274"/>
      <c r="C14604" s="98"/>
      <c r="D14604" s="98"/>
      <c r="E14604" s="276"/>
    </row>
    <row r="14605" spans="1:5" ht="15">
      <c r="A14605" s="129"/>
      <c r="B14605" s="274"/>
      <c r="C14605" s="98"/>
      <c r="D14605" s="98"/>
      <c r="E14605" s="276"/>
    </row>
    <row r="14606" spans="1:5" ht="15">
      <c r="A14606" s="129"/>
      <c r="B14606" s="274"/>
      <c r="C14606" s="98"/>
      <c r="D14606" s="98"/>
      <c r="E14606" s="276"/>
    </row>
    <row r="14607" spans="1:5" ht="15">
      <c r="A14607" s="129"/>
      <c r="B14607" s="274"/>
      <c r="C14607" s="98"/>
      <c r="D14607" s="98"/>
      <c r="E14607" s="276"/>
    </row>
    <row r="14608" spans="1:5" ht="15">
      <c r="A14608" s="129"/>
      <c r="B14608" s="274"/>
      <c r="C14608" s="98"/>
      <c r="D14608" s="98"/>
      <c r="E14608" s="276"/>
    </row>
    <row r="14609" spans="1:5" ht="15">
      <c r="A14609" s="129"/>
      <c r="B14609" s="274"/>
      <c r="C14609" s="98"/>
      <c r="D14609" s="98"/>
      <c r="E14609" s="276"/>
    </row>
    <row r="14610" spans="1:5" ht="15">
      <c r="A14610" s="129"/>
      <c r="B14610" s="274"/>
      <c r="C14610" s="98"/>
      <c r="D14610" s="98"/>
      <c r="E14610" s="276"/>
    </row>
    <row r="14611" spans="1:5" ht="15">
      <c r="A14611" s="129"/>
      <c r="B14611" s="274"/>
      <c r="C14611" s="98"/>
      <c r="D14611" s="98"/>
      <c r="E14611" s="276"/>
    </row>
    <row r="14612" spans="1:5" ht="15">
      <c r="A14612" s="129"/>
      <c r="B14612" s="274"/>
      <c r="C14612" s="98"/>
      <c r="D14612" s="98"/>
      <c r="E14612" s="276"/>
    </row>
    <row r="14613" spans="1:5" ht="15">
      <c r="A14613" s="129"/>
      <c r="B14613" s="274"/>
      <c r="C14613" s="98"/>
      <c r="D14613" s="98"/>
      <c r="E14613" s="276"/>
    </row>
    <row r="14614" spans="1:5" ht="15">
      <c r="A14614" s="129"/>
      <c r="B14614" s="274"/>
      <c r="C14614" s="98"/>
      <c r="D14614" s="98"/>
      <c r="E14614" s="276"/>
    </row>
    <row r="14615" spans="1:5" ht="15">
      <c r="A14615" s="129"/>
      <c r="B14615" s="274"/>
      <c r="C14615" s="98"/>
      <c r="D14615" s="98"/>
      <c r="E14615" s="276"/>
    </row>
    <row r="14616" spans="1:5" ht="15">
      <c r="A14616" s="129"/>
      <c r="B14616" s="274"/>
      <c r="C14616" s="98"/>
      <c r="D14616" s="98"/>
      <c r="E14616" s="276"/>
    </row>
    <row r="14617" spans="1:5" ht="15">
      <c r="A14617" s="129"/>
      <c r="B14617" s="274"/>
      <c r="C14617" s="98"/>
      <c r="D14617" s="98"/>
      <c r="E14617" s="276"/>
    </row>
    <row r="14618" spans="1:5" ht="15">
      <c r="A14618" s="129"/>
      <c r="B14618" s="274"/>
      <c r="C14618" s="98"/>
      <c r="D14618" s="98"/>
      <c r="E14618" s="276"/>
    </row>
    <row r="14619" spans="1:5" ht="15">
      <c r="A14619" s="129"/>
      <c r="B14619" s="274"/>
      <c r="C14619" s="98"/>
      <c r="D14619" s="98"/>
      <c r="E14619" s="276"/>
    </row>
    <row r="14620" spans="1:5" ht="15">
      <c r="A14620" s="129"/>
      <c r="B14620" s="274"/>
      <c r="C14620" s="98"/>
      <c r="D14620" s="98"/>
      <c r="E14620" s="276"/>
    </row>
    <row r="14621" spans="1:5" ht="15">
      <c r="A14621" s="129"/>
      <c r="B14621" s="274"/>
      <c r="C14621" s="98"/>
      <c r="D14621" s="98"/>
      <c r="E14621" s="276"/>
    </row>
    <row r="14622" spans="1:5" ht="15">
      <c r="A14622" s="129"/>
      <c r="B14622" s="274"/>
      <c r="C14622" s="98"/>
      <c r="D14622" s="98"/>
      <c r="E14622" s="276"/>
    </row>
    <row r="14623" spans="1:5" ht="15">
      <c r="A14623" s="129"/>
      <c r="B14623" s="274"/>
      <c r="C14623" s="98"/>
      <c r="D14623" s="98"/>
      <c r="E14623" s="276"/>
    </row>
    <row r="14624" spans="1:5" ht="15">
      <c r="A14624" s="129"/>
      <c r="B14624" s="274"/>
      <c r="C14624" s="98"/>
      <c r="D14624" s="98"/>
      <c r="E14624" s="276"/>
    </row>
    <row r="14625" spans="1:5" ht="15">
      <c r="A14625" s="129"/>
      <c r="B14625" s="274"/>
      <c r="C14625" s="98"/>
      <c r="D14625" s="98"/>
      <c r="E14625" s="276"/>
    </row>
    <row r="14626" spans="1:5" ht="15">
      <c r="A14626" s="129"/>
      <c r="B14626" s="274"/>
      <c r="C14626" s="98"/>
      <c r="D14626" s="98"/>
      <c r="E14626" s="276"/>
    </row>
    <row r="14627" spans="1:5" ht="15">
      <c r="A14627" s="129"/>
      <c r="B14627" s="274"/>
      <c r="C14627" s="98"/>
      <c r="D14627" s="98"/>
      <c r="E14627" s="276"/>
    </row>
    <row r="14628" spans="1:5" ht="15">
      <c r="A14628" s="129"/>
      <c r="B14628" s="274"/>
      <c r="C14628" s="98"/>
      <c r="D14628" s="98"/>
      <c r="E14628" s="276"/>
    </row>
    <row r="14629" spans="1:5" ht="15">
      <c r="A14629" s="129"/>
      <c r="B14629" s="274"/>
      <c r="C14629" s="98"/>
      <c r="D14629" s="98"/>
      <c r="E14629" s="276"/>
    </row>
    <row r="14630" spans="1:5" ht="15">
      <c r="A14630" s="129"/>
      <c r="B14630" s="274"/>
      <c r="C14630" s="98"/>
      <c r="D14630" s="98"/>
      <c r="E14630" s="276"/>
    </row>
    <row r="14631" spans="1:5" ht="15">
      <c r="A14631" s="129"/>
      <c r="B14631" s="274"/>
      <c r="C14631" s="98"/>
      <c r="D14631" s="98"/>
      <c r="E14631" s="276"/>
    </row>
    <row r="14632" spans="1:5" ht="15">
      <c r="A14632" s="129"/>
      <c r="B14632" s="274"/>
      <c r="C14632" s="98"/>
      <c r="D14632" s="98"/>
      <c r="E14632" s="276"/>
    </row>
    <row r="14633" spans="1:5" ht="15">
      <c r="A14633" s="129"/>
      <c r="B14633" s="274"/>
      <c r="C14633" s="98"/>
      <c r="D14633" s="98"/>
      <c r="E14633" s="276"/>
    </row>
    <row r="14634" spans="1:5" ht="15">
      <c r="A14634" s="129"/>
      <c r="B14634" s="274"/>
      <c r="C14634" s="98"/>
      <c r="D14634" s="98"/>
      <c r="E14634" s="276"/>
    </row>
    <row r="14635" spans="1:5" ht="15">
      <c r="A14635" s="129"/>
      <c r="B14635" s="274"/>
      <c r="C14635" s="98"/>
      <c r="D14635" s="98"/>
      <c r="E14635" s="276"/>
    </row>
    <row r="14636" spans="1:5" ht="15">
      <c r="A14636" s="129"/>
      <c r="B14636" s="274"/>
      <c r="C14636" s="98"/>
      <c r="D14636" s="98"/>
      <c r="E14636" s="276"/>
    </row>
    <row r="14637" spans="1:5" ht="15">
      <c r="A14637" s="129"/>
      <c r="B14637" s="274"/>
      <c r="C14637" s="98"/>
      <c r="D14637" s="98"/>
      <c r="E14637" s="276"/>
    </row>
    <row r="14638" spans="1:5" ht="15">
      <c r="A14638" s="129"/>
      <c r="B14638" s="274"/>
      <c r="C14638" s="98"/>
      <c r="D14638" s="98"/>
      <c r="E14638" s="276"/>
    </row>
    <row r="14639" spans="1:5" ht="15">
      <c r="A14639" s="129"/>
      <c r="B14639" s="274"/>
      <c r="C14639" s="98"/>
      <c r="D14639" s="98"/>
      <c r="E14639" s="276"/>
    </row>
    <row r="14640" spans="1:5" ht="15">
      <c r="A14640" s="129"/>
      <c r="B14640" s="274"/>
      <c r="C14640" s="98"/>
      <c r="D14640" s="98"/>
      <c r="E14640" s="276"/>
    </row>
    <row r="14641" spans="1:5" ht="15">
      <c r="A14641" s="129"/>
      <c r="B14641" s="274"/>
      <c r="C14641" s="98"/>
      <c r="D14641" s="98"/>
      <c r="E14641" s="276"/>
    </row>
    <row r="14642" spans="1:5" ht="15">
      <c r="A14642" s="129"/>
      <c r="B14642" s="274"/>
      <c r="C14642" s="98"/>
      <c r="D14642" s="98"/>
      <c r="E14642" s="276"/>
    </row>
    <row r="14643" spans="1:5" ht="15">
      <c r="A14643" s="129"/>
      <c r="B14643" s="274"/>
      <c r="C14643" s="98"/>
      <c r="D14643" s="98"/>
      <c r="E14643" s="276"/>
    </row>
    <row r="14644" spans="1:5" ht="15">
      <c r="A14644" s="129"/>
      <c r="B14644" s="274"/>
      <c r="C14644" s="98"/>
      <c r="D14644" s="98"/>
      <c r="E14644" s="276"/>
    </row>
    <row r="14645" spans="1:5" ht="15">
      <c r="A14645" s="129"/>
      <c r="B14645" s="274"/>
      <c r="C14645" s="98"/>
      <c r="D14645" s="98"/>
      <c r="E14645" s="276"/>
    </row>
    <row r="14646" spans="1:5" ht="15">
      <c r="A14646" s="129"/>
      <c r="B14646" s="274"/>
      <c r="C14646" s="98"/>
      <c r="D14646" s="98"/>
      <c r="E14646" s="276"/>
    </row>
    <row r="14647" spans="1:5" ht="15">
      <c r="A14647" s="129"/>
      <c r="B14647" s="274"/>
      <c r="C14647" s="98"/>
      <c r="D14647" s="98"/>
      <c r="E14647" s="276"/>
    </row>
    <row r="14648" spans="1:5" ht="15">
      <c r="A14648" s="129"/>
      <c r="B14648" s="274"/>
      <c r="C14648" s="98"/>
      <c r="D14648" s="98"/>
      <c r="E14648" s="276"/>
    </row>
    <row r="14649" spans="1:5" ht="15">
      <c r="A14649" s="129"/>
      <c r="B14649" s="274"/>
      <c r="C14649" s="98"/>
      <c r="D14649" s="98"/>
      <c r="E14649" s="276"/>
    </row>
    <row r="14650" spans="1:5" ht="15">
      <c r="A14650" s="129"/>
      <c r="B14650" s="274"/>
      <c r="C14650" s="98"/>
      <c r="D14650" s="98"/>
      <c r="E14650" s="276"/>
    </row>
    <row r="14651" spans="1:5" ht="15">
      <c r="A14651" s="129"/>
      <c r="B14651" s="274"/>
      <c r="C14651" s="98"/>
      <c r="D14651" s="98"/>
      <c r="E14651" s="276"/>
    </row>
    <row r="14652" spans="1:5" ht="15">
      <c r="A14652" s="129"/>
      <c r="B14652" s="274"/>
      <c r="C14652" s="98"/>
      <c r="D14652" s="98"/>
      <c r="E14652" s="276"/>
    </row>
    <row r="14653" spans="1:5" ht="15">
      <c r="A14653" s="129"/>
      <c r="B14653" s="274"/>
      <c r="C14653" s="98"/>
      <c r="D14653" s="98"/>
      <c r="E14653" s="276"/>
    </row>
    <row r="14654" spans="1:5" ht="15">
      <c r="A14654" s="129"/>
      <c r="B14654" s="274"/>
      <c r="C14654" s="98"/>
      <c r="D14654" s="98"/>
      <c r="E14654" s="276"/>
    </row>
    <row r="14655" spans="1:5" ht="15">
      <c r="A14655" s="129"/>
      <c r="B14655" s="274"/>
      <c r="C14655" s="98"/>
      <c r="D14655" s="98"/>
      <c r="E14655" s="276"/>
    </row>
    <row r="14656" spans="1:5" ht="15">
      <c r="A14656" s="129"/>
      <c r="B14656" s="274"/>
      <c r="C14656" s="98"/>
      <c r="D14656" s="98"/>
      <c r="E14656" s="276"/>
    </row>
    <row r="14657" spans="1:5" ht="15">
      <c r="A14657" s="129"/>
      <c r="B14657" s="274"/>
      <c r="C14657" s="98"/>
      <c r="D14657" s="98"/>
      <c r="E14657" s="276"/>
    </row>
    <row r="14658" spans="1:5" ht="15">
      <c r="A14658" s="129"/>
      <c r="B14658" s="274"/>
      <c r="C14658" s="98"/>
      <c r="D14658" s="98"/>
      <c r="E14658" s="276"/>
    </row>
    <row r="14659" spans="1:5" ht="15">
      <c r="A14659" s="129"/>
      <c r="B14659" s="274"/>
      <c r="C14659" s="98"/>
      <c r="D14659" s="98"/>
      <c r="E14659" s="276"/>
    </row>
    <row r="14660" spans="1:5" ht="15">
      <c r="A14660" s="129"/>
      <c r="B14660" s="274"/>
      <c r="C14660" s="98"/>
      <c r="D14660" s="98"/>
      <c r="E14660" s="276"/>
    </row>
    <row r="14661" spans="1:5" ht="15">
      <c r="A14661" s="129"/>
      <c r="B14661" s="274"/>
      <c r="C14661" s="98"/>
      <c r="D14661" s="98"/>
      <c r="E14661" s="276"/>
    </row>
    <row r="14662" spans="1:5" ht="15">
      <c r="A14662" s="129"/>
      <c r="B14662" s="274"/>
      <c r="C14662" s="98"/>
      <c r="D14662" s="98"/>
      <c r="E14662" s="276"/>
    </row>
    <row r="14663" spans="1:5" ht="15">
      <c r="A14663" s="129"/>
      <c r="B14663" s="274"/>
      <c r="C14663" s="98"/>
      <c r="D14663" s="98"/>
      <c r="E14663" s="276"/>
    </row>
    <row r="14664" spans="1:5" ht="15">
      <c r="A14664" s="129"/>
      <c r="B14664" s="274"/>
      <c r="C14664" s="98"/>
      <c r="D14664" s="98"/>
      <c r="E14664" s="276"/>
    </row>
    <row r="14665" spans="1:5" ht="15">
      <c r="A14665" s="129"/>
      <c r="B14665" s="274"/>
      <c r="C14665" s="98"/>
      <c r="D14665" s="98"/>
      <c r="E14665" s="276"/>
    </row>
    <row r="14666" spans="1:5" ht="15">
      <c r="A14666" s="129"/>
      <c r="B14666" s="274"/>
      <c r="C14666" s="98"/>
      <c r="D14666" s="98"/>
      <c r="E14666" s="276"/>
    </row>
    <row r="14667" spans="1:5" ht="15">
      <c r="A14667" s="129"/>
      <c r="B14667" s="274"/>
      <c r="C14667" s="98"/>
      <c r="D14667" s="98"/>
      <c r="E14667" s="276"/>
    </row>
    <row r="14668" spans="1:5" ht="15">
      <c r="A14668" s="129"/>
      <c r="B14668" s="274"/>
      <c r="C14668" s="98"/>
      <c r="D14668" s="98"/>
      <c r="E14668" s="276"/>
    </row>
    <row r="14669" spans="1:5" ht="15">
      <c r="A14669" s="129"/>
      <c r="B14669" s="274"/>
      <c r="C14669" s="98"/>
      <c r="D14669" s="98"/>
      <c r="E14669" s="276"/>
    </row>
    <row r="14670" spans="1:5" ht="15">
      <c r="A14670" s="129"/>
      <c r="B14670" s="274"/>
      <c r="C14670" s="98"/>
      <c r="D14670" s="98"/>
      <c r="E14670" s="276"/>
    </row>
    <row r="14671" spans="1:5" ht="15">
      <c r="A14671" s="129"/>
      <c r="B14671" s="274"/>
      <c r="C14671" s="98"/>
      <c r="D14671" s="98"/>
      <c r="E14671" s="276"/>
    </row>
    <row r="14672" spans="1:5" ht="15">
      <c r="A14672" s="129"/>
      <c r="B14672" s="274"/>
      <c r="C14672" s="98"/>
      <c r="D14672" s="98"/>
      <c r="E14672" s="276"/>
    </row>
    <row r="14673" spans="1:5" ht="15">
      <c r="A14673" s="129"/>
      <c r="B14673" s="274"/>
      <c r="C14673" s="98"/>
      <c r="D14673" s="98"/>
      <c r="E14673" s="276"/>
    </row>
    <row r="14674" spans="1:5" ht="15">
      <c r="A14674" s="129"/>
      <c r="B14674" s="274"/>
      <c r="C14674" s="98"/>
      <c r="D14674" s="98"/>
      <c r="E14674" s="276"/>
    </row>
    <row r="14675" spans="1:5" ht="15">
      <c r="A14675" s="129"/>
      <c r="B14675" s="274"/>
      <c r="C14675" s="98"/>
      <c r="D14675" s="98"/>
      <c r="E14675" s="276"/>
    </row>
    <row r="14676" spans="1:5" ht="15">
      <c r="A14676" s="129"/>
      <c r="B14676" s="274"/>
      <c r="C14676" s="98"/>
      <c r="D14676" s="98"/>
      <c r="E14676" s="276"/>
    </row>
    <row r="14677" spans="1:5" ht="15">
      <c r="A14677" s="129"/>
      <c r="B14677" s="274"/>
      <c r="C14677" s="98"/>
      <c r="D14677" s="98"/>
      <c r="E14677" s="276"/>
    </row>
    <row r="14678" spans="1:5" ht="15">
      <c r="A14678" s="129"/>
      <c r="B14678" s="274"/>
      <c r="C14678" s="98"/>
      <c r="D14678" s="98"/>
      <c r="E14678" s="276"/>
    </row>
    <row r="14679" spans="1:5" ht="15">
      <c r="A14679" s="129"/>
      <c r="B14679" s="274"/>
      <c r="C14679" s="98"/>
      <c r="D14679" s="98"/>
      <c r="E14679" s="276"/>
    </row>
    <row r="14680" spans="1:5" ht="15">
      <c r="A14680" s="129"/>
      <c r="B14680" s="274"/>
      <c r="C14680" s="98"/>
      <c r="D14680" s="98"/>
      <c r="E14680" s="276"/>
    </row>
    <row r="14681" spans="1:5" ht="15">
      <c r="A14681" s="129"/>
      <c r="B14681" s="274"/>
      <c r="C14681" s="98"/>
      <c r="D14681" s="98"/>
      <c r="E14681" s="276"/>
    </row>
    <row r="14682" spans="1:5" ht="15">
      <c r="A14682" s="129"/>
      <c r="B14682" s="274"/>
      <c r="C14682" s="98"/>
      <c r="D14682" s="98"/>
      <c r="E14682" s="276"/>
    </row>
    <row r="14683" spans="1:5" ht="15">
      <c r="A14683" s="129"/>
      <c r="B14683" s="274"/>
      <c r="C14683" s="98"/>
      <c r="D14683" s="98"/>
      <c r="E14683" s="276"/>
    </row>
    <row r="14684" spans="1:5" ht="15">
      <c r="A14684" s="129"/>
      <c r="B14684" s="274"/>
      <c r="C14684" s="98"/>
      <c r="D14684" s="98"/>
      <c r="E14684" s="276"/>
    </row>
    <row r="14685" spans="1:5" ht="15">
      <c r="A14685" s="129"/>
      <c r="B14685" s="274"/>
      <c r="C14685" s="98"/>
      <c r="D14685" s="98"/>
      <c r="E14685" s="276"/>
    </row>
    <row r="14686" spans="1:5" ht="15">
      <c r="A14686" s="129"/>
      <c r="B14686" s="274"/>
      <c r="C14686" s="98"/>
      <c r="D14686" s="98"/>
      <c r="E14686" s="276"/>
    </row>
    <row r="14687" spans="1:5" ht="15">
      <c r="A14687" s="129"/>
      <c r="B14687" s="274"/>
      <c r="C14687" s="98"/>
      <c r="D14687" s="98"/>
      <c r="E14687" s="276"/>
    </row>
    <row r="14688" spans="1:5" ht="15">
      <c r="A14688" s="129"/>
      <c r="B14688" s="274"/>
      <c r="C14688" s="98"/>
      <c r="D14688" s="98"/>
      <c r="E14688" s="276"/>
    </row>
    <row r="14689" spans="1:5" ht="15">
      <c r="A14689" s="129"/>
      <c r="B14689" s="274"/>
      <c r="C14689" s="98"/>
      <c r="D14689" s="98"/>
      <c r="E14689" s="276"/>
    </row>
    <row r="14690" spans="1:5" ht="15">
      <c r="A14690" s="129"/>
      <c r="B14690" s="274"/>
      <c r="C14690" s="98"/>
      <c r="D14690" s="98"/>
      <c r="E14690" s="276"/>
    </row>
    <row r="14691" spans="1:5" ht="15">
      <c r="A14691" s="129"/>
      <c r="B14691" s="274"/>
      <c r="C14691" s="98"/>
      <c r="D14691" s="98"/>
      <c r="E14691" s="276"/>
    </row>
    <row r="14692" spans="1:5" ht="15">
      <c r="A14692" s="129"/>
      <c r="B14692" s="274"/>
      <c r="C14692" s="98"/>
      <c r="D14692" s="98"/>
      <c r="E14692" s="276"/>
    </row>
    <row r="14693" spans="1:5" ht="15">
      <c r="A14693" s="129"/>
      <c r="B14693" s="274"/>
      <c r="C14693" s="98"/>
      <c r="D14693" s="98"/>
      <c r="E14693" s="276"/>
    </row>
    <row r="14694" spans="1:5" ht="15">
      <c r="A14694" s="129"/>
      <c r="B14694" s="274"/>
      <c r="C14694" s="98"/>
      <c r="D14694" s="98"/>
      <c r="E14694" s="276"/>
    </row>
    <row r="14695" spans="1:5" ht="15">
      <c r="A14695" s="129"/>
      <c r="B14695" s="274"/>
      <c r="C14695" s="98"/>
      <c r="D14695" s="98"/>
      <c r="E14695" s="276"/>
    </row>
    <row r="14696" spans="1:5" ht="15">
      <c r="A14696" s="129"/>
      <c r="B14696" s="274"/>
      <c r="C14696" s="98"/>
      <c r="D14696" s="98"/>
      <c r="E14696" s="276"/>
    </row>
    <row r="14697" spans="1:5" ht="15">
      <c r="A14697" s="129"/>
      <c r="B14697" s="274"/>
      <c r="C14697" s="98"/>
      <c r="D14697" s="98"/>
      <c r="E14697" s="276"/>
    </row>
    <row r="14698" spans="1:5" ht="15">
      <c r="A14698" s="129"/>
      <c r="B14698" s="274"/>
      <c r="C14698" s="98"/>
      <c r="D14698" s="98"/>
      <c r="E14698" s="276"/>
    </row>
    <row r="14699" spans="1:5" ht="15">
      <c r="A14699" s="129"/>
      <c r="B14699" s="274"/>
      <c r="C14699" s="98"/>
      <c r="D14699" s="98"/>
      <c r="E14699" s="276"/>
    </row>
    <row r="14700" spans="1:5" ht="15">
      <c r="A14700" s="129"/>
      <c r="B14700" s="274"/>
      <c r="C14700" s="98"/>
      <c r="D14700" s="98"/>
      <c r="E14700" s="276"/>
    </row>
    <row r="14701" spans="1:5" ht="15">
      <c r="A14701" s="129"/>
      <c r="B14701" s="274"/>
      <c r="C14701" s="98"/>
      <c r="D14701" s="98"/>
      <c r="E14701" s="276"/>
    </row>
    <row r="14702" spans="1:5" ht="15">
      <c r="A14702" s="129"/>
      <c r="B14702" s="274"/>
      <c r="C14702" s="98"/>
      <c r="D14702" s="98"/>
      <c r="E14702" s="276"/>
    </row>
    <row r="14703" spans="1:5" ht="15">
      <c r="A14703" s="129"/>
      <c r="B14703" s="274"/>
      <c r="C14703" s="98"/>
      <c r="D14703" s="98"/>
      <c r="E14703" s="276"/>
    </row>
    <row r="14704" spans="1:5" ht="15">
      <c r="A14704" s="129"/>
      <c r="B14704" s="274"/>
      <c r="C14704" s="98"/>
      <c r="D14704" s="98"/>
      <c r="E14704" s="276"/>
    </row>
    <row r="14705" spans="1:5" ht="15">
      <c r="A14705" s="129"/>
      <c r="B14705" s="274"/>
      <c r="C14705" s="98"/>
      <c r="D14705" s="98"/>
      <c r="E14705" s="276"/>
    </row>
    <row r="14706" spans="1:5" ht="15">
      <c r="A14706" s="129"/>
      <c r="B14706" s="274"/>
      <c r="C14706" s="98"/>
      <c r="D14706" s="98"/>
      <c r="E14706" s="276"/>
    </row>
    <row r="14707" spans="1:5" ht="15">
      <c r="A14707" s="129"/>
      <c r="B14707" s="274"/>
      <c r="C14707" s="98"/>
      <c r="D14707" s="98"/>
      <c r="E14707" s="276"/>
    </row>
    <row r="14708" spans="1:5" ht="15">
      <c r="A14708" s="129"/>
      <c r="B14708" s="274"/>
      <c r="C14708" s="98"/>
      <c r="D14708" s="98"/>
      <c r="E14708" s="276"/>
    </row>
    <row r="14709" spans="1:5" ht="15">
      <c r="A14709" s="129"/>
      <c r="B14709" s="274"/>
      <c r="C14709" s="98"/>
      <c r="D14709" s="98"/>
      <c r="E14709" s="276"/>
    </row>
    <row r="14710" spans="1:5" ht="15">
      <c r="A14710" s="129"/>
      <c r="B14710" s="274"/>
      <c r="C14710" s="98"/>
      <c r="D14710" s="98"/>
      <c r="E14710" s="276"/>
    </row>
    <row r="14711" spans="1:5" ht="15">
      <c r="A14711" s="129"/>
      <c r="B14711" s="274"/>
      <c r="C14711" s="98"/>
      <c r="D14711" s="98"/>
      <c r="E14711" s="276"/>
    </row>
    <row r="14712" spans="1:5" ht="15">
      <c r="A14712" s="129"/>
      <c r="B14712" s="274"/>
      <c r="C14712" s="98"/>
      <c r="D14712" s="98"/>
      <c r="E14712" s="276"/>
    </row>
    <row r="14713" spans="1:5" ht="15">
      <c r="A14713" s="129"/>
      <c r="B14713" s="274"/>
      <c r="C14713" s="98"/>
      <c r="D14713" s="98"/>
      <c r="E14713" s="276"/>
    </row>
    <row r="14714" spans="1:5" ht="15">
      <c r="A14714" s="129"/>
      <c r="B14714" s="274"/>
      <c r="C14714" s="98"/>
      <c r="D14714" s="98"/>
      <c r="E14714" s="276"/>
    </row>
    <row r="14715" spans="1:5" ht="15">
      <c r="A14715" s="129"/>
      <c r="B14715" s="274"/>
      <c r="C14715" s="98"/>
      <c r="D14715" s="98"/>
      <c r="E14715" s="276"/>
    </row>
    <row r="14716" spans="1:5" ht="15">
      <c r="A14716" s="129"/>
      <c r="B14716" s="274"/>
      <c r="C14716" s="98"/>
      <c r="D14716" s="98"/>
      <c r="E14716" s="276"/>
    </row>
    <row r="14717" spans="1:5" ht="15">
      <c r="A14717" s="129"/>
      <c r="B14717" s="274"/>
      <c r="C14717" s="98"/>
      <c r="D14717" s="98"/>
      <c r="E14717" s="276"/>
    </row>
    <row r="14718" spans="1:5" ht="15">
      <c r="A14718" s="129"/>
      <c r="B14718" s="274"/>
      <c r="C14718" s="98"/>
      <c r="D14718" s="98"/>
      <c r="E14718" s="276"/>
    </row>
    <row r="14719" spans="1:5" ht="15">
      <c r="A14719" s="129"/>
      <c r="B14719" s="274"/>
      <c r="C14719" s="98"/>
      <c r="D14719" s="98"/>
      <c r="E14719" s="276"/>
    </row>
    <row r="14720" spans="1:5" ht="15">
      <c r="A14720" s="129"/>
      <c r="B14720" s="274"/>
      <c r="C14720" s="98"/>
      <c r="D14720" s="98"/>
      <c r="E14720" s="276"/>
    </row>
    <row r="14721" spans="1:5" ht="15">
      <c r="A14721" s="129"/>
      <c r="B14721" s="274"/>
      <c r="C14721" s="98"/>
      <c r="D14721" s="98"/>
      <c r="E14721" s="276"/>
    </row>
    <row r="14722" spans="1:5" ht="15">
      <c r="A14722" s="129"/>
      <c r="B14722" s="274"/>
      <c r="C14722" s="98"/>
      <c r="D14722" s="98"/>
      <c r="E14722" s="276"/>
    </row>
    <row r="14723" spans="1:5" ht="15">
      <c r="A14723" s="129"/>
      <c r="B14723" s="274"/>
      <c r="C14723" s="98"/>
      <c r="D14723" s="98"/>
      <c r="E14723" s="276"/>
    </row>
    <row r="14724" spans="1:5" ht="15">
      <c r="A14724" s="129"/>
      <c r="B14724" s="274"/>
      <c r="C14724" s="98"/>
      <c r="D14724" s="98"/>
      <c r="E14724" s="276"/>
    </row>
    <row r="14725" spans="1:5" ht="15">
      <c r="A14725" s="129"/>
      <c r="B14725" s="274"/>
      <c r="C14725" s="98"/>
      <c r="D14725" s="98"/>
      <c r="E14725" s="276"/>
    </row>
    <row r="14726" spans="1:5" ht="15">
      <c r="A14726" s="129"/>
      <c r="B14726" s="274"/>
      <c r="C14726" s="98"/>
      <c r="D14726" s="98"/>
      <c r="E14726" s="276"/>
    </row>
    <row r="14727" spans="1:5" ht="15">
      <c r="A14727" s="129"/>
      <c r="B14727" s="274"/>
      <c r="C14727" s="98"/>
      <c r="D14727" s="98"/>
      <c r="E14727" s="276"/>
    </row>
    <row r="14728" spans="1:5" ht="15">
      <c r="A14728" s="129"/>
      <c r="B14728" s="274"/>
      <c r="C14728" s="98"/>
      <c r="D14728" s="98"/>
      <c r="E14728" s="276"/>
    </row>
    <row r="14729" spans="1:5" ht="15">
      <c r="A14729" s="129"/>
      <c r="B14729" s="274"/>
      <c r="C14729" s="98"/>
      <c r="D14729" s="98"/>
      <c r="E14729" s="276"/>
    </row>
    <row r="14730" spans="1:5" ht="15">
      <c r="A14730" s="129"/>
      <c r="B14730" s="274"/>
      <c r="C14730" s="98"/>
      <c r="D14730" s="98"/>
      <c r="E14730" s="276"/>
    </row>
    <row r="14731" spans="1:5" ht="15">
      <c r="A14731" s="129"/>
      <c r="B14731" s="274"/>
      <c r="C14731" s="98"/>
      <c r="D14731" s="98"/>
      <c r="E14731" s="276"/>
    </row>
    <row r="14732" spans="1:5" ht="15">
      <c r="A14732" s="129"/>
      <c r="B14732" s="274"/>
      <c r="C14732" s="98"/>
      <c r="D14732" s="98"/>
      <c r="E14732" s="276"/>
    </row>
    <row r="14733" spans="1:5" ht="15">
      <c r="A14733" s="129"/>
      <c r="B14733" s="274"/>
      <c r="C14733" s="98"/>
      <c r="D14733" s="98"/>
      <c r="E14733" s="276"/>
    </row>
    <row r="14734" spans="1:5" ht="15">
      <c r="A14734" s="129"/>
      <c r="B14734" s="274"/>
      <c r="C14734" s="98"/>
      <c r="D14734" s="98"/>
      <c r="E14734" s="276"/>
    </row>
    <row r="14735" spans="1:5" ht="15">
      <c r="A14735" s="129"/>
      <c r="B14735" s="274"/>
      <c r="C14735" s="98"/>
      <c r="D14735" s="98"/>
      <c r="E14735" s="276"/>
    </row>
    <row r="14736" spans="1:5" ht="15">
      <c r="A14736" s="129"/>
      <c r="B14736" s="274"/>
      <c r="C14736" s="98"/>
      <c r="D14736" s="98"/>
      <c r="E14736" s="276"/>
    </row>
    <row r="14737" spans="1:5" ht="15">
      <c r="A14737" s="129"/>
      <c r="B14737" s="274"/>
      <c r="C14737" s="98"/>
      <c r="D14737" s="98"/>
      <c r="E14737" s="276"/>
    </row>
    <row r="14738" spans="1:5" ht="15">
      <c r="A14738" s="129"/>
      <c r="B14738" s="274"/>
      <c r="C14738" s="98"/>
      <c r="D14738" s="98"/>
      <c r="E14738" s="276"/>
    </row>
    <row r="14739" spans="1:5" ht="15">
      <c r="A14739" s="129"/>
      <c r="B14739" s="274"/>
      <c r="C14739" s="98"/>
      <c r="D14739" s="98"/>
      <c r="E14739" s="276"/>
    </row>
    <row r="14740" spans="1:5" ht="15">
      <c r="A14740" s="129"/>
      <c r="B14740" s="274"/>
      <c r="C14740" s="98"/>
      <c r="D14740" s="98"/>
      <c r="E14740" s="276"/>
    </row>
    <row r="14741" spans="1:5" ht="15">
      <c r="A14741" s="129"/>
      <c r="B14741" s="274"/>
      <c r="C14741" s="98"/>
      <c r="D14741" s="98"/>
      <c r="E14741" s="276"/>
    </row>
    <row r="14742" spans="1:5" ht="15">
      <c r="A14742" s="129"/>
      <c r="B14742" s="274"/>
      <c r="C14742" s="98"/>
      <c r="D14742" s="98"/>
      <c r="E14742" s="276"/>
    </row>
    <row r="14743" spans="1:5" ht="15">
      <c r="A14743" s="129"/>
      <c r="B14743" s="274"/>
      <c r="C14743" s="98"/>
      <c r="D14743" s="98"/>
      <c r="E14743" s="276"/>
    </row>
    <row r="14744" spans="1:5" ht="15">
      <c r="A14744" s="129"/>
      <c r="B14744" s="274"/>
      <c r="C14744" s="98"/>
      <c r="D14744" s="98"/>
      <c r="E14744" s="276"/>
    </row>
    <row r="14745" spans="1:5" ht="15">
      <c r="A14745" s="129"/>
      <c r="B14745" s="274"/>
      <c r="C14745" s="98"/>
      <c r="D14745" s="98"/>
      <c r="E14745" s="276"/>
    </row>
    <row r="14746" spans="1:5" ht="15">
      <c r="A14746" s="129"/>
      <c r="B14746" s="274"/>
      <c r="C14746" s="98"/>
      <c r="D14746" s="98"/>
      <c r="E14746" s="276"/>
    </row>
    <row r="14747" spans="1:5" ht="15">
      <c r="A14747" s="129"/>
      <c r="B14747" s="274"/>
      <c r="C14747" s="98"/>
      <c r="D14747" s="98"/>
      <c r="E14747" s="276"/>
    </row>
    <row r="14748" spans="1:5" ht="15">
      <c r="A14748" s="129"/>
      <c r="B14748" s="274"/>
      <c r="C14748" s="98"/>
      <c r="D14748" s="98"/>
      <c r="E14748" s="276"/>
    </row>
    <row r="14749" spans="1:5" ht="15">
      <c r="A14749" s="129"/>
      <c r="B14749" s="274"/>
      <c r="C14749" s="98"/>
      <c r="D14749" s="98"/>
      <c r="E14749" s="276"/>
    </row>
    <row r="14750" spans="1:5" ht="15">
      <c r="A14750" s="129"/>
      <c r="B14750" s="274"/>
      <c r="C14750" s="98"/>
      <c r="D14750" s="98"/>
      <c r="E14750" s="276"/>
    </row>
    <row r="14751" spans="1:5" ht="15">
      <c r="A14751" s="129"/>
      <c r="B14751" s="274"/>
      <c r="C14751" s="98"/>
      <c r="D14751" s="98"/>
      <c r="E14751" s="276"/>
    </row>
    <row r="14752" spans="1:5" ht="15">
      <c r="A14752" s="129"/>
      <c r="B14752" s="274"/>
      <c r="C14752" s="98"/>
      <c r="D14752" s="98"/>
      <c r="E14752" s="276"/>
    </row>
    <row r="14753" spans="1:5" ht="15">
      <c r="A14753" s="129"/>
      <c r="B14753" s="274"/>
      <c r="C14753" s="98"/>
      <c r="D14753" s="98"/>
      <c r="E14753" s="276"/>
    </row>
    <row r="14754" spans="1:5" ht="15">
      <c r="A14754" s="129"/>
      <c r="B14754" s="274"/>
      <c r="C14754" s="98"/>
      <c r="D14754" s="98"/>
      <c r="E14754" s="276"/>
    </row>
    <row r="14755" spans="1:5" ht="15">
      <c r="A14755" s="129"/>
      <c r="B14755" s="274"/>
      <c r="C14755" s="98"/>
      <c r="D14755" s="98"/>
      <c r="E14755" s="276"/>
    </row>
    <row r="14756" spans="1:5" ht="15">
      <c r="A14756" s="129"/>
      <c r="B14756" s="274"/>
      <c r="C14756" s="98"/>
      <c r="D14756" s="98"/>
      <c r="E14756" s="276"/>
    </row>
    <row r="14757" spans="1:5" ht="15">
      <c r="A14757" s="129"/>
      <c r="B14757" s="274"/>
      <c r="C14757" s="98"/>
      <c r="D14757" s="98"/>
      <c r="E14757" s="276"/>
    </row>
    <row r="14758" spans="1:5" ht="15">
      <c r="A14758" s="129"/>
      <c r="B14758" s="274"/>
      <c r="C14758" s="98"/>
      <c r="D14758" s="98"/>
      <c r="E14758" s="276"/>
    </row>
    <row r="14759" spans="1:5" ht="15">
      <c r="A14759" s="129"/>
      <c r="B14759" s="274"/>
      <c r="C14759" s="98"/>
      <c r="D14759" s="98"/>
      <c r="E14759" s="276"/>
    </row>
    <row r="14760" spans="1:5" ht="15">
      <c r="A14760" s="129"/>
      <c r="B14760" s="274"/>
      <c r="C14760" s="98"/>
      <c r="D14760" s="98"/>
      <c r="E14760" s="276"/>
    </row>
    <row r="14761" spans="1:5" ht="15">
      <c r="A14761" s="129"/>
      <c r="B14761" s="274"/>
      <c r="C14761" s="98"/>
      <c r="D14761" s="98"/>
      <c r="E14761" s="276"/>
    </row>
    <row r="14762" spans="1:5" ht="15">
      <c r="A14762" s="129"/>
      <c r="B14762" s="274"/>
      <c r="C14762" s="98"/>
      <c r="D14762" s="98"/>
      <c r="E14762" s="276"/>
    </row>
    <row r="14763" spans="1:5" ht="15">
      <c r="A14763" s="129"/>
      <c r="B14763" s="274"/>
      <c r="C14763" s="98"/>
      <c r="D14763" s="98"/>
      <c r="E14763" s="276"/>
    </row>
    <row r="14764" spans="1:5" ht="15">
      <c r="A14764" s="129"/>
      <c r="B14764" s="274"/>
      <c r="C14764" s="98"/>
      <c r="D14764" s="98"/>
      <c r="E14764" s="276"/>
    </row>
    <row r="14765" spans="1:5" ht="15">
      <c r="A14765" s="129"/>
      <c r="B14765" s="274"/>
      <c r="C14765" s="98"/>
      <c r="D14765" s="98"/>
      <c r="E14765" s="276"/>
    </row>
    <row r="14766" spans="1:5" ht="15">
      <c r="A14766" s="129"/>
      <c r="B14766" s="274"/>
      <c r="C14766" s="98"/>
      <c r="D14766" s="98"/>
      <c r="E14766" s="276"/>
    </row>
    <row r="14767" spans="1:5" ht="15">
      <c r="A14767" s="129"/>
      <c r="B14767" s="274"/>
      <c r="C14767" s="98"/>
      <c r="D14767" s="98"/>
      <c r="E14767" s="276"/>
    </row>
    <row r="14768" spans="1:5" ht="15">
      <c r="A14768" s="129"/>
      <c r="B14768" s="274"/>
      <c r="C14768" s="98"/>
      <c r="D14768" s="98"/>
      <c r="E14768" s="276"/>
    </row>
    <row r="14769" spans="1:5" ht="15">
      <c r="A14769" s="129"/>
      <c r="B14769" s="274"/>
      <c r="C14769" s="98"/>
      <c r="D14769" s="98"/>
      <c r="E14769" s="276"/>
    </row>
    <row r="14770" spans="1:5" ht="15">
      <c r="A14770" s="129"/>
      <c r="B14770" s="274"/>
      <c r="C14770" s="98"/>
      <c r="D14770" s="98"/>
      <c r="E14770" s="276"/>
    </row>
    <row r="14771" spans="1:5" ht="15">
      <c r="A14771" s="129"/>
      <c r="B14771" s="274"/>
      <c r="C14771" s="98"/>
      <c r="D14771" s="98"/>
      <c r="E14771" s="276"/>
    </row>
    <row r="14772" spans="1:5" ht="15">
      <c r="A14772" s="129"/>
      <c r="B14772" s="274"/>
      <c r="C14772" s="98"/>
      <c r="D14772" s="98"/>
      <c r="E14772" s="276"/>
    </row>
    <row r="14773" spans="1:5" ht="15">
      <c r="A14773" s="129"/>
      <c r="B14773" s="274"/>
      <c r="C14773" s="98"/>
      <c r="D14773" s="98"/>
      <c r="E14773" s="276"/>
    </row>
    <row r="14774" spans="1:5" ht="15">
      <c r="A14774" s="129"/>
      <c r="B14774" s="274"/>
      <c r="C14774" s="98"/>
      <c r="D14774" s="98"/>
      <c r="E14774" s="276"/>
    </row>
    <row r="14775" spans="1:5" ht="15">
      <c r="A14775" s="129"/>
      <c r="B14775" s="274"/>
      <c r="C14775" s="98"/>
      <c r="D14775" s="98"/>
      <c r="E14775" s="276"/>
    </row>
    <row r="14776" spans="1:5" ht="15">
      <c r="A14776" s="129"/>
      <c r="B14776" s="274"/>
      <c r="C14776" s="98"/>
      <c r="D14776" s="98"/>
      <c r="E14776" s="276"/>
    </row>
    <row r="14777" spans="1:5" ht="15">
      <c r="A14777" s="129"/>
      <c r="B14777" s="274"/>
      <c r="C14777" s="98"/>
      <c r="D14777" s="98"/>
      <c r="E14777" s="276"/>
    </row>
    <row r="14778" spans="1:5" ht="15">
      <c r="A14778" s="129"/>
      <c r="B14778" s="274"/>
      <c r="C14778" s="98"/>
      <c r="D14778" s="98"/>
      <c r="E14778" s="276"/>
    </row>
    <row r="14779" spans="1:5" ht="15">
      <c r="A14779" s="129"/>
      <c r="B14779" s="274"/>
      <c r="C14779" s="98"/>
      <c r="D14779" s="98"/>
      <c r="E14779" s="276"/>
    </row>
    <row r="14780" spans="1:5" ht="15">
      <c r="A14780" s="129"/>
      <c r="B14780" s="274"/>
      <c r="C14780" s="98"/>
      <c r="D14780" s="98"/>
      <c r="E14780" s="276"/>
    </row>
    <row r="14781" spans="1:5" ht="15">
      <c r="A14781" s="129"/>
      <c r="B14781" s="274"/>
      <c r="C14781" s="98"/>
      <c r="D14781" s="98"/>
      <c r="E14781" s="276"/>
    </row>
    <row r="14782" spans="1:5" ht="15">
      <c r="A14782" s="129"/>
      <c r="B14782" s="274"/>
      <c r="C14782" s="98"/>
      <c r="D14782" s="98"/>
      <c r="E14782" s="276"/>
    </row>
    <row r="14783" spans="1:5" ht="15">
      <c r="A14783" s="129"/>
      <c r="B14783" s="274"/>
      <c r="C14783" s="98"/>
      <c r="D14783" s="98"/>
      <c r="E14783" s="276"/>
    </row>
    <row r="14784" spans="1:5" ht="15">
      <c r="A14784" s="129"/>
      <c r="B14784" s="274"/>
      <c r="C14784" s="98"/>
      <c r="D14784" s="98"/>
      <c r="E14784" s="276"/>
    </row>
    <row r="14785" spans="1:5" ht="15">
      <c r="A14785" s="129"/>
      <c r="B14785" s="274"/>
      <c r="C14785" s="98"/>
      <c r="D14785" s="98"/>
      <c r="E14785" s="276"/>
    </row>
    <row r="14786" spans="1:5" ht="15">
      <c r="A14786" s="129"/>
      <c r="B14786" s="274"/>
      <c r="C14786" s="98"/>
      <c r="D14786" s="98"/>
      <c r="E14786" s="276"/>
    </row>
    <row r="14787" spans="1:5" ht="15">
      <c r="A14787" s="129"/>
      <c r="B14787" s="274"/>
      <c r="C14787" s="98"/>
      <c r="D14787" s="98"/>
      <c r="E14787" s="276"/>
    </row>
    <row r="14788" spans="1:5" ht="15">
      <c r="A14788" s="129"/>
      <c r="B14788" s="274"/>
      <c r="C14788" s="98"/>
      <c r="D14788" s="98"/>
      <c r="E14788" s="276"/>
    </row>
    <row r="14789" spans="1:5" ht="15">
      <c r="A14789" s="129"/>
      <c r="B14789" s="274"/>
      <c r="C14789" s="98"/>
      <c r="D14789" s="98"/>
      <c r="E14789" s="276"/>
    </row>
    <row r="14790" spans="1:5" ht="15">
      <c r="A14790" s="129"/>
      <c r="B14790" s="274"/>
      <c r="C14790" s="98"/>
      <c r="D14790" s="98"/>
      <c r="E14790" s="276"/>
    </row>
    <row r="14791" spans="1:5" ht="15">
      <c r="A14791" s="129"/>
      <c r="B14791" s="274"/>
      <c r="C14791" s="98"/>
      <c r="D14791" s="98"/>
      <c r="E14791" s="276"/>
    </row>
    <row r="14792" spans="1:5" ht="15">
      <c r="A14792" s="129"/>
      <c r="B14792" s="274"/>
      <c r="C14792" s="98"/>
      <c r="D14792" s="98"/>
      <c r="E14792" s="276"/>
    </row>
    <row r="14793" spans="1:5" ht="15">
      <c r="A14793" s="129"/>
      <c r="B14793" s="274"/>
      <c r="C14793" s="98"/>
      <c r="D14793" s="98"/>
      <c r="E14793" s="276"/>
    </row>
    <row r="14794" spans="1:5" ht="15">
      <c r="A14794" s="129"/>
      <c r="B14794" s="274"/>
      <c r="C14794" s="98"/>
      <c r="D14794" s="98"/>
      <c r="E14794" s="276"/>
    </row>
    <row r="14795" spans="1:5" ht="15">
      <c r="A14795" s="129"/>
      <c r="B14795" s="274"/>
      <c r="C14795" s="98"/>
      <c r="D14795" s="98"/>
      <c r="E14795" s="276"/>
    </row>
    <row r="14796" spans="1:5" ht="15">
      <c r="A14796" s="129"/>
      <c r="B14796" s="274"/>
      <c r="C14796" s="98"/>
      <c r="D14796" s="98"/>
      <c r="E14796" s="276"/>
    </row>
    <row r="14797" spans="1:5" ht="15">
      <c r="A14797" s="129"/>
      <c r="B14797" s="274"/>
      <c r="C14797" s="98"/>
      <c r="D14797" s="98"/>
      <c r="E14797" s="276"/>
    </row>
    <row r="14798" spans="1:5" ht="15">
      <c r="A14798" s="129"/>
      <c r="B14798" s="274"/>
      <c r="C14798" s="98"/>
      <c r="D14798" s="98"/>
      <c r="E14798" s="276"/>
    </row>
    <row r="14799" spans="1:5" ht="15">
      <c r="A14799" s="129"/>
      <c r="B14799" s="274"/>
      <c r="C14799" s="98"/>
      <c r="D14799" s="98"/>
      <c r="E14799" s="276"/>
    </row>
    <row r="14800" spans="1:5" ht="15">
      <c r="A14800" s="129"/>
      <c r="B14800" s="274"/>
      <c r="C14800" s="98"/>
      <c r="D14800" s="98"/>
      <c r="E14800" s="276"/>
    </row>
    <row r="14801" spans="1:5" ht="15">
      <c r="A14801" s="129"/>
      <c r="B14801" s="274"/>
      <c r="C14801" s="98"/>
      <c r="D14801" s="98"/>
      <c r="E14801" s="276"/>
    </row>
    <row r="14802" spans="1:5" ht="15">
      <c r="A14802" s="129"/>
      <c r="B14802" s="274"/>
      <c r="C14802" s="98"/>
      <c r="D14802" s="98"/>
      <c r="E14802" s="276"/>
    </row>
    <row r="14803" spans="1:5" ht="15">
      <c r="A14803" s="129"/>
      <c r="B14803" s="274"/>
      <c r="C14803" s="98"/>
      <c r="D14803" s="98"/>
      <c r="E14803" s="276"/>
    </row>
    <row r="14804" spans="1:5" ht="15">
      <c r="A14804" s="129"/>
      <c r="B14804" s="274"/>
      <c r="C14804" s="98"/>
      <c r="D14804" s="98"/>
      <c r="E14804" s="276"/>
    </row>
    <row r="14805" spans="1:5" ht="15">
      <c r="A14805" s="129"/>
      <c r="B14805" s="274"/>
      <c r="C14805" s="98"/>
      <c r="D14805" s="98"/>
      <c r="E14805" s="276"/>
    </row>
    <row r="14806" spans="1:5" ht="15">
      <c r="A14806" s="129"/>
      <c r="B14806" s="274"/>
      <c r="C14806" s="98"/>
      <c r="D14806" s="98"/>
      <c r="E14806" s="276"/>
    </row>
    <row r="14807" spans="1:5" ht="15">
      <c r="A14807" s="129"/>
      <c r="B14807" s="274"/>
      <c r="C14807" s="98"/>
      <c r="D14807" s="98"/>
      <c r="E14807" s="276"/>
    </row>
    <row r="14808" spans="1:5" ht="15">
      <c r="A14808" s="129"/>
      <c r="B14808" s="274"/>
      <c r="C14808" s="98"/>
      <c r="D14808" s="98"/>
      <c r="E14808" s="276"/>
    </row>
    <row r="14809" spans="1:5" ht="15">
      <c r="A14809" s="129"/>
      <c r="B14809" s="274"/>
      <c r="C14809" s="98"/>
      <c r="D14809" s="98"/>
      <c r="E14809" s="276"/>
    </row>
    <row r="14810" spans="1:5" ht="15">
      <c r="A14810" s="129"/>
      <c r="B14810" s="274"/>
      <c r="C14810" s="98"/>
      <c r="D14810" s="98"/>
      <c r="E14810" s="276"/>
    </row>
    <row r="14811" spans="1:5" ht="15">
      <c r="A14811" s="129"/>
      <c r="B14811" s="274"/>
      <c r="C14811" s="98"/>
      <c r="D14811" s="98"/>
      <c r="E14811" s="276"/>
    </row>
    <row r="14812" spans="1:5" ht="15">
      <c r="A14812" s="129"/>
      <c r="B14812" s="274"/>
      <c r="C14812" s="98"/>
      <c r="D14812" s="98"/>
      <c r="E14812" s="276"/>
    </row>
    <row r="14813" spans="1:5" ht="15">
      <c r="A14813" s="129"/>
      <c r="B14813" s="274"/>
      <c r="C14813" s="98"/>
      <c r="D14813" s="98"/>
      <c r="E14813" s="276"/>
    </row>
    <row r="14814" spans="1:5" ht="15">
      <c r="A14814" s="129"/>
      <c r="B14814" s="274"/>
      <c r="C14814" s="98"/>
      <c r="D14814" s="98"/>
      <c r="E14814" s="276"/>
    </row>
    <row r="14815" spans="1:5" ht="15">
      <c r="A14815" s="129"/>
      <c r="B14815" s="274"/>
      <c r="C14815" s="98"/>
      <c r="D14815" s="98"/>
      <c r="E14815" s="276"/>
    </row>
    <row r="14816" spans="1:5" ht="15">
      <c r="A14816" s="129"/>
      <c r="B14816" s="274"/>
      <c r="C14816" s="98"/>
      <c r="D14816" s="98"/>
      <c r="E14816" s="276"/>
    </row>
    <row r="14817" spans="1:5" ht="15">
      <c r="A14817" s="129"/>
      <c r="B14817" s="274"/>
      <c r="C14817" s="98"/>
      <c r="D14817" s="98"/>
      <c r="E14817" s="276"/>
    </row>
    <row r="14818" spans="1:5" ht="15">
      <c r="A14818" s="129"/>
      <c r="B14818" s="274"/>
      <c r="C14818" s="98"/>
      <c r="D14818" s="98"/>
      <c r="E14818" s="276"/>
    </row>
    <row r="14819" spans="1:5" ht="15">
      <c r="A14819" s="129"/>
      <c r="B14819" s="274"/>
      <c r="C14819" s="98"/>
      <c r="D14819" s="98"/>
      <c r="E14819" s="276"/>
    </row>
    <row r="14820" spans="1:5" ht="15">
      <c r="A14820" s="129"/>
      <c r="B14820" s="274"/>
      <c r="C14820" s="98"/>
      <c r="D14820" s="98"/>
      <c r="E14820" s="276"/>
    </row>
    <row r="14821" spans="1:5" ht="15">
      <c r="A14821" s="129"/>
      <c r="B14821" s="274"/>
      <c r="C14821" s="98"/>
      <c r="D14821" s="98"/>
      <c r="E14821" s="276"/>
    </row>
    <row r="14822" spans="1:5" ht="15">
      <c r="A14822" s="129"/>
      <c r="B14822" s="274"/>
      <c r="C14822" s="98"/>
      <c r="D14822" s="98"/>
      <c r="E14822" s="276"/>
    </row>
    <row r="14823" spans="1:5" ht="15">
      <c r="A14823" s="129"/>
      <c r="B14823" s="274"/>
      <c r="C14823" s="98"/>
      <c r="D14823" s="98"/>
      <c r="E14823" s="276"/>
    </row>
    <row r="14824" spans="1:5" ht="15">
      <c r="A14824" s="129"/>
      <c r="B14824" s="274"/>
      <c r="C14824" s="98"/>
      <c r="D14824" s="98"/>
      <c r="E14824" s="276"/>
    </row>
    <row r="14825" spans="1:5" ht="15">
      <c r="A14825" s="129"/>
      <c r="B14825" s="274"/>
      <c r="C14825" s="98"/>
      <c r="D14825" s="98"/>
      <c r="E14825" s="276"/>
    </row>
    <row r="14826" spans="1:5" ht="15">
      <c r="A14826" s="129"/>
      <c r="B14826" s="274"/>
      <c r="C14826" s="98"/>
      <c r="D14826" s="98"/>
      <c r="E14826" s="276"/>
    </row>
    <row r="14827" spans="1:5" ht="15">
      <c r="A14827" s="129"/>
      <c r="B14827" s="274"/>
      <c r="C14827" s="98"/>
      <c r="D14827" s="98"/>
      <c r="E14827" s="276"/>
    </row>
    <row r="14828" spans="1:5" ht="15">
      <c r="A14828" s="129"/>
      <c r="B14828" s="274"/>
      <c r="C14828" s="98"/>
      <c r="D14828" s="98"/>
      <c r="E14828" s="276"/>
    </row>
    <row r="14829" spans="1:5" ht="15">
      <c r="A14829" s="129"/>
      <c r="B14829" s="274"/>
      <c r="C14829" s="98"/>
      <c r="D14829" s="98"/>
      <c r="E14829" s="276"/>
    </row>
    <row r="14830" spans="1:5" ht="15">
      <c r="A14830" s="129"/>
      <c r="B14830" s="274"/>
      <c r="C14830" s="98"/>
      <c r="D14830" s="98"/>
      <c r="E14830" s="276"/>
    </row>
    <row r="14831" spans="1:5" ht="15">
      <c r="A14831" s="129"/>
      <c r="B14831" s="274"/>
      <c r="C14831" s="98"/>
      <c r="D14831" s="98"/>
      <c r="E14831" s="276"/>
    </row>
    <row r="14832" spans="1:5" ht="15">
      <c r="A14832" s="129"/>
      <c r="B14832" s="274"/>
      <c r="C14832" s="98"/>
      <c r="D14832" s="98"/>
      <c r="E14832" s="276"/>
    </row>
    <row r="14833" spans="1:5" ht="15">
      <c r="A14833" s="129"/>
      <c r="B14833" s="274"/>
      <c r="C14833" s="98"/>
      <c r="D14833" s="98"/>
      <c r="E14833" s="276"/>
    </row>
    <row r="14834" spans="1:5" ht="15">
      <c r="A14834" s="129"/>
      <c r="B14834" s="274"/>
      <c r="C14834" s="98"/>
      <c r="D14834" s="98"/>
      <c r="E14834" s="276"/>
    </row>
    <row r="14835" spans="1:5" ht="15">
      <c r="A14835" s="129"/>
      <c r="B14835" s="274"/>
      <c r="C14835" s="98"/>
      <c r="D14835" s="98"/>
      <c r="E14835" s="276"/>
    </row>
    <row r="14836" spans="1:5" ht="15">
      <c r="A14836" s="129"/>
      <c r="B14836" s="274"/>
      <c r="C14836" s="98"/>
      <c r="D14836" s="98"/>
      <c r="E14836" s="276"/>
    </row>
    <row r="14837" spans="1:5" ht="15">
      <c r="A14837" s="129"/>
      <c r="B14837" s="274"/>
      <c r="C14837" s="98"/>
      <c r="D14837" s="98"/>
      <c r="E14837" s="276"/>
    </row>
    <row r="14838" spans="1:5" ht="15">
      <c r="A14838" s="129"/>
      <c r="B14838" s="274"/>
      <c r="C14838" s="98"/>
      <c r="D14838" s="98"/>
      <c r="E14838" s="276"/>
    </row>
    <row r="14839" spans="1:5" ht="15">
      <c r="A14839" s="129"/>
      <c r="B14839" s="274"/>
      <c r="C14839" s="98"/>
      <c r="D14839" s="98"/>
      <c r="E14839" s="276"/>
    </row>
    <row r="14840" spans="1:5" ht="15">
      <c r="A14840" s="129"/>
      <c r="B14840" s="274"/>
      <c r="C14840" s="98"/>
      <c r="D14840" s="98"/>
      <c r="E14840" s="276"/>
    </row>
    <row r="14841" spans="1:5" ht="15">
      <c r="A14841" s="129"/>
      <c r="B14841" s="274"/>
      <c r="C14841" s="98"/>
      <c r="D14841" s="98"/>
      <c r="E14841" s="276"/>
    </row>
    <row r="14842" spans="1:5" ht="15">
      <c r="A14842" s="129"/>
      <c r="B14842" s="274"/>
      <c r="C14842" s="98"/>
      <c r="D14842" s="98"/>
      <c r="E14842" s="276"/>
    </row>
    <row r="14843" spans="1:5" ht="15">
      <c r="A14843" s="129"/>
      <c r="B14843" s="274"/>
      <c r="C14843" s="98"/>
      <c r="D14843" s="98"/>
      <c r="E14843" s="276"/>
    </row>
    <row r="14844" spans="1:5" ht="15">
      <c r="A14844" s="129"/>
      <c r="B14844" s="274"/>
      <c r="C14844" s="98"/>
      <c r="D14844" s="98"/>
      <c r="E14844" s="276"/>
    </row>
    <row r="14845" spans="1:5" ht="15">
      <c r="A14845" s="129"/>
      <c r="B14845" s="274"/>
      <c r="C14845" s="98"/>
      <c r="D14845" s="98"/>
      <c r="E14845" s="276"/>
    </row>
    <row r="14846" spans="1:5" ht="15">
      <c r="A14846" s="129"/>
      <c r="B14846" s="274"/>
      <c r="C14846" s="98"/>
      <c r="D14846" s="98"/>
      <c r="E14846" s="276"/>
    </row>
    <row r="14847" spans="1:5" ht="15">
      <c r="A14847" s="129"/>
      <c r="B14847" s="274"/>
      <c r="C14847" s="98"/>
      <c r="D14847" s="98"/>
      <c r="E14847" s="276"/>
    </row>
    <row r="14848" spans="1:5" ht="15">
      <c r="A14848" s="129"/>
      <c r="B14848" s="274"/>
      <c r="C14848" s="98"/>
      <c r="D14848" s="98"/>
      <c r="E14848" s="276"/>
    </row>
    <row r="14849" spans="1:5" ht="15">
      <c r="A14849" s="129"/>
      <c r="B14849" s="274"/>
      <c r="C14849" s="98"/>
      <c r="D14849" s="98"/>
      <c r="E14849" s="276"/>
    </row>
    <row r="14850" spans="1:5" ht="15">
      <c r="A14850" s="129"/>
      <c r="B14850" s="274"/>
      <c r="C14850" s="98"/>
      <c r="D14850" s="98"/>
      <c r="E14850" s="276"/>
    </row>
    <row r="14851" spans="1:5" ht="15">
      <c r="A14851" s="129"/>
      <c r="B14851" s="274"/>
      <c r="C14851" s="98"/>
      <c r="D14851" s="98"/>
      <c r="E14851" s="276"/>
    </row>
    <row r="14852" spans="1:5" ht="15">
      <c r="A14852" s="129"/>
      <c r="B14852" s="274"/>
      <c r="C14852" s="98"/>
      <c r="D14852" s="98"/>
      <c r="E14852" s="276"/>
    </row>
    <row r="14853" spans="1:5" ht="15">
      <c r="A14853" s="129"/>
      <c r="B14853" s="274"/>
      <c r="C14853" s="98"/>
      <c r="D14853" s="98"/>
      <c r="E14853" s="276"/>
    </row>
    <row r="14854" spans="1:5" ht="15">
      <c r="A14854" s="129"/>
      <c r="B14854" s="274"/>
      <c r="C14854" s="98"/>
      <c r="D14854" s="98"/>
      <c r="E14854" s="276"/>
    </row>
    <row r="14855" spans="1:5" ht="15">
      <c r="A14855" s="129"/>
      <c r="B14855" s="274"/>
      <c r="C14855" s="98"/>
      <c r="D14855" s="98"/>
      <c r="E14855" s="276"/>
    </row>
    <row r="14856" spans="1:5" ht="15">
      <c r="A14856" s="129"/>
      <c r="B14856" s="274"/>
      <c r="C14856" s="98"/>
      <c r="D14856" s="98"/>
      <c r="E14856" s="276"/>
    </row>
    <row r="14857" spans="1:5" ht="15">
      <c r="A14857" s="129"/>
      <c r="B14857" s="274"/>
      <c r="C14857" s="98"/>
      <c r="D14857" s="98"/>
      <c r="E14857" s="276"/>
    </row>
    <row r="14858" spans="1:5" ht="15">
      <c r="A14858" s="129"/>
      <c r="B14858" s="274"/>
      <c r="C14858" s="98"/>
      <c r="D14858" s="98"/>
      <c r="E14858" s="276"/>
    </row>
    <row r="14859" spans="1:5" ht="15">
      <c r="A14859" s="129"/>
      <c r="B14859" s="274"/>
      <c r="C14859" s="98"/>
      <c r="D14859" s="98"/>
      <c r="E14859" s="276"/>
    </row>
    <row r="14860" spans="1:5" ht="15">
      <c r="A14860" s="129"/>
      <c r="B14860" s="274"/>
      <c r="C14860" s="98"/>
      <c r="D14860" s="98"/>
      <c r="E14860" s="276"/>
    </row>
    <row r="14861" spans="1:5" ht="15">
      <c r="A14861" s="129"/>
      <c r="B14861" s="274"/>
      <c r="C14861" s="98"/>
      <c r="D14861" s="98"/>
      <c r="E14861" s="276"/>
    </row>
    <row r="14862" spans="1:5" ht="15">
      <c r="A14862" s="129"/>
      <c r="B14862" s="274"/>
      <c r="C14862" s="98"/>
      <c r="D14862" s="98"/>
      <c r="E14862" s="276"/>
    </row>
    <row r="14863" spans="1:5" ht="15">
      <c r="A14863" s="129"/>
      <c r="B14863" s="274"/>
      <c r="C14863" s="98"/>
      <c r="D14863" s="98"/>
      <c r="E14863" s="276"/>
    </row>
    <row r="14864" spans="1:5" ht="15">
      <c r="A14864" s="129"/>
      <c r="B14864" s="274"/>
      <c r="C14864" s="98"/>
      <c r="D14864" s="98"/>
      <c r="E14864" s="276"/>
    </row>
    <row r="14865" spans="1:5" ht="15">
      <c r="A14865" s="129"/>
      <c r="B14865" s="274"/>
      <c r="C14865" s="98"/>
      <c r="D14865" s="98"/>
      <c r="E14865" s="276"/>
    </row>
    <row r="14866" spans="1:5" ht="15">
      <c r="A14866" s="129"/>
      <c r="B14866" s="274"/>
      <c r="C14866" s="98"/>
      <c r="D14866" s="98"/>
      <c r="E14866" s="276"/>
    </row>
    <row r="14867" spans="1:5" ht="15">
      <c r="A14867" s="129"/>
      <c r="B14867" s="274"/>
      <c r="C14867" s="98"/>
      <c r="D14867" s="98"/>
      <c r="E14867" s="276"/>
    </row>
    <row r="14868" spans="1:5" ht="15">
      <c r="A14868" s="129"/>
      <c r="B14868" s="274"/>
      <c r="C14868" s="98"/>
      <c r="D14868" s="98"/>
      <c r="E14868" s="276"/>
    </row>
    <row r="14869" spans="1:5" ht="15">
      <c r="A14869" s="129"/>
      <c r="B14869" s="274"/>
      <c r="C14869" s="98"/>
      <c r="D14869" s="98"/>
      <c r="E14869" s="276"/>
    </row>
    <row r="14870" spans="1:5" ht="15">
      <c r="A14870" s="129"/>
      <c r="B14870" s="274"/>
      <c r="C14870" s="98"/>
      <c r="D14870" s="98"/>
      <c r="E14870" s="276"/>
    </row>
    <row r="14871" spans="1:5" ht="15">
      <c r="A14871" s="129"/>
      <c r="B14871" s="274"/>
      <c r="C14871" s="98"/>
      <c r="D14871" s="98"/>
      <c r="E14871" s="276"/>
    </row>
    <row r="14872" spans="1:5" ht="15">
      <c r="A14872" s="129"/>
      <c r="B14872" s="274"/>
      <c r="C14872" s="98"/>
      <c r="D14872" s="98"/>
      <c r="E14872" s="276"/>
    </row>
    <row r="14873" spans="1:5" ht="15">
      <c r="A14873" s="129"/>
      <c r="B14873" s="274"/>
      <c r="C14873" s="98"/>
      <c r="D14873" s="98"/>
      <c r="E14873" s="276"/>
    </row>
    <row r="14874" spans="1:5" ht="15">
      <c r="A14874" s="129"/>
      <c r="B14874" s="274"/>
      <c r="C14874" s="98"/>
      <c r="D14874" s="98"/>
      <c r="E14874" s="276"/>
    </row>
    <row r="14875" spans="1:5" ht="15">
      <c r="A14875" s="129"/>
      <c r="B14875" s="274"/>
      <c r="C14875" s="98"/>
      <c r="D14875" s="98"/>
      <c r="E14875" s="276"/>
    </row>
    <row r="14876" spans="1:5" ht="15">
      <c r="A14876" s="129"/>
      <c r="B14876" s="274"/>
      <c r="C14876" s="98"/>
      <c r="D14876" s="98"/>
      <c r="E14876" s="276"/>
    </row>
    <row r="14877" spans="1:5" ht="15">
      <c r="A14877" s="129"/>
      <c r="B14877" s="274"/>
      <c r="C14877" s="98"/>
      <c r="D14877" s="98"/>
      <c r="E14877" s="276"/>
    </row>
    <row r="14878" spans="1:5" ht="15">
      <c r="A14878" s="129"/>
      <c r="B14878" s="274"/>
      <c r="C14878" s="98"/>
      <c r="D14878" s="98"/>
      <c r="E14878" s="276"/>
    </row>
    <row r="14879" spans="1:5" ht="15">
      <c r="A14879" s="129"/>
      <c r="B14879" s="274"/>
      <c r="C14879" s="98"/>
      <c r="D14879" s="98"/>
      <c r="E14879" s="276"/>
    </row>
    <row r="14880" spans="1:5" ht="15">
      <c r="A14880" s="129"/>
      <c r="B14880" s="274"/>
      <c r="C14880" s="98"/>
      <c r="D14880" s="98"/>
      <c r="E14880" s="276"/>
    </row>
    <row r="14881" spans="1:5" ht="15">
      <c r="A14881" s="129"/>
      <c r="B14881" s="274"/>
      <c r="C14881" s="98"/>
      <c r="D14881" s="98"/>
      <c r="E14881" s="276"/>
    </row>
    <row r="14882" spans="1:5" ht="15">
      <c r="A14882" s="129"/>
      <c r="B14882" s="274"/>
      <c r="C14882" s="98"/>
      <c r="D14882" s="98"/>
      <c r="E14882" s="276"/>
    </row>
    <row r="14883" spans="1:5" ht="15">
      <c r="A14883" s="129"/>
      <c r="B14883" s="274"/>
      <c r="C14883" s="98"/>
      <c r="D14883" s="98"/>
      <c r="E14883" s="276"/>
    </row>
    <row r="14884" spans="1:5" ht="15">
      <c r="A14884" s="129"/>
      <c r="B14884" s="274"/>
      <c r="C14884" s="98"/>
      <c r="D14884" s="98"/>
      <c r="E14884" s="276"/>
    </row>
    <row r="14885" spans="1:5" ht="15">
      <c r="A14885" s="129"/>
      <c r="B14885" s="274"/>
      <c r="C14885" s="98"/>
      <c r="D14885" s="98"/>
      <c r="E14885" s="276"/>
    </row>
    <row r="14886" spans="1:5" ht="15">
      <c r="A14886" s="129"/>
      <c r="B14886" s="274"/>
      <c r="C14886" s="98"/>
      <c r="D14886" s="98"/>
      <c r="E14886" s="276"/>
    </row>
    <row r="14887" spans="1:5" ht="15">
      <c r="A14887" s="129"/>
      <c r="B14887" s="274"/>
      <c r="C14887" s="98"/>
      <c r="D14887" s="98"/>
      <c r="E14887" s="276"/>
    </row>
    <row r="14888" spans="1:5" ht="15">
      <c r="A14888" s="129"/>
      <c r="B14888" s="274"/>
      <c r="C14888" s="98"/>
      <c r="D14888" s="98"/>
      <c r="E14888" s="276"/>
    </row>
    <row r="14889" spans="1:5" ht="15">
      <c r="A14889" s="129"/>
      <c r="B14889" s="274"/>
      <c r="C14889" s="98"/>
      <c r="D14889" s="98"/>
      <c r="E14889" s="276"/>
    </row>
    <row r="14890" spans="1:5" ht="15">
      <c r="A14890" s="129"/>
      <c r="B14890" s="274"/>
      <c r="C14890" s="98"/>
      <c r="D14890" s="98"/>
      <c r="E14890" s="276"/>
    </row>
    <row r="14891" spans="1:5" ht="15">
      <c r="A14891" s="129"/>
      <c r="B14891" s="274"/>
      <c r="C14891" s="98"/>
      <c r="D14891" s="98"/>
      <c r="E14891" s="276"/>
    </row>
    <row r="14892" spans="1:5" ht="15">
      <c r="A14892" s="129"/>
      <c r="B14892" s="274"/>
      <c r="C14892" s="98"/>
      <c r="D14892" s="98"/>
      <c r="E14892" s="276"/>
    </row>
    <row r="14893" spans="1:5" ht="15">
      <c r="A14893" s="129"/>
      <c r="B14893" s="274"/>
      <c r="C14893" s="98"/>
      <c r="D14893" s="98"/>
      <c r="E14893" s="276"/>
    </row>
    <row r="14894" spans="1:5" ht="15">
      <c r="A14894" s="129"/>
      <c r="B14894" s="274"/>
      <c r="C14894" s="98"/>
      <c r="D14894" s="98"/>
      <c r="E14894" s="276"/>
    </row>
    <row r="14895" spans="1:5" ht="15">
      <c r="A14895" s="129"/>
      <c r="B14895" s="274"/>
      <c r="C14895" s="98"/>
      <c r="D14895" s="98"/>
      <c r="E14895" s="276"/>
    </row>
    <row r="14896" spans="1:5" ht="15">
      <c r="A14896" s="129"/>
      <c r="B14896" s="274"/>
      <c r="C14896" s="98"/>
      <c r="D14896" s="98"/>
      <c r="E14896" s="276"/>
    </row>
    <row r="14897" spans="1:5" ht="15">
      <c r="A14897" s="129"/>
      <c r="B14897" s="274"/>
      <c r="C14897" s="98"/>
      <c r="D14897" s="98"/>
      <c r="E14897" s="276"/>
    </row>
    <row r="14898" spans="1:5" ht="15">
      <c r="A14898" s="129"/>
      <c r="B14898" s="274"/>
      <c r="C14898" s="98"/>
      <c r="D14898" s="98"/>
      <c r="E14898" s="276"/>
    </row>
    <row r="14899" spans="1:5" ht="15">
      <c r="A14899" s="129"/>
      <c r="B14899" s="274"/>
      <c r="C14899" s="98"/>
      <c r="D14899" s="98"/>
      <c r="E14899" s="276"/>
    </row>
    <row r="14900" spans="1:5" ht="15">
      <c r="A14900" s="129"/>
      <c r="B14900" s="274"/>
      <c r="C14900" s="98"/>
      <c r="D14900" s="98"/>
      <c r="E14900" s="276"/>
    </row>
    <row r="14901" spans="1:5" ht="15">
      <c r="A14901" s="129"/>
      <c r="B14901" s="274"/>
      <c r="C14901" s="98"/>
      <c r="D14901" s="98"/>
      <c r="E14901" s="276"/>
    </row>
    <row r="14902" spans="1:5" ht="15">
      <c r="A14902" s="129"/>
      <c r="B14902" s="274"/>
      <c r="C14902" s="98"/>
      <c r="D14902" s="98"/>
      <c r="E14902" s="276"/>
    </row>
    <row r="14903" spans="1:5" ht="15">
      <c r="A14903" s="129"/>
      <c r="B14903" s="274"/>
      <c r="C14903" s="98"/>
      <c r="D14903" s="98"/>
      <c r="E14903" s="276"/>
    </row>
    <row r="14904" spans="1:5" ht="15">
      <c r="A14904" s="129"/>
      <c r="B14904" s="274"/>
      <c r="C14904" s="98"/>
      <c r="D14904" s="98"/>
      <c r="E14904" s="276"/>
    </row>
    <row r="14905" spans="1:5" ht="15">
      <c r="A14905" s="129"/>
      <c r="B14905" s="274"/>
      <c r="C14905" s="98"/>
      <c r="D14905" s="98"/>
      <c r="E14905" s="276"/>
    </row>
    <row r="14906" spans="1:5" ht="15">
      <c r="A14906" s="129"/>
      <c r="B14906" s="274"/>
      <c r="C14906" s="98"/>
      <c r="D14906" s="98"/>
      <c r="E14906" s="276"/>
    </row>
    <row r="14907" spans="1:5" ht="15">
      <c r="A14907" s="129"/>
      <c r="B14907" s="274"/>
      <c r="C14907" s="98"/>
      <c r="D14907" s="98"/>
      <c r="E14907" s="276"/>
    </row>
    <row r="14908" spans="1:5" ht="15">
      <c r="A14908" s="129"/>
      <c r="B14908" s="274"/>
      <c r="C14908" s="98"/>
      <c r="D14908" s="98"/>
      <c r="E14908" s="276"/>
    </row>
    <row r="14909" spans="1:5" ht="15">
      <c r="A14909" s="129"/>
      <c r="B14909" s="274"/>
      <c r="C14909" s="98"/>
      <c r="D14909" s="98"/>
      <c r="E14909" s="276"/>
    </row>
    <row r="14910" spans="1:5" ht="15">
      <c r="A14910" s="129"/>
      <c r="B14910" s="274"/>
      <c r="C14910" s="98"/>
      <c r="D14910" s="98"/>
      <c r="E14910" s="276"/>
    </row>
    <row r="14911" spans="1:5" ht="15">
      <c r="A14911" s="129"/>
      <c r="B14911" s="274"/>
      <c r="C14911" s="98"/>
      <c r="D14911" s="98"/>
      <c r="E14911" s="276"/>
    </row>
    <row r="14912" spans="1:5" ht="15">
      <c r="A14912" s="129"/>
      <c r="B14912" s="274"/>
      <c r="C14912" s="98"/>
      <c r="D14912" s="98"/>
      <c r="E14912" s="276"/>
    </row>
    <row r="14913" spans="1:5" ht="15">
      <c r="A14913" s="129"/>
      <c r="B14913" s="274"/>
      <c r="C14913" s="98"/>
      <c r="D14913" s="98"/>
      <c r="E14913" s="276"/>
    </row>
    <row r="14914" spans="1:5" ht="15">
      <c r="A14914" s="129"/>
      <c r="B14914" s="274"/>
      <c r="C14914" s="98"/>
      <c r="D14914" s="98"/>
      <c r="E14914" s="276"/>
    </row>
    <row r="14915" spans="1:5" ht="15">
      <c r="A14915" s="129"/>
      <c r="B14915" s="274"/>
      <c r="C14915" s="98"/>
      <c r="D14915" s="98"/>
      <c r="E14915" s="276"/>
    </row>
    <row r="14916" spans="1:5" ht="15">
      <c r="A14916" s="129"/>
      <c r="B14916" s="274"/>
      <c r="C14916" s="98"/>
      <c r="D14916" s="98"/>
      <c r="E14916" s="276"/>
    </row>
    <row r="14917" spans="1:5" ht="15">
      <c r="A14917" s="129"/>
      <c r="B14917" s="274"/>
      <c r="C14917" s="98"/>
      <c r="D14917" s="98"/>
      <c r="E14917" s="276"/>
    </row>
    <row r="14918" spans="1:5" ht="15">
      <c r="A14918" s="129"/>
      <c r="B14918" s="274"/>
      <c r="C14918" s="98"/>
      <c r="D14918" s="98"/>
      <c r="E14918" s="276"/>
    </row>
    <row r="14919" spans="1:5" ht="15">
      <c r="A14919" s="129"/>
      <c r="B14919" s="274"/>
      <c r="C14919" s="98"/>
      <c r="D14919" s="98"/>
      <c r="E14919" s="276"/>
    </row>
    <row r="14920" spans="1:5" ht="15">
      <c r="A14920" s="129"/>
      <c r="B14920" s="274"/>
      <c r="C14920" s="98"/>
      <c r="D14920" s="98"/>
      <c r="E14920" s="276"/>
    </row>
    <row r="14921" spans="1:5" ht="15">
      <c r="A14921" s="129"/>
      <c r="B14921" s="274"/>
      <c r="C14921" s="98"/>
      <c r="D14921" s="98"/>
      <c r="E14921" s="276"/>
    </row>
    <row r="14922" spans="1:5" ht="15">
      <c r="A14922" s="129"/>
      <c r="B14922" s="274"/>
      <c r="C14922" s="98"/>
      <c r="D14922" s="98"/>
      <c r="E14922" s="276"/>
    </row>
    <row r="14923" spans="1:5" ht="15">
      <c r="A14923" s="129"/>
      <c r="B14923" s="274"/>
      <c r="C14923" s="98"/>
      <c r="D14923" s="98"/>
      <c r="E14923" s="276"/>
    </row>
    <row r="14924" spans="1:5" ht="15">
      <c r="A14924" s="129"/>
      <c r="B14924" s="274"/>
      <c r="C14924" s="98"/>
      <c r="D14924" s="98"/>
      <c r="E14924" s="276"/>
    </row>
    <row r="14925" spans="1:5" ht="15">
      <c r="A14925" s="129"/>
      <c r="B14925" s="274"/>
      <c r="C14925" s="98"/>
      <c r="D14925" s="98"/>
      <c r="E14925" s="276"/>
    </row>
    <row r="14926" spans="1:5" ht="15">
      <c r="A14926" s="129"/>
      <c r="B14926" s="274"/>
      <c r="C14926" s="98"/>
      <c r="D14926" s="98"/>
      <c r="E14926" s="276"/>
    </row>
    <row r="14927" spans="1:5" ht="15">
      <c r="A14927" s="129"/>
      <c r="B14927" s="274"/>
      <c r="C14927" s="98"/>
      <c r="D14927" s="98"/>
      <c r="E14927" s="276"/>
    </row>
    <row r="14928" spans="1:5" ht="15">
      <c r="A14928" s="129"/>
      <c r="B14928" s="274"/>
      <c r="C14928" s="98"/>
      <c r="D14928" s="98"/>
      <c r="E14928" s="276"/>
    </row>
    <row r="14929" spans="1:5" ht="15">
      <c r="A14929" s="129"/>
      <c r="B14929" s="274"/>
      <c r="C14929" s="98"/>
      <c r="D14929" s="98"/>
      <c r="E14929" s="276"/>
    </row>
    <row r="14930" spans="1:5" ht="15">
      <c r="A14930" s="129"/>
      <c r="B14930" s="274"/>
      <c r="C14930" s="98"/>
      <c r="D14930" s="98"/>
      <c r="E14930" s="276"/>
    </row>
    <row r="14931" spans="1:5" ht="15">
      <c r="A14931" s="129"/>
      <c r="B14931" s="274"/>
      <c r="C14931" s="98"/>
      <c r="D14931" s="98"/>
      <c r="E14931" s="276"/>
    </row>
    <row r="14932" spans="1:5" ht="15">
      <c r="A14932" s="129"/>
      <c r="B14932" s="274"/>
      <c r="C14932" s="98"/>
      <c r="D14932" s="98"/>
      <c r="E14932" s="276"/>
    </row>
    <row r="14933" spans="1:5" ht="15">
      <c r="A14933" s="129"/>
      <c r="B14933" s="274"/>
      <c r="C14933" s="98"/>
      <c r="D14933" s="98"/>
      <c r="E14933" s="276"/>
    </row>
    <row r="14934" spans="1:5" ht="15">
      <c r="A14934" s="129"/>
      <c r="B14934" s="274"/>
      <c r="C14934" s="98"/>
      <c r="D14934" s="98"/>
      <c r="E14934" s="276"/>
    </row>
    <row r="14935" spans="1:5" ht="15">
      <c r="A14935" s="129"/>
      <c r="B14935" s="274"/>
      <c r="C14935" s="98"/>
      <c r="D14935" s="98"/>
      <c r="E14935" s="276"/>
    </row>
    <row r="14936" spans="1:5" ht="15">
      <c r="A14936" s="129"/>
      <c r="B14936" s="274"/>
      <c r="C14936" s="98"/>
      <c r="D14936" s="98"/>
      <c r="E14936" s="276"/>
    </row>
    <row r="14937" spans="1:5" ht="15">
      <c r="A14937" s="129"/>
      <c r="B14937" s="274"/>
      <c r="C14937" s="98"/>
      <c r="D14937" s="98"/>
      <c r="E14937" s="276"/>
    </row>
    <row r="14938" spans="1:5" ht="15">
      <c r="A14938" s="129"/>
      <c r="B14938" s="274"/>
      <c r="C14938" s="98"/>
      <c r="D14938" s="98"/>
      <c r="E14938" s="276"/>
    </row>
    <row r="14939" spans="1:5" ht="15">
      <c r="A14939" s="129"/>
      <c r="B14939" s="274"/>
      <c r="C14939" s="98"/>
      <c r="D14939" s="98"/>
      <c r="E14939" s="276"/>
    </row>
    <row r="14940" spans="1:5" ht="15">
      <c r="A14940" s="129"/>
      <c r="B14940" s="274"/>
      <c r="C14940" s="98"/>
      <c r="D14940" s="98"/>
      <c r="E14940" s="276"/>
    </row>
    <row r="14941" spans="1:5" ht="15">
      <c r="A14941" s="129"/>
      <c r="B14941" s="274"/>
      <c r="C14941" s="98"/>
      <c r="D14941" s="98"/>
      <c r="E14941" s="276"/>
    </row>
    <row r="14942" spans="1:5" ht="15">
      <c r="A14942" s="129"/>
      <c r="B14942" s="274"/>
      <c r="C14942" s="98"/>
      <c r="D14942" s="98"/>
      <c r="E14942" s="276"/>
    </row>
    <row r="14943" spans="1:5" ht="15">
      <c r="A14943" s="129"/>
      <c r="B14943" s="274"/>
      <c r="C14943" s="98"/>
      <c r="D14943" s="98"/>
      <c r="E14943" s="276"/>
    </row>
    <row r="14944" spans="1:5" ht="15">
      <c r="A14944" s="129"/>
      <c r="B14944" s="274"/>
      <c r="C14944" s="98"/>
      <c r="D14944" s="98"/>
      <c r="E14944" s="276"/>
    </row>
    <row r="14945" spans="1:5" ht="15">
      <c r="A14945" s="129"/>
      <c r="B14945" s="274"/>
      <c r="C14945" s="98"/>
      <c r="D14945" s="98"/>
      <c r="E14945" s="276"/>
    </row>
    <row r="14946" spans="1:5" ht="15">
      <c r="A14946" s="129"/>
      <c r="B14946" s="274"/>
      <c r="C14946" s="98"/>
      <c r="D14946" s="98"/>
      <c r="E14946" s="276"/>
    </row>
    <row r="14947" spans="1:5" ht="15">
      <c r="A14947" s="129"/>
      <c r="B14947" s="274"/>
      <c r="C14947" s="98"/>
      <c r="D14947" s="98"/>
      <c r="E14947" s="276"/>
    </row>
    <row r="14948" spans="1:5" ht="15">
      <c r="A14948" s="129"/>
      <c r="B14948" s="274"/>
      <c r="C14948" s="98"/>
      <c r="D14948" s="98"/>
      <c r="E14948" s="276"/>
    </row>
    <row r="14949" spans="1:5" ht="15">
      <c r="A14949" s="129"/>
      <c r="B14949" s="274"/>
      <c r="C14949" s="98"/>
      <c r="D14949" s="98"/>
      <c r="E14949" s="276"/>
    </row>
    <row r="14950" spans="1:5" ht="15">
      <c r="A14950" s="129"/>
      <c r="B14950" s="274"/>
      <c r="C14950" s="98"/>
      <c r="D14950" s="98"/>
      <c r="E14950" s="276"/>
    </row>
    <row r="14951" spans="1:5" ht="15">
      <c r="A14951" s="129"/>
      <c r="B14951" s="274"/>
      <c r="C14951" s="98"/>
      <c r="D14951" s="98"/>
      <c r="E14951" s="276"/>
    </row>
    <row r="14952" spans="1:5" ht="15">
      <c r="A14952" s="129"/>
      <c r="B14952" s="274"/>
      <c r="C14952" s="98"/>
      <c r="D14952" s="98"/>
      <c r="E14952" s="276"/>
    </row>
    <row r="14953" spans="1:5" ht="15">
      <c r="A14953" s="129"/>
      <c r="B14953" s="274"/>
      <c r="C14953" s="98"/>
      <c r="D14953" s="98"/>
      <c r="E14953" s="276"/>
    </row>
    <row r="14954" spans="1:5" ht="15">
      <c r="A14954" s="129"/>
      <c r="B14954" s="274"/>
      <c r="C14954" s="98"/>
      <c r="D14954" s="98"/>
      <c r="E14954" s="276"/>
    </row>
    <row r="14955" spans="1:5" ht="15">
      <c r="A14955" s="129"/>
      <c r="B14955" s="274"/>
      <c r="C14955" s="98"/>
      <c r="D14955" s="98"/>
      <c r="E14955" s="276"/>
    </row>
    <row r="14956" spans="1:5" ht="15">
      <c r="A14956" s="129"/>
      <c r="B14956" s="274"/>
      <c r="C14956" s="98"/>
      <c r="D14956" s="98"/>
      <c r="E14956" s="276"/>
    </row>
    <row r="14957" spans="1:5" ht="15">
      <c r="A14957" s="129"/>
      <c r="B14957" s="274"/>
      <c r="C14957" s="98"/>
      <c r="D14957" s="98"/>
      <c r="E14957" s="276"/>
    </row>
    <row r="14958" spans="1:5" ht="15">
      <c r="A14958" s="129"/>
      <c r="B14958" s="274"/>
      <c r="C14958" s="98"/>
      <c r="D14958" s="98"/>
      <c r="E14958" s="276"/>
    </row>
    <row r="14959" spans="1:5" ht="15">
      <c r="A14959" s="129"/>
      <c r="B14959" s="274"/>
      <c r="C14959" s="98"/>
      <c r="D14959" s="98"/>
      <c r="E14959" s="276"/>
    </row>
    <row r="14960" spans="1:5" ht="15">
      <c r="A14960" s="129"/>
      <c r="B14960" s="274"/>
      <c r="C14960" s="98"/>
      <c r="D14960" s="98"/>
      <c r="E14960" s="276"/>
    </row>
    <row r="14961" spans="1:5" ht="15">
      <c r="A14961" s="129"/>
      <c r="B14961" s="274"/>
      <c r="C14961" s="98"/>
      <c r="D14961" s="98"/>
      <c r="E14961" s="276"/>
    </row>
    <row r="14962" spans="1:5" ht="15">
      <c r="A14962" s="129"/>
      <c r="B14962" s="274"/>
      <c r="C14962" s="98"/>
      <c r="D14962" s="98"/>
      <c r="E14962" s="276"/>
    </row>
    <row r="14963" spans="1:5" ht="15">
      <c r="A14963" s="129"/>
      <c r="B14963" s="274"/>
      <c r="C14963" s="98"/>
      <c r="D14963" s="98"/>
      <c r="E14963" s="276"/>
    </row>
    <row r="14964" spans="1:5" ht="15">
      <c r="A14964" s="129"/>
      <c r="B14964" s="274"/>
      <c r="C14964" s="98"/>
      <c r="D14964" s="98"/>
      <c r="E14964" s="276"/>
    </row>
    <row r="14965" spans="1:5" ht="15">
      <c r="A14965" s="129"/>
      <c r="B14965" s="274"/>
      <c r="C14965" s="98"/>
      <c r="D14965" s="98"/>
      <c r="E14965" s="276"/>
    </row>
    <row r="14966" spans="1:5" ht="15">
      <c r="A14966" s="129"/>
      <c r="B14966" s="274"/>
      <c r="C14966" s="98"/>
      <c r="D14966" s="98"/>
      <c r="E14966" s="276"/>
    </row>
    <row r="14967" spans="1:5" ht="15">
      <c r="A14967" s="129"/>
      <c r="B14967" s="274"/>
      <c r="C14967" s="98"/>
      <c r="D14967" s="98"/>
      <c r="E14967" s="276"/>
    </row>
    <row r="14968" spans="1:5" ht="15">
      <c r="A14968" s="129"/>
      <c r="B14968" s="274"/>
      <c r="C14968" s="98"/>
      <c r="D14968" s="98"/>
      <c r="E14968" s="276"/>
    </row>
    <row r="14969" spans="1:5" ht="15">
      <c r="A14969" s="129"/>
      <c r="B14969" s="274"/>
      <c r="C14969" s="98"/>
      <c r="D14969" s="98"/>
      <c r="E14969" s="276"/>
    </row>
    <row r="14970" spans="1:5" ht="15">
      <c r="A14970" s="129"/>
      <c r="B14970" s="274"/>
      <c r="C14970" s="98"/>
      <c r="D14970" s="98"/>
      <c r="E14970" s="276"/>
    </row>
    <row r="14971" spans="1:5" ht="15">
      <c r="A14971" s="129"/>
      <c r="B14971" s="274"/>
      <c r="C14971" s="98"/>
      <c r="D14971" s="98"/>
      <c r="E14971" s="276"/>
    </row>
    <row r="14972" spans="1:5" ht="15">
      <c r="A14972" s="129"/>
      <c r="B14972" s="274"/>
      <c r="C14972" s="98"/>
      <c r="D14972" s="98"/>
      <c r="E14972" s="276"/>
    </row>
    <row r="14973" spans="1:5" ht="15">
      <c r="A14973" s="129"/>
      <c r="B14973" s="274"/>
      <c r="C14973" s="98"/>
      <c r="D14973" s="98"/>
      <c r="E14973" s="276"/>
    </row>
    <row r="14974" spans="1:5" ht="15">
      <c r="A14974" s="129"/>
      <c r="B14974" s="274"/>
      <c r="C14974" s="98"/>
      <c r="D14974" s="98"/>
      <c r="E14974" s="276"/>
    </row>
    <row r="14975" spans="1:5" ht="15">
      <c r="A14975" s="129"/>
      <c r="B14975" s="274"/>
      <c r="C14975" s="98"/>
      <c r="D14975" s="98"/>
      <c r="E14975" s="276"/>
    </row>
    <row r="14976" spans="1:5" ht="15">
      <c r="A14976" s="129"/>
      <c r="B14976" s="274"/>
      <c r="C14976" s="98"/>
      <c r="D14976" s="98"/>
      <c r="E14976" s="276"/>
    </row>
    <row r="14977" spans="1:5" ht="15">
      <c r="A14977" s="129"/>
      <c r="B14977" s="274"/>
      <c r="C14977" s="98"/>
      <c r="D14977" s="98"/>
      <c r="E14977" s="276"/>
    </row>
    <row r="14978" spans="1:5" ht="15">
      <c r="A14978" s="129"/>
      <c r="B14978" s="274"/>
      <c r="C14978" s="98"/>
      <c r="D14978" s="98"/>
      <c r="E14978" s="276"/>
    </row>
    <row r="14979" spans="1:5" ht="15">
      <c r="A14979" s="129"/>
      <c r="B14979" s="274"/>
      <c r="C14979" s="98"/>
      <c r="D14979" s="98"/>
      <c r="E14979" s="276"/>
    </row>
    <row r="14980" spans="1:5" ht="15">
      <c r="A14980" s="129"/>
      <c r="B14980" s="274"/>
      <c r="C14980" s="98"/>
      <c r="D14980" s="98"/>
      <c r="E14980" s="276"/>
    </row>
    <row r="14981" spans="1:5" ht="15">
      <c r="A14981" s="129"/>
      <c r="B14981" s="274"/>
      <c r="C14981" s="98"/>
      <c r="D14981" s="98"/>
      <c r="E14981" s="276"/>
    </row>
    <row r="14982" spans="1:5" ht="15">
      <c r="A14982" s="129"/>
      <c r="B14982" s="274"/>
      <c r="C14982" s="98"/>
      <c r="D14982" s="98"/>
      <c r="E14982" s="276"/>
    </row>
    <row r="14983" spans="1:5" ht="15">
      <c r="A14983" s="129"/>
      <c r="B14983" s="274"/>
      <c r="C14983" s="98"/>
      <c r="D14983" s="98"/>
      <c r="E14983" s="276"/>
    </row>
    <row r="14984" spans="1:5" ht="15">
      <c r="A14984" s="129"/>
      <c r="B14984" s="274"/>
      <c r="C14984" s="98"/>
      <c r="D14984" s="98"/>
      <c r="E14984" s="276"/>
    </row>
    <row r="14985" spans="1:5" ht="15">
      <c r="A14985" s="129"/>
      <c r="B14985" s="274"/>
      <c r="C14985" s="98"/>
      <c r="D14985" s="98"/>
      <c r="E14985" s="276"/>
    </row>
    <row r="14986" spans="1:5" ht="15">
      <c r="A14986" s="129"/>
      <c r="B14986" s="274"/>
      <c r="C14986" s="98"/>
      <c r="D14986" s="98"/>
      <c r="E14986" s="276"/>
    </row>
    <row r="14987" spans="1:5" ht="15">
      <c r="A14987" s="129"/>
      <c r="B14987" s="274"/>
      <c r="C14987" s="98"/>
      <c r="D14987" s="98"/>
      <c r="E14987" s="276"/>
    </row>
    <row r="14988" spans="1:5" ht="15">
      <c r="A14988" s="129"/>
      <c r="B14988" s="274"/>
      <c r="C14988" s="98"/>
      <c r="D14988" s="98"/>
      <c r="E14988" s="276"/>
    </row>
    <row r="14989" spans="1:5" ht="15">
      <c r="A14989" s="129"/>
      <c r="B14989" s="274"/>
      <c r="C14989" s="98"/>
      <c r="D14989" s="98"/>
      <c r="E14989" s="276"/>
    </row>
    <row r="14990" spans="1:5" ht="15">
      <c r="A14990" s="129"/>
      <c r="B14990" s="274"/>
      <c r="C14990" s="98"/>
      <c r="D14990" s="98"/>
      <c r="E14990" s="276"/>
    </row>
    <row r="14991" spans="1:5" ht="15">
      <c r="A14991" s="129"/>
      <c r="B14991" s="274"/>
      <c r="C14991" s="98"/>
      <c r="D14991" s="98"/>
      <c r="E14991" s="276"/>
    </row>
    <row r="14992" spans="1:5" ht="15">
      <c r="A14992" s="129"/>
      <c r="B14992" s="274"/>
      <c r="C14992" s="98"/>
      <c r="D14992" s="98"/>
      <c r="E14992" s="276"/>
    </row>
    <row r="14993" spans="1:5" ht="15">
      <c r="A14993" s="129"/>
      <c r="B14993" s="274"/>
      <c r="C14993" s="98"/>
      <c r="D14993" s="98"/>
      <c r="E14993" s="276"/>
    </row>
    <row r="14994" spans="1:5" ht="15">
      <c r="A14994" s="129"/>
      <c r="B14994" s="274"/>
      <c r="C14994" s="98"/>
      <c r="D14994" s="98"/>
      <c r="E14994" s="276"/>
    </row>
    <row r="14995" spans="1:5" ht="15">
      <c r="A14995" s="129"/>
      <c r="B14995" s="274"/>
      <c r="C14995" s="98"/>
      <c r="D14995" s="98"/>
      <c r="E14995" s="276"/>
    </row>
    <row r="14996" spans="1:5" ht="15">
      <c r="A14996" s="129"/>
      <c r="B14996" s="274"/>
      <c r="C14996" s="98"/>
      <c r="D14996" s="98"/>
      <c r="E14996" s="276"/>
    </row>
    <row r="14997" spans="1:5" ht="15">
      <c r="A14997" s="129"/>
      <c r="B14997" s="274"/>
      <c r="C14997" s="98"/>
      <c r="D14997" s="98"/>
      <c r="E14997" s="276"/>
    </row>
    <row r="14998" spans="1:5" ht="15">
      <c r="A14998" s="129"/>
      <c r="B14998" s="274"/>
      <c r="C14998" s="98"/>
      <c r="D14998" s="98"/>
      <c r="E14998" s="276"/>
    </row>
    <row r="14999" spans="1:5" ht="15">
      <c r="A14999" s="129"/>
      <c r="B14999" s="274"/>
      <c r="C14999" s="98"/>
      <c r="D14999" s="98"/>
      <c r="E14999" s="276"/>
    </row>
    <row r="15000" spans="1:5" ht="15">
      <c r="A15000" s="129"/>
      <c r="B15000" s="274"/>
      <c r="C15000" s="98"/>
      <c r="D15000" s="98"/>
      <c r="E15000" s="276"/>
    </row>
    <row r="15001" spans="1:5" ht="15">
      <c r="A15001" s="129"/>
      <c r="B15001" s="274"/>
      <c r="C15001" s="98"/>
      <c r="D15001" s="98"/>
      <c r="E15001" s="276"/>
    </row>
    <row r="15002" spans="1:5" ht="15">
      <c r="A15002" s="129"/>
      <c r="B15002" s="274"/>
      <c r="C15002" s="98"/>
      <c r="D15002" s="98"/>
      <c r="E15002" s="276"/>
    </row>
    <row r="15003" spans="1:5" ht="15">
      <c r="A15003" s="129"/>
      <c r="B15003" s="274"/>
      <c r="C15003" s="98"/>
      <c r="D15003" s="98"/>
      <c r="E15003" s="276"/>
    </row>
    <row r="15004" spans="1:5" ht="15">
      <c r="A15004" s="129"/>
      <c r="B15004" s="274"/>
      <c r="C15004" s="98"/>
      <c r="D15004" s="98"/>
      <c r="E15004" s="276"/>
    </row>
    <row r="15005" spans="1:5" ht="15">
      <c r="A15005" s="129"/>
      <c r="B15005" s="274"/>
      <c r="C15005" s="98"/>
      <c r="D15005" s="98"/>
      <c r="E15005" s="276"/>
    </row>
    <row r="15006" spans="1:5" ht="15">
      <c r="A15006" s="129"/>
      <c r="B15006" s="274"/>
      <c r="C15006" s="98"/>
      <c r="D15006" s="98"/>
      <c r="E15006" s="276"/>
    </row>
    <row r="15007" spans="1:5" ht="15">
      <c r="A15007" s="129"/>
      <c r="B15007" s="274"/>
      <c r="C15007" s="98"/>
      <c r="D15007" s="98"/>
      <c r="E15007" s="276"/>
    </row>
    <row r="15008" spans="1:5" ht="15">
      <c r="A15008" s="129"/>
      <c r="B15008" s="274"/>
      <c r="C15008" s="98"/>
      <c r="D15008" s="98"/>
      <c r="E15008" s="276"/>
    </row>
    <row r="15009" spans="1:5" ht="15">
      <c r="A15009" s="129"/>
      <c r="B15009" s="274"/>
      <c r="C15009" s="98"/>
      <c r="D15009" s="98"/>
      <c r="E15009" s="276"/>
    </row>
    <row r="15010" spans="1:5" ht="15">
      <c r="A15010" s="129"/>
      <c r="B15010" s="274"/>
      <c r="C15010" s="98"/>
      <c r="D15010" s="98"/>
      <c r="E15010" s="276"/>
    </row>
    <row r="15011" spans="1:5" ht="15">
      <c r="A15011" s="129"/>
      <c r="B15011" s="274"/>
      <c r="C15011" s="98"/>
      <c r="D15011" s="98"/>
      <c r="E15011" s="276"/>
    </row>
    <row r="15012" spans="1:5" ht="15">
      <c r="A15012" s="129"/>
      <c r="B15012" s="274"/>
      <c r="C15012" s="98"/>
      <c r="D15012" s="98"/>
      <c r="E15012" s="276"/>
    </row>
    <row r="15013" spans="1:5" ht="15">
      <c r="A15013" s="129"/>
      <c r="B15013" s="274"/>
      <c r="C15013" s="98"/>
      <c r="D15013" s="98"/>
      <c r="E15013" s="276"/>
    </row>
    <row r="15014" spans="1:5" ht="15">
      <c r="A15014" s="129"/>
      <c r="B15014" s="274"/>
      <c r="C15014" s="98"/>
      <c r="D15014" s="98"/>
      <c r="E15014" s="276"/>
    </row>
    <row r="15015" spans="1:5" ht="15">
      <c r="A15015" s="129"/>
      <c r="B15015" s="274"/>
      <c r="C15015" s="98"/>
      <c r="D15015" s="98"/>
      <c r="E15015" s="276"/>
    </row>
    <row r="15016" spans="1:5" ht="15">
      <c r="A15016" s="129"/>
      <c r="B15016" s="274"/>
      <c r="C15016" s="98"/>
      <c r="D15016" s="98"/>
      <c r="E15016" s="276"/>
    </row>
    <row r="15017" spans="1:5" ht="15">
      <c r="A15017" s="129"/>
      <c r="B15017" s="274"/>
      <c r="C15017" s="98"/>
      <c r="D15017" s="98"/>
      <c r="E15017" s="276"/>
    </row>
    <row r="15018" spans="1:5" ht="15">
      <c r="A15018" s="129"/>
      <c r="B15018" s="274"/>
      <c r="C15018" s="98"/>
      <c r="D15018" s="98"/>
      <c r="E15018" s="276"/>
    </row>
    <row r="15019" spans="1:5" ht="15">
      <c r="A15019" s="129"/>
      <c r="B15019" s="274"/>
      <c r="C15019" s="98"/>
      <c r="D15019" s="98"/>
      <c r="E15019" s="276"/>
    </row>
    <row r="15020" spans="1:5" ht="15">
      <c r="A15020" s="129"/>
      <c r="B15020" s="274"/>
      <c r="C15020" s="98"/>
      <c r="D15020" s="98"/>
      <c r="E15020" s="276"/>
    </row>
    <row r="15021" spans="1:5" ht="15">
      <c r="A15021" s="129"/>
      <c r="B15021" s="274"/>
      <c r="C15021" s="98"/>
      <c r="D15021" s="98"/>
      <c r="E15021" s="276"/>
    </row>
    <row r="15022" spans="1:5" ht="15">
      <c r="A15022" s="129"/>
      <c r="B15022" s="274"/>
      <c r="C15022" s="98"/>
      <c r="D15022" s="98"/>
      <c r="E15022" s="276"/>
    </row>
    <row r="15023" spans="1:5" ht="15">
      <c r="A15023" s="129"/>
      <c r="B15023" s="274"/>
      <c r="C15023" s="98"/>
      <c r="D15023" s="98"/>
      <c r="E15023" s="276"/>
    </row>
    <row r="15024" spans="1:5" ht="15">
      <c r="A15024" s="129"/>
      <c r="B15024" s="274"/>
      <c r="C15024" s="98"/>
      <c r="D15024" s="98"/>
      <c r="E15024" s="276"/>
    </row>
    <row r="15025" spans="1:5" ht="15">
      <c r="A15025" s="129"/>
      <c r="B15025" s="274"/>
      <c r="C15025" s="98"/>
      <c r="D15025" s="98"/>
      <c r="E15025" s="276"/>
    </row>
    <row r="15026" spans="1:5" ht="15">
      <c r="A15026" s="129"/>
      <c r="B15026" s="274"/>
      <c r="C15026" s="98"/>
      <c r="D15026" s="98"/>
      <c r="E15026" s="276"/>
    </row>
    <row r="15027" spans="1:5" ht="15">
      <c r="A15027" s="129"/>
      <c r="B15027" s="274"/>
      <c r="C15027" s="98"/>
      <c r="D15027" s="98"/>
      <c r="E15027" s="276"/>
    </row>
    <row r="15028" spans="1:5" ht="15">
      <c r="A15028" s="129"/>
      <c r="B15028" s="274"/>
      <c r="C15028" s="98"/>
      <c r="D15028" s="98"/>
      <c r="E15028" s="276"/>
    </row>
    <row r="15029" spans="1:5" ht="15">
      <c r="A15029" s="129"/>
      <c r="B15029" s="274"/>
      <c r="C15029" s="98"/>
      <c r="D15029" s="98"/>
      <c r="E15029" s="276"/>
    </row>
    <row r="15030" spans="1:5" ht="15">
      <c r="A15030" s="129"/>
      <c r="B15030" s="274"/>
      <c r="C15030" s="98"/>
      <c r="D15030" s="98"/>
      <c r="E15030" s="276"/>
    </row>
    <row r="15031" spans="1:5" ht="15">
      <c r="A15031" s="129"/>
      <c r="B15031" s="274"/>
      <c r="C15031" s="98"/>
      <c r="D15031" s="98"/>
      <c r="E15031" s="276"/>
    </row>
    <row r="15032" spans="1:5" ht="15">
      <c r="A15032" s="129"/>
      <c r="B15032" s="274"/>
      <c r="C15032" s="98"/>
      <c r="D15032" s="98"/>
      <c r="E15032" s="276"/>
    </row>
    <row r="15033" spans="1:5" ht="15">
      <c r="A15033" s="129"/>
      <c r="B15033" s="274"/>
      <c r="C15033" s="98"/>
      <c r="D15033" s="98"/>
      <c r="E15033" s="276"/>
    </row>
    <row r="15034" spans="1:5" ht="15">
      <c r="A15034" s="129"/>
      <c r="B15034" s="274"/>
      <c r="C15034" s="98"/>
      <c r="D15034" s="98"/>
      <c r="E15034" s="276"/>
    </row>
    <row r="15035" spans="1:5" ht="15">
      <c r="A15035" s="129"/>
      <c r="B15035" s="274"/>
      <c r="C15035" s="98"/>
      <c r="D15035" s="98"/>
      <c r="E15035" s="276"/>
    </row>
    <row r="15036" spans="1:5" ht="15">
      <c r="A15036" s="129"/>
      <c r="B15036" s="274"/>
      <c r="C15036" s="98"/>
      <c r="D15036" s="98"/>
      <c r="E15036" s="276"/>
    </row>
    <row r="15037" spans="1:5" ht="15">
      <c r="A15037" s="129"/>
      <c r="B15037" s="274"/>
      <c r="C15037" s="98"/>
      <c r="D15037" s="98"/>
      <c r="E15037" s="276"/>
    </row>
    <row r="15038" spans="1:5" ht="15">
      <c r="A15038" s="129"/>
      <c r="B15038" s="274"/>
      <c r="C15038" s="98"/>
      <c r="D15038" s="98"/>
      <c r="E15038" s="276"/>
    </row>
    <row r="15039" spans="1:5" ht="15">
      <c r="A15039" s="129"/>
      <c r="B15039" s="274"/>
      <c r="C15039" s="98"/>
      <c r="D15039" s="98"/>
      <c r="E15039" s="276"/>
    </row>
    <row r="15040" spans="1:5" ht="15">
      <c r="A15040" s="129"/>
      <c r="B15040" s="274"/>
      <c r="C15040" s="98"/>
      <c r="D15040" s="98"/>
      <c r="E15040" s="276"/>
    </row>
    <row r="15041" spans="1:5" ht="15">
      <c r="A15041" s="129"/>
      <c r="B15041" s="274"/>
      <c r="C15041" s="98"/>
      <c r="D15041" s="98"/>
      <c r="E15041" s="276"/>
    </row>
    <row r="15042" spans="1:5" ht="15">
      <c r="A15042" s="129"/>
      <c r="B15042" s="274"/>
      <c r="C15042" s="98"/>
      <c r="D15042" s="98"/>
      <c r="E15042" s="276"/>
    </row>
    <row r="15043" spans="1:5" ht="15">
      <c r="A15043" s="129"/>
      <c r="B15043" s="274"/>
      <c r="C15043" s="98"/>
      <c r="D15043" s="98"/>
      <c r="E15043" s="276"/>
    </row>
    <row r="15044" spans="1:5" ht="15">
      <c r="A15044" s="129"/>
      <c r="B15044" s="274"/>
      <c r="C15044" s="98"/>
      <c r="D15044" s="98"/>
      <c r="E15044" s="276"/>
    </row>
    <row r="15045" spans="1:5" ht="15">
      <c r="A15045" s="129"/>
      <c r="B15045" s="274"/>
      <c r="C15045" s="98"/>
      <c r="D15045" s="98"/>
      <c r="E15045" s="276"/>
    </row>
    <row r="15046" spans="1:5" ht="15">
      <c r="A15046" s="129"/>
      <c r="B15046" s="274"/>
      <c r="C15046" s="98"/>
      <c r="D15046" s="98"/>
      <c r="E15046" s="276"/>
    </row>
    <row r="15047" spans="1:5" ht="15">
      <c r="A15047" s="129"/>
      <c r="B15047" s="274"/>
      <c r="C15047" s="98"/>
      <c r="D15047" s="98"/>
      <c r="E15047" s="276"/>
    </row>
    <row r="15048" spans="1:5" ht="15">
      <c r="A15048" s="129"/>
      <c r="B15048" s="274"/>
      <c r="C15048" s="98"/>
      <c r="D15048" s="98"/>
      <c r="E15048" s="276"/>
    </row>
    <row r="15049" spans="1:5" ht="15">
      <c r="A15049" s="129"/>
      <c r="B15049" s="274"/>
      <c r="C15049" s="98"/>
      <c r="D15049" s="98"/>
      <c r="E15049" s="276"/>
    </row>
    <row r="15050" spans="1:5" ht="15">
      <c r="A15050" s="129"/>
      <c r="B15050" s="274"/>
      <c r="C15050" s="98"/>
      <c r="D15050" s="98"/>
      <c r="E15050" s="276"/>
    </row>
    <row r="15051" spans="1:5" ht="15">
      <c r="A15051" s="129"/>
      <c r="B15051" s="274"/>
      <c r="C15051" s="98"/>
      <c r="D15051" s="98"/>
      <c r="E15051" s="276"/>
    </row>
    <row r="15052" spans="1:5" ht="15">
      <c r="A15052" s="129"/>
      <c r="B15052" s="274"/>
      <c r="C15052" s="98"/>
      <c r="D15052" s="98"/>
      <c r="E15052" s="276"/>
    </row>
    <row r="15053" spans="1:5" ht="15">
      <c r="A15053" s="129"/>
      <c r="B15053" s="274"/>
      <c r="C15053" s="98"/>
      <c r="D15053" s="98"/>
      <c r="E15053" s="276"/>
    </row>
    <row r="15054" spans="1:5" ht="15">
      <c r="A15054" s="129"/>
      <c r="B15054" s="274"/>
      <c r="C15054" s="98"/>
      <c r="D15054" s="98"/>
      <c r="E15054" s="276"/>
    </row>
    <row r="15055" spans="1:5" ht="15">
      <c r="A15055" s="129"/>
      <c r="B15055" s="274"/>
      <c r="C15055" s="98"/>
      <c r="D15055" s="98"/>
      <c r="E15055" s="276"/>
    </row>
    <row r="15056" spans="1:5" ht="15">
      <c r="A15056" s="129"/>
      <c r="B15056" s="274"/>
      <c r="C15056" s="98"/>
      <c r="D15056" s="98"/>
      <c r="E15056" s="276"/>
    </row>
    <row r="15057" spans="1:5" ht="15">
      <c r="A15057" s="129"/>
      <c r="B15057" s="274"/>
      <c r="C15057" s="98"/>
      <c r="D15057" s="98"/>
      <c r="E15057" s="276"/>
    </row>
    <row r="15058" spans="1:5" ht="15">
      <c r="A15058" s="129"/>
      <c r="B15058" s="274"/>
      <c r="C15058" s="98"/>
      <c r="D15058" s="98"/>
      <c r="E15058" s="276"/>
    </row>
    <row r="15059" spans="1:5" ht="15">
      <c r="A15059" s="129"/>
      <c r="B15059" s="274"/>
      <c r="C15059" s="98"/>
      <c r="D15059" s="98"/>
      <c r="E15059" s="276"/>
    </row>
    <row r="15060" spans="1:5" ht="15">
      <c r="A15060" s="129"/>
      <c r="B15060" s="274"/>
      <c r="C15060" s="98"/>
      <c r="D15060" s="98"/>
      <c r="E15060" s="276"/>
    </row>
    <row r="15061" spans="1:5" ht="15">
      <c r="A15061" s="129"/>
      <c r="B15061" s="274"/>
      <c r="C15061" s="98"/>
      <c r="D15061" s="98"/>
      <c r="E15061" s="276"/>
    </row>
    <row r="15062" spans="1:5" ht="15">
      <c r="A15062" s="129"/>
      <c r="B15062" s="274"/>
      <c r="C15062" s="98"/>
      <c r="D15062" s="98"/>
      <c r="E15062" s="276"/>
    </row>
    <row r="15063" spans="1:5" ht="15">
      <c r="A15063" s="129"/>
      <c r="B15063" s="274"/>
      <c r="C15063" s="98"/>
      <c r="D15063" s="98"/>
      <c r="E15063" s="276"/>
    </row>
    <row r="15064" spans="1:5" ht="15">
      <c r="A15064" s="129"/>
      <c r="B15064" s="274"/>
      <c r="C15064" s="98"/>
      <c r="D15064" s="98"/>
      <c r="E15064" s="276"/>
    </row>
    <row r="15065" spans="1:5" ht="15">
      <c r="A15065" s="129"/>
      <c r="B15065" s="274"/>
      <c r="C15065" s="98"/>
      <c r="D15065" s="98"/>
      <c r="E15065" s="276"/>
    </row>
    <row r="15066" spans="1:5" ht="15">
      <c r="A15066" s="129"/>
      <c r="B15066" s="274"/>
      <c r="C15066" s="98"/>
      <c r="D15066" s="98"/>
      <c r="E15066" s="276"/>
    </row>
    <row r="15067" spans="1:5" ht="15">
      <c r="A15067" s="129"/>
      <c r="B15067" s="274"/>
      <c r="C15067" s="98"/>
      <c r="D15067" s="98"/>
      <c r="E15067" s="276"/>
    </row>
    <row r="15068" spans="1:5" ht="15">
      <c r="A15068" s="129"/>
      <c r="B15068" s="274"/>
      <c r="C15068" s="98"/>
      <c r="D15068" s="98"/>
      <c r="E15068" s="276"/>
    </row>
    <row r="15069" spans="1:5" ht="15">
      <c r="A15069" s="129"/>
      <c r="B15069" s="274"/>
      <c r="C15069" s="98"/>
      <c r="D15069" s="98"/>
      <c r="E15069" s="276"/>
    </row>
    <row r="15070" spans="1:5" ht="15">
      <c r="A15070" s="129"/>
      <c r="B15070" s="274"/>
      <c r="C15070" s="98"/>
      <c r="D15070" s="98"/>
      <c r="E15070" s="276"/>
    </row>
    <row r="15071" spans="1:5" ht="15">
      <c r="A15071" s="129"/>
      <c r="B15071" s="274"/>
      <c r="C15071" s="98"/>
      <c r="D15071" s="98"/>
      <c r="E15071" s="276"/>
    </row>
    <row r="15072" spans="1:5" ht="15">
      <c r="A15072" s="129"/>
      <c r="B15072" s="274"/>
      <c r="C15072" s="98"/>
      <c r="D15072" s="98"/>
      <c r="E15072" s="276"/>
    </row>
    <row r="15073" spans="1:5" ht="15">
      <c r="A15073" s="129"/>
      <c r="B15073" s="274"/>
      <c r="C15073" s="98"/>
      <c r="D15073" s="98"/>
      <c r="E15073" s="276"/>
    </row>
    <row r="15074" spans="1:5" ht="15">
      <c r="A15074" s="129"/>
      <c r="B15074" s="274"/>
      <c r="C15074" s="98"/>
      <c r="D15074" s="98"/>
      <c r="E15074" s="276"/>
    </row>
    <row r="15075" spans="1:5" ht="15">
      <c r="A15075" s="129"/>
      <c r="B15075" s="274"/>
      <c r="C15075" s="98"/>
      <c r="D15075" s="98"/>
      <c r="E15075" s="276"/>
    </row>
    <row r="15076" spans="1:5" ht="15">
      <c r="A15076" s="129"/>
      <c r="B15076" s="274"/>
      <c r="C15076" s="98"/>
      <c r="D15076" s="98"/>
      <c r="E15076" s="276"/>
    </row>
    <row r="15077" spans="1:5" ht="15">
      <c r="A15077" s="129"/>
      <c r="B15077" s="274"/>
      <c r="C15077" s="98"/>
      <c r="D15077" s="98"/>
      <c r="E15077" s="276"/>
    </row>
    <row r="15078" spans="1:5" ht="15">
      <c r="A15078" s="129"/>
      <c r="B15078" s="274"/>
      <c r="C15078" s="98"/>
      <c r="D15078" s="98"/>
      <c r="E15078" s="276"/>
    </row>
    <row r="15079" spans="1:5" ht="15">
      <c r="A15079" s="129"/>
      <c r="B15079" s="274"/>
      <c r="C15079" s="98"/>
      <c r="D15079" s="98"/>
      <c r="E15079" s="276"/>
    </row>
    <row r="15080" spans="1:5" ht="15">
      <c r="A15080" s="129"/>
      <c r="B15080" s="274"/>
      <c r="C15080" s="98"/>
      <c r="D15080" s="98"/>
      <c r="E15080" s="276"/>
    </row>
    <row r="15081" spans="1:5" ht="15">
      <c r="A15081" s="129"/>
      <c r="B15081" s="274"/>
      <c r="C15081" s="98"/>
      <c r="D15081" s="98"/>
      <c r="E15081" s="276"/>
    </row>
    <row r="15082" spans="1:5" ht="15">
      <c r="A15082" s="129"/>
      <c r="B15082" s="274"/>
      <c r="C15082" s="98"/>
      <c r="D15082" s="98"/>
      <c r="E15082" s="276"/>
    </row>
    <row r="15083" spans="1:5" ht="15">
      <c r="A15083" s="129"/>
      <c r="B15083" s="274"/>
      <c r="C15083" s="98"/>
      <c r="D15083" s="98"/>
      <c r="E15083" s="276"/>
    </row>
    <row r="15084" spans="1:5" ht="15">
      <c r="A15084" s="129"/>
      <c r="B15084" s="274"/>
      <c r="C15084" s="98"/>
      <c r="D15084" s="98"/>
      <c r="E15084" s="276"/>
    </row>
    <row r="15085" spans="1:5" ht="15">
      <c r="A15085" s="129"/>
      <c r="B15085" s="274"/>
      <c r="C15085" s="98"/>
      <c r="D15085" s="98"/>
      <c r="E15085" s="276"/>
    </row>
    <row r="15086" spans="1:5" ht="15">
      <c r="A15086" s="129"/>
      <c r="B15086" s="274"/>
      <c r="C15086" s="98"/>
      <c r="D15086" s="98"/>
      <c r="E15086" s="276"/>
    </row>
    <row r="15087" spans="1:5" ht="15">
      <c r="A15087" s="129"/>
      <c r="B15087" s="274"/>
      <c r="C15087" s="98"/>
      <c r="D15087" s="98"/>
      <c r="E15087" s="276"/>
    </row>
    <row r="15088" spans="1:5" ht="15">
      <c r="A15088" s="129"/>
      <c r="B15088" s="274"/>
      <c r="C15088" s="98"/>
      <c r="D15088" s="98"/>
      <c r="E15088" s="276"/>
    </row>
    <row r="15089" spans="1:5" ht="15">
      <c r="A15089" s="129"/>
      <c r="B15089" s="274"/>
      <c r="C15089" s="98"/>
      <c r="D15089" s="98"/>
      <c r="E15089" s="276"/>
    </row>
    <row r="15090" spans="1:5" ht="15">
      <c r="A15090" s="129"/>
      <c r="B15090" s="274"/>
      <c r="C15090" s="98"/>
      <c r="D15090" s="98"/>
      <c r="E15090" s="276"/>
    </row>
    <row r="15091" spans="1:5" ht="15">
      <c r="A15091" s="129"/>
      <c r="B15091" s="274"/>
      <c r="C15091" s="98"/>
      <c r="D15091" s="98"/>
      <c r="E15091" s="276"/>
    </row>
    <row r="15092" spans="1:5" ht="15">
      <c r="A15092" s="129"/>
      <c r="B15092" s="274"/>
      <c r="C15092" s="98"/>
      <c r="D15092" s="98"/>
      <c r="E15092" s="276"/>
    </row>
    <row r="15093" spans="1:5" ht="15">
      <c r="A15093" s="129"/>
      <c r="B15093" s="274"/>
      <c r="C15093" s="98"/>
      <c r="D15093" s="98"/>
      <c r="E15093" s="276"/>
    </row>
    <row r="15094" spans="1:5" ht="15">
      <c r="A15094" s="129"/>
      <c r="B15094" s="274"/>
      <c r="C15094" s="98"/>
      <c r="D15094" s="98"/>
      <c r="E15094" s="276"/>
    </row>
    <row r="15095" spans="1:5" ht="15">
      <c r="A15095" s="129"/>
      <c r="B15095" s="274"/>
      <c r="C15095" s="98"/>
      <c r="D15095" s="98"/>
      <c r="E15095" s="276"/>
    </row>
    <row r="15096" spans="1:5" ht="15">
      <c r="A15096" s="129"/>
      <c r="B15096" s="274"/>
      <c r="C15096" s="98"/>
      <c r="D15096" s="98"/>
      <c r="E15096" s="276"/>
    </row>
    <row r="15097" spans="1:5" ht="15">
      <c r="A15097" s="129"/>
      <c r="B15097" s="274"/>
      <c r="C15097" s="98"/>
      <c r="D15097" s="98"/>
      <c r="E15097" s="276"/>
    </row>
    <row r="15098" spans="1:5" ht="15">
      <c r="A15098" s="129"/>
      <c r="B15098" s="274"/>
      <c r="C15098" s="98"/>
      <c r="D15098" s="98"/>
      <c r="E15098" s="276"/>
    </row>
    <row r="15099" spans="1:5" ht="15">
      <c r="A15099" s="129"/>
      <c r="B15099" s="274"/>
      <c r="C15099" s="98"/>
      <c r="D15099" s="98"/>
      <c r="E15099" s="276"/>
    </row>
    <row r="15100" spans="1:5" ht="15">
      <c r="A15100" s="129"/>
      <c r="B15100" s="274"/>
      <c r="C15100" s="98"/>
      <c r="D15100" s="98"/>
      <c r="E15100" s="276"/>
    </row>
    <row r="15101" spans="1:5" ht="15">
      <c r="A15101" s="129"/>
      <c r="B15101" s="274"/>
      <c r="C15101" s="98"/>
      <c r="D15101" s="98"/>
      <c r="E15101" s="276"/>
    </row>
    <row r="15102" spans="1:5" ht="15">
      <c r="A15102" s="129"/>
      <c r="B15102" s="274"/>
      <c r="C15102" s="98"/>
      <c r="D15102" s="98"/>
      <c r="E15102" s="276"/>
    </row>
    <row r="15103" spans="1:5" ht="15">
      <c r="A15103" s="129"/>
      <c r="B15103" s="274"/>
      <c r="C15103" s="98"/>
      <c r="D15103" s="98"/>
      <c r="E15103" s="276"/>
    </row>
    <row r="15104" spans="1:5" ht="15">
      <c r="A15104" s="129"/>
      <c r="B15104" s="274"/>
      <c r="C15104" s="98"/>
      <c r="D15104" s="98"/>
      <c r="E15104" s="276"/>
    </row>
    <row r="15105" spans="1:5" ht="15">
      <c r="A15105" s="129"/>
      <c r="B15105" s="274"/>
      <c r="C15105" s="98"/>
      <c r="D15105" s="98"/>
      <c r="E15105" s="276"/>
    </row>
    <row r="15106" spans="1:5" ht="15">
      <c r="A15106" s="129"/>
      <c r="B15106" s="274"/>
      <c r="C15106" s="98"/>
      <c r="D15106" s="98"/>
      <c r="E15106" s="276"/>
    </row>
    <row r="15107" spans="1:5" ht="15">
      <c r="A15107" s="129"/>
      <c r="B15107" s="274"/>
      <c r="C15107" s="98"/>
      <c r="D15107" s="98"/>
      <c r="E15107" s="276"/>
    </row>
    <row r="15108" spans="1:5" ht="15">
      <c r="A15108" s="129"/>
      <c r="B15108" s="274"/>
      <c r="C15108" s="98"/>
      <c r="D15108" s="98"/>
      <c r="E15108" s="276"/>
    </row>
    <row r="15109" spans="1:5" ht="15">
      <c r="A15109" s="129"/>
      <c r="B15109" s="274"/>
      <c r="C15109" s="98"/>
      <c r="D15109" s="98"/>
      <c r="E15109" s="276"/>
    </row>
    <row r="15110" spans="1:5" ht="15">
      <c r="A15110" s="129"/>
      <c r="B15110" s="274"/>
      <c r="C15110" s="98"/>
      <c r="D15110" s="98"/>
      <c r="E15110" s="276"/>
    </row>
    <row r="15111" spans="1:5" ht="15">
      <c r="A15111" s="129"/>
      <c r="B15111" s="274"/>
      <c r="C15111" s="98"/>
      <c r="D15111" s="98"/>
      <c r="E15111" s="276"/>
    </row>
    <row r="15112" spans="1:5" ht="15">
      <c r="A15112" s="129"/>
      <c r="B15112" s="274"/>
      <c r="C15112" s="98"/>
      <c r="D15112" s="98"/>
      <c r="E15112" s="276"/>
    </row>
    <row r="15113" spans="1:5" ht="15">
      <c r="A15113" s="129"/>
      <c r="B15113" s="274"/>
      <c r="C15113" s="98"/>
      <c r="D15113" s="98"/>
      <c r="E15113" s="276"/>
    </row>
    <row r="15114" spans="1:5" ht="15">
      <c r="A15114" s="129"/>
      <c r="B15114" s="274"/>
      <c r="C15114" s="98"/>
      <c r="D15114" s="98"/>
      <c r="E15114" s="276"/>
    </row>
    <row r="15115" spans="1:5" ht="15">
      <c r="A15115" s="129"/>
      <c r="B15115" s="274"/>
      <c r="C15115" s="98"/>
      <c r="D15115" s="98"/>
      <c r="E15115" s="276"/>
    </row>
    <row r="15116" spans="1:5" ht="15">
      <c r="A15116" s="129"/>
      <c r="B15116" s="274"/>
      <c r="C15116" s="98"/>
      <c r="D15116" s="98"/>
      <c r="E15116" s="276"/>
    </row>
    <row r="15117" spans="1:5" ht="15">
      <c r="A15117" s="129"/>
      <c r="B15117" s="274"/>
      <c r="C15117" s="98"/>
      <c r="D15117" s="98"/>
      <c r="E15117" s="276"/>
    </row>
    <row r="15118" spans="1:5" ht="15">
      <c r="A15118" s="129"/>
      <c r="B15118" s="274"/>
      <c r="C15118" s="98"/>
      <c r="D15118" s="98"/>
      <c r="E15118" s="276"/>
    </row>
    <row r="15119" spans="1:5" ht="15">
      <c r="A15119" s="129"/>
      <c r="B15119" s="274"/>
      <c r="C15119" s="98"/>
      <c r="D15119" s="98"/>
      <c r="E15119" s="276"/>
    </row>
    <row r="15120" spans="1:5" ht="15">
      <c r="A15120" s="129"/>
      <c r="B15120" s="274"/>
      <c r="C15120" s="98"/>
      <c r="D15120" s="98"/>
      <c r="E15120" s="276"/>
    </row>
    <row r="15121" spans="1:5" ht="15">
      <c r="A15121" s="129"/>
      <c r="B15121" s="274"/>
      <c r="C15121" s="98"/>
      <c r="D15121" s="98"/>
      <c r="E15121" s="276"/>
    </row>
    <row r="15122" spans="1:5" ht="15">
      <c r="A15122" s="129"/>
      <c r="B15122" s="274"/>
      <c r="C15122" s="98"/>
      <c r="D15122" s="98"/>
      <c r="E15122" s="276"/>
    </row>
    <row r="15123" spans="1:5" ht="15">
      <c r="A15123" s="129"/>
      <c r="B15123" s="274"/>
      <c r="C15123" s="98"/>
      <c r="D15123" s="98"/>
      <c r="E15123" s="276"/>
    </row>
    <row r="15124" spans="1:5" ht="15">
      <c r="A15124" s="129"/>
      <c r="B15124" s="274"/>
      <c r="C15124" s="98"/>
      <c r="D15124" s="98"/>
      <c r="E15124" s="276"/>
    </row>
    <row r="15125" spans="1:5" ht="15">
      <c r="A15125" s="129"/>
      <c r="B15125" s="274"/>
      <c r="C15125" s="98"/>
      <c r="D15125" s="98"/>
      <c r="E15125" s="276"/>
    </row>
    <row r="15126" spans="1:5" ht="15">
      <c r="A15126" s="129"/>
      <c r="B15126" s="274"/>
      <c r="C15126" s="98"/>
      <c r="D15126" s="98"/>
      <c r="E15126" s="276"/>
    </row>
    <row r="15127" spans="1:5" ht="15">
      <c r="A15127" s="129"/>
      <c r="B15127" s="274"/>
      <c r="C15127" s="98"/>
      <c r="D15127" s="98"/>
      <c r="E15127" s="276"/>
    </row>
    <row r="15128" spans="1:5" ht="15">
      <c r="A15128" s="129"/>
      <c r="B15128" s="274"/>
      <c r="C15128" s="98"/>
      <c r="D15128" s="98"/>
      <c r="E15128" s="276"/>
    </row>
    <row r="15129" spans="1:5" ht="15">
      <c r="A15129" s="129"/>
      <c r="B15129" s="274"/>
      <c r="C15129" s="98"/>
      <c r="D15129" s="98"/>
      <c r="E15129" s="276"/>
    </row>
    <row r="15130" spans="1:5" ht="15">
      <c r="A15130" s="129"/>
      <c r="B15130" s="274"/>
      <c r="C15130" s="98"/>
      <c r="D15130" s="98"/>
      <c r="E15130" s="276"/>
    </row>
    <row r="15131" spans="1:5" ht="15">
      <c r="A15131" s="129"/>
      <c r="B15131" s="274"/>
      <c r="C15131" s="98"/>
      <c r="D15131" s="98"/>
      <c r="E15131" s="276"/>
    </row>
    <row r="15132" spans="1:5" ht="15">
      <c r="A15132" s="129"/>
      <c r="B15132" s="274"/>
      <c r="C15132" s="98"/>
      <c r="D15132" s="98"/>
      <c r="E15132" s="276"/>
    </row>
    <row r="15133" spans="1:5" ht="15">
      <c r="A15133" s="129"/>
      <c r="B15133" s="274"/>
      <c r="C15133" s="98"/>
      <c r="D15133" s="98"/>
      <c r="E15133" s="276"/>
    </row>
    <row r="15134" spans="1:5" ht="15">
      <c r="A15134" s="129"/>
      <c r="B15134" s="274"/>
      <c r="C15134" s="98"/>
      <c r="D15134" s="98"/>
      <c r="E15134" s="276"/>
    </row>
    <row r="15135" spans="1:5" ht="15">
      <c r="A15135" s="129"/>
      <c r="B15135" s="274"/>
      <c r="C15135" s="98"/>
      <c r="D15135" s="98"/>
      <c r="E15135" s="276"/>
    </row>
    <row r="15136" spans="1:5" ht="15">
      <c r="A15136" s="129"/>
      <c r="B15136" s="274"/>
      <c r="C15136" s="98"/>
      <c r="D15136" s="98"/>
      <c r="E15136" s="276"/>
    </row>
    <row r="15137" spans="1:5" ht="15">
      <c r="A15137" s="129"/>
      <c r="B15137" s="274"/>
      <c r="C15137" s="98"/>
      <c r="D15137" s="98"/>
      <c r="E15137" s="276"/>
    </row>
    <row r="15138" spans="1:5" ht="15">
      <c r="A15138" s="129"/>
      <c r="B15138" s="274"/>
      <c r="C15138" s="98"/>
      <c r="D15138" s="98"/>
      <c r="E15138" s="276"/>
    </row>
    <row r="15139" spans="1:5" ht="15">
      <c r="A15139" s="129"/>
      <c r="B15139" s="274"/>
      <c r="C15139" s="98"/>
      <c r="D15139" s="98"/>
      <c r="E15139" s="276"/>
    </row>
    <row r="15140" spans="1:5" ht="15">
      <c r="A15140" s="129"/>
      <c r="B15140" s="274"/>
      <c r="C15140" s="98"/>
      <c r="D15140" s="98"/>
      <c r="E15140" s="276"/>
    </row>
    <row r="15141" spans="1:5" ht="15">
      <c r="A15141" s="129"/>
      <c r="B15141" s="274"/>
      <c r="C15141" s="98"/>
      <c r="D15141" s="98"/>
      <c r="E15141" s="276"/>
    </row>
    <row r="15142" spans="1:5" ht="15">
      <c r="A15142" s="129"/>
      <c r="B15142" s="274"/>
      <c r="C15142" s="98"/>
      <c r="D15142" s="98"/>
      <c r="E15142" s="276"/>
    </row>
    <row r="15143" spans="1:5" ht="15">
      <c r="A15143" s="129"/>
      <c r="B15143" s="274"/>
      <c r="C15143" s="98"/>
      <c r="D15143" s="98"/>
      <c r="E15143" s="276"/>
    </row>
    <row r="15144" spans="1:5" ht="15">
      <c r="A15144" s="129"/>
      <c r="B15144" s="274"/>
      <c r="C15144" s="98"/>
      <c r="D15144" s="98"/>
      <c r="E15144" s="276"/>
    </row>
    <row r="15145" spans="1:5" ht="15">
      <c r="A15145" s="129"/>
      <c r="B15145" s="274"/>
      <c r="C15145" s="98"/>
      <c r="D15145" s="98"/>
      <c r="E15145" s="276"/>
    </row>
    <row r="15146" spans="1:5" ht="15">
      <c r="A15146" s="129"/>
      <c r="B15146" s="274"/>
      <c r="C15146" s="98"/>
      <c r="D15146" s="98"/>
      <c r="E15146" s="276"/>
    </row>
    <row r="15147" spans="1:5" ht="15">
      <c r="A15147" s="129"/>
      <c r="B15147" s="274"/>
      <c r="C15147" s="98"/>
      <c r="D15147" s="98"/>
      <c r="E15147" s="276"/>
    </row>
    <row r="15148" spans="1:5" ht="15">
      <c r="A15148" s="129"/>
      <c r="B15148" s="274"/>
      <c r="C15148" s="98"/>
      <c r="D15148" s="98"/>
      <c r="E15148" s="276"/>
    </row>
    <row r="15149" spans="1:5" ht="15">
      <c r="A15149" s="129"/>
      <c r="B15149" s="274"/>
      <c r="C15149" s="98"/>
      <c r="D15149" s="98"/>
      <c r="E15149" s="276"/>
    </row>
    <row r="15150" spans="1:5" ht="15">
      <c r="A15150" s="129"/>
      <c r="B15150" s="274"/>
      <c r="C15150" s="98"/>
      <c r="D15150" s="98"/>
      <c r="E15150" s="276"/>
    </row>
    <row r="15151" spans="1:5" ht="15">
      <c r="A15151" s="129"/>
      <c r="B15151" s="274"/>
      <c r="C15151" s="98"/>
      <c r="D15151" s="98"/>
      <c r="E15151" s="276"/>
    </row>
    <row r="15152" spans="1:5" ht="15">
      <c r="A15152" s="129"/>
      <c r="B15152" s="274"/>
      <c r="C15152" s="98"/>
      <c r="D15152" s="98"/>
      <c r="E15152" s="276"/>
    </row>
    <row r="15153" spans="1:5" ht="15">
      <c r="A15153" s="129"/>
      <c r="B15153" s="274"/>
      <c r="C15153" s="98"/>
      <c r="D15153" s="98"/>
      <c r="E15153" s="276"/>
    </row>
    <row r="15154" spans="1:5" ht="15">
      <c r="A15154" s="129"/>
      <c r="B15154" s="274"/>
      <c r="C15154" s="98"/>
      <c r="D15154" s="98"/>
      <c r="E15154" s="276"/>
    </row>
    <row r="15155" spans="1:5" ht="15">
      <c r="A15155" s="129"/>
      <c r="B15155" s="274"/>
      <c r="C15155" s="98"/>
      <c r="D15155" s="98"/>
      <c r="E15155" s="276"/>
    </row>
    <row r="15156" spans="1:5" ht="15">
      <c r="A15156" s="129"/>
      <c r="B15156" s="274"/>
      <c r="C15156" s="98"/>
      <c r="D15156" s="98"/>
      <c r="E15156" s="276"/>
    </row>
    <row r="15157" spans="1:5" ht="15">
      <c r="A15157" s="129"/>
      <c r="B15157" s="274"/>
      <c r="C15157" s="98"/>
      <c r="D15157" s="98"/>
      <c r="E15157" s="276"/>
    </row>
    <row r="15158" spans="1:5" ht="15">
      <c r="A15158" s="129"/>
      <c r="B15158" s="274"/>
      <c r="C15158" s="98"/>
      <c r="D15158" s="98"/>
      <c r="E15158" s="276"/>
    </row>
    <row r="15159" spans="1:5" ht="15">
      <c r="A15159" s="129"/>
      <c r="B15159" s="274"/>
      <c r="C15159" s="98"/>
      <c r="D15159" s="98"/>
      <c r="E15159" s="276"/>
    </row>
    <row r="15160" spans="1:5" ht="15">
      <c r="A15160" s="129"/>
      <c r="B15160" s="274"/>
      <c r="C15160" s="98"/>
      <c r="D15160" s="98"/>
      <c r="E15160" s="276"/>
    </row>
    <row r="15161" spans="1:5" ht="15">
      <c r="A15161" s="129"/>
      <c r="B15161" s="274"/>
      <c r="C15161" s="98"/>
      <c r="D15161" s="98"/>
      <c r="E15161" s="276"/>
    </row>
    <row r="15162" spans="1:5" ht="15">
      <c r="A15162" s="129"/>
      <c r="B15162" s="274"/>
      <c r="C15162" s="98"/>
      <c r="D15162" s="98"/>
      <c r="E15162" s="276"/>
    </row>
    <row r="15163" spans="1:5" ht="15">
      <c r="A15163" s="129"/>
      <c r="B15163" s="274"/>
      <c r="C15163" s="98"/>
      <c r="D15163" s="98"/>
      <c r="E15163" s="276"/>
    </row>
    <row r="15164" spans="1:5" ht="15">
      <c r="A15164" s="129"/>
      <c r="B15164" s="274"/>
      <c r="C15164" s="98"/>
      <c r="D15164" s="98"/>
      <c r="E15164" s="276"/>
    </row>
    <row r="15165" spans="1:5" ht="15">
      <c r="A15165" s="129"/>
      <c r="B15165" s="274"/>
      <c r="C15165" s="98"/>
      <c r="D15165" s="98"/>
      <c r="E15165" s="276"/>
    </row>
    <row r="15166" spans="1:5" ht="15">
      <c r="A15166" s="129"/>
      <c r="B15166" s="274"/>
      <c r="C15166" s="98"/>
      <c r="D15166" s="98"/>
      <c r="E15166" s="276"/>
    </row>
    <row r="15167" spans="1:5" ht="15">
      <c r="A15167" s="129"/>
      <c r="B15167" s="274"/>
      <c r="C15167" s="98"/>
      <c r="D15167" s="98"/>
      <c r="E15167" s="276"/>
    </row>
    <row r="15168" spans="1:5" ht="15">
      <c r="A15168" s="129"/>
      <c r="B15168" s="274"/>
      <c r="C15168" s="98"/>
      <c r="D15168" s="98"/>
      <c r="E15168" s="276"/>
    </row>
    <row r="15169" spans="1:5" ht="15">
      <c r="A15169" s="129"/>
      <c r="B15169" s="274"/>
      <c r="C15169" s="98"/>
      <c r="D15169" s="98"/>
      <c r="E15169" s="276"/>
    </row>
    <row r="15170" spans="1:5" ht="15">
      <c r="A15170" s="129"/>
      <c r="B15170" s="274"/>
      <c r="C15170" s="98"/>
      <c r="D15170" s="98"/>
      <c r="E15170" s="276"/>
    </row>
    <row r="15171" spans="1:5" ht="15">
      <c r="A15171" s="129"/>
      <c r="B15171" s="274"/>
      <c r="C15171" s="98"/>
      <c r="D15171" s="98"/>
      <c r="E15171" s="276"/>
    </row>
    <row r="15172" spans="1:5" ht="15">
      <c r="A15172" s="129"/>
      <c r="B15172" s="274"/>
      <c r="C15172" s="98"/>
      <c r="D15172" s="98"/>
      <c r="E15172" s="276"/>
    </row>
    <row r="15173" spans="1:5" ht="15">
      <c r="A15173" s="129"/>
      <c r="B15173" s="274"/>
      <c r="C15173" s="98"/>
      <c r="D15173" s="98"/>
      <c r="E15173" s="276"/>
    </row>
    <row r="15174" spans="1:5" ht="15">
      <c r="A15174" s="129"/>
      <c r="B15174" s="274"/>
      <c r="C15174" s="98"/>
      <c r="D15174" s="98"/>
      <c r="E15174" s="276"/>
    </row>
    <row r="15175" spans="1:5" ht="15">
      <c r="A15175" s="129"/>
      <c r="B15175" s="274"/>
      <c r="C15175" s="98"/>
      <c r="D15175" s="98"/>
      <c r="E15175" s="276"/>
    </row>
    <row r="15176" spans="1:5" ht="15">
      <c r="A15176" s="129"/>
      <c r="B15176" s="274"/>
      <c r="C15176" s="98"/>
      <c r="D15176" s="98"/>
      <c r="E15176" s="276"/>
    </row>
    <row r="15177" spans="1:5" ht="15">
      <c r="A15177" s="129"/>
      <c r="B15177" s="274"/>
      <c r="C15177" s="98"/>
      <c r="D15177" s="98"/>
      <c r="E15177" s="276"/>
    </row>
    <row r="15178" spans="1:5" ht="15">
      <c r="A15178" s="129"/>
      <c r="B15178" s="274"/>
      <c r="C15178" s="98"/>
      <c r="D15178" s="98"/>
      <c r="E15178" s="276"/>
    </row>
    <row r="15179" spans="1:5" ht="15">
      <c r="A15179" s="129"/>
      <c r="B15179" s="274"/>
      <c r="C15179" s="98"/>
      <c r="D15179" s="98"/>
      <c r="E15179" s="276"/>
    </row>
    <row r="15180" spans="1:5" ht="15">
      <c r="A15180" s="129"/>
      <c r="B15180" s="274"/>
      <c r="C15180" s="98"/>
      <c r="D15180" s="98"/>
      <c r="E15180" s="276"/>
    </row>
    <row r="15181" spans="1:5" ht="15">
      <c r="A15181" s="129"/>
      <c r="B15181" s="274"/>
      <c r="C15181" s="98"/>
      <c r="D15181" s="98"/>
      <c r="E15181" s="276"/>
    </row>
    <row r="15182" spans="1:5" ht="15">
      <c r="A15182" s="129"/>
      <c r="B15182" s="274"/>
      <c r="C15182" s="98"/>
      <c r="D15182" s="98"/>
      <c r="E15182" s="276"/>
    </row>
    <row r="15183" spans="1:5" ht="15">
      <c r="A15183" s="129"/>
      <c r="B15183" s="274"/>
      <c r="C15183" s="98"/>
      <c r="D15183" s="98"/>
      <c r="E15183" s="276"/>
    </row>
    <row r="15184" spans="1:5" ht="15">
      <c r="A15184" s="129"/>
      <c r="B15184" s="274"/>
      <c r="C15184" s="98"/>
      <c r="D15184" s="98"/>
      <c r="E15184" s="276"/>
    </row>
    <row r="15185" spans="1:5" ht="15">
      <c r="A15185" s="129"/>
      <c r="B15185" s="274"/>
      <c r="C15185" s="98"/>
      <c r="D15185" s="98"/>
      <c r="E15185" s="276"/>
    </row>
    <row r="15186" spans="1:5" ht="15">
      <c r="A15186" s="129"/>
      <c r="B15186" s="274"/>
      <c r="C15186" s="98"/>
      <c r="D15186" s="98"/>
      <c r="E15186" s="276"/>
    </row>
    <row r="15187" spans="1:5" ht="15">
      <c r="A15187" s="129"/>
      <c r="B15187" s="274"/>
      <c r="C15187" s="98"/>
      <c r="D15187" s="98"/>
      <c r="E15187" s="276"/>
    </row>
    <row r="15188" spans="1:5" ht="15">
      <c r="A15188" s="129"/>
      <c r="B15188" s="274"/>
      <c r="C15188" s="98"/>
      <c r="D15188" s="98"/>
      <c r="E15188" s="276"/>
    </row>
    <row r="15189" spans="1:5" ht="15">
      <c r="A15189" s="129"/>
      <c r="B15189" s="274"/>
      <c r="C15189" s="98"/>
      <c r="D15189" s="98"/>
      <c r="E15189" s="276"/>
    </row>
    <row r="15190" spans="1:5" ht="15">
      <c r="A15190" s="129"/>
      <c r="B15190" s="274"/>
      <c r="C15190" s="98"/>
      <c r="D15190" s="98"/>
      <c r="E15190" s="276"/>
    </row>
    <row r="15191" spans="1:5" ht="15">
      <c r="A15191" s="129"/>
      <c r="B15191" s="274"/>
      <c r="C15191" s="98"/>
      <c r="D15191" s="98"/>
      <c r="E15191" s="276"/>
    </row>
    <row r="15192" spans="1:5" ht="15">
      <c r="A15192" s="129"/>
      <c r="B15192" s="274"/>
      <c r="C15192" s="98"/>
      <c r="D15192" s="98"/>
      <c r="E15192" s="276"/>
    </row>
    <row r="15193" spans="1:5" ht="15">
      <c r="A15193" s="129"/>
      <c r="B15193" s="274"/>
      <c r="C15193" s="98"/>
      <c r="D15193" s="98"/>
      <c r="E15193" s="276"/>
    </row>
    <row r="15194" spans="1:5" ht="15">
      <c r="A15194" s="129"/>
      <c r="B15194" s="274"/>
      <c r="C15194" s="98"/>
      <c r="D15194" s="98"/>
      <c r="E15194" s="276"/>
    </row>
    <row r="15195" spans="1:5" ht="15">
      <c r="A15195" s="129"/>
      <c r="B15195" s="274"/>
      <c r="C15195" s="98"/>
      <c r="D15195" s="98"/>
      <c r="E15195" s="276"/>
    </row>
    <row r="15196" spans="1:5" ht="15">
      <c r="A15196" s="129"/>
      <c r="B15196" s="274"/>
      <c r="C15196" s="98"/>
      <c r="D15196" s="98"/>
      <c r="E15196" s="276"/>
    </row>
    <row r="15197" spans="1:5" ht="15">
      <c r="A15197" s="129"/>
      <c r="B15197" s="274"/>
      <c r="C15197" s="98"/>
      <c r="D15197" s="98"/>
      <c r="E15197" s="276"/>
    </row>
    <row r="15198" spans="1:5" ht="15">
      <c r="A15198" s="129"/>
      <c r="B15198" s="274"/>
      <c r="C15198" s="98"/>
      <c r="D15198" s="98"/>
      <c r="E15198" s="276"/>
    </row>
    <row r="15199" spans="1:5" ht="15">
      <c r="A15199" s="129"/>
      <c r="B15199" s="274"/>
      <c r="C15199" s="98"/>
      <c r="D15199" s="98"/>
      <c r="E15199" s="276"/>
    </row>
    <row r="15200" spans="1:5" ht="15">
      <c r="A15200" s="129"/>
      <c r="B15200" s="274"/>
      <c r="C15200" s="98"/>
      <c r="D15200" s="98"/>
      <c r="E15200" s="276"/>
    </row>
    <row r="15201" spans="1:5" ht="15">
      <c r="A15201" s="129"/>
      <c r="B15201" s="274"/>
      <c r="C15201" s="98"/>
      <c r="D15201" s="98"/>
      <c r="E15201" s="276"/>
    </row>
    <row r="15202" spans="1:5" ht="15">
      <c r="A15202" s="129"/>
      <c r="B15202" s="274"/>
      <c r="C15202" s="98"/>
      <c r="D15202" s="98"/>
      <c r="E15202" s="276"/>
    </row>
    <row r="15203" spans="1:5" ht="15">
      <c r="A15203" s="129"/>
      <c r="B15203" s="274"/>
      <c r="C15203" s="98"/>
      <c r="D15203" s="98"/>
      <c r="E15203" s="276"/>
    </row>
    <row r="15204" spans="1:5" ht="15">
      <c r="A15204" s="129"/>
      <c r="B15204" s="274"/>
      <c r="C15204" s="98"/>
      <c r="D15204" s="98"/>
      <c r="E15204" s="276"/>
    </row>
    <row r="15205" spans="1:5" ht="15">
      <c r="A15205" s="129"/>
      <c r="B15205" s="274"/>
      <c r="C15205" s="98"/>
      <c r="D15205" s="98"/>
      <c r="E15205" s="276"/>
    </row>
    <row r="15206" spans="1:5" ht="15">
      <c r="A15206" s="129"/>
      <c r="B15206" s="274"/>
      <c r="C15206" s="98"/>
      <c r="D15206" s="98"/>
      <c r="E15206" s="276"/>
    </row>
    <row r="15207" spans="1:5" ht="15">
      <c r="A15207" s="129"/>
      <c r="B15207" s="274"/>
      <c r="C15207" s="98"/>
      <c r="D15207" s="98"/>
      <c r="E15207" s="276"/>
    </row>
    <row r="15208" spans="1:5" ht="15">
      <c r="A15208" s="129"/>
      <c r="B15208" s="274"/>
      <c r="C15208" s="98"/>
      <c r="D15208" s="98"/>
      <c r="E15208" s="276"/>
    </row>
    <row r="15209" spans="1:5" ht="15">
      <c r="A15209" s="129"/>
      <c r="B15209" s="274"/>
      <c r="C15209" s="98"/>
      <c r="D15209" s="98"/>
      <c r="E15209" s="276"/>
    </row>
    <row r="15210" spans="1:5" ht="15">
      <c r="A15210" s="129"/>
      <c r="B15210" s="274"/>
      <c r="C15210" s="98"/>
      <c r="D15210" s="98"/>
      <c r="E15210" s="276"/>
    </row>
    <row r="15211" spans="1:5" ht="15">
      <c r="A15211" s="129"/>
      <c r="B15211" s="274"/>
      <c r="C15211" s="98"/>
      <c r="D15211" s="98"/>
      <c r="E15211" s="276"/>
    </row>
    <row r="15212" spans="1:5" ht="15">
      <c r="A15212" s="129"/>
      <c r="B15212" s="274"/>
      <c r="C15212" s="98"/>
      <c r="D15212" s="98"/>
      <c r="E15212" s="276"/>
    </row>
    <row r="15213" spans="1:5" ht="15">
      <c r="A15213" s="129"/>
      <c r="B15213" s="274"/>
      <c r="C15213" s="98"/>
      <c r="D15213" s="98"/>
      <c r="E15213" s="276"/>
    </row>
    <row r="15214" spans="1:5" ht="15">
      <c r="A15214" s="129"/>
      <c r="B15214" s="274"/>
      <c r="C15214" s="98"/>
      <c r="D15214" s="98"/>
      <c r="E15214" s="276"/>
    </row>
    <row r="15215" spans="1:5" ht="15">
      <c r="A15215" s="129"/>
      <c r="B15215" s="274"/>
      <c r="C15215" s="98"/>
      <c r="D15215" s="98"/>
      <c r="E15215" s="276"/>
    </row>
    <row r="15216" spans="1:5" ht="15">
      <c r="A15216" s="129"/>
      <c r="B15216" s="274"/>
      <c r="C15216" s="98"/>
      <c r="D15216" s="98"/>
      <c r="E15216" s="276"/>
    </row>
    <row r="15217" spans="1:5" ht="15">
      <c r="A15217" s="129"/>
      <c r="B15217" s="274"/>
      <c r="C15217" s="98"/>
      <c r="D15217" s="98"/>
      <c r="E15217" s="276"/>
    </row>
    <row r="15218" spans="1:5" ht="15">
      <c r="A15218" s="129"/>
      <c r="B15218" s="274"/>
      <c r="C15218" s="98"/>
      <c r="D15218" s="98"/>
      <c r="E15218" s="276"/>
    </row>
    <row r="15219" spans="1:5" ht="15">
      <c r="A15219" s="129"/>
      <c r="B15219" s="274"/>
      <c r="C15219" s="98"/>
      <c r="D15219" s="98"/>
      <c r="E15219" s="276"/>
    </row>
    <row r="15220" spans="1:5" ht="15">
      <c r="A15220" s="129"/>
      <c r="B15220" s="274"/>
      <c r="C15220" s="98"/>
      <c r="D15220" s="98"/>
      <c r="E15220" s="276"/>
    </row>
    <row r="15221" spans="1:5" ht="15">
      <c r="A15221" s="129"/>
      <c r="B15221" s="274"/>
      <c r="C15221" s="98"/>
      <c r="D15221" s="98"/>
      <c r="E15221" s="276"/>
    </row>
    <row r="15222" spans="1:5" ht="15">
      <c r="A15222" s="129"/>
      <c r="B15222" s="274"/>
      <c r="C15222" s="98"/>
      <c r="D15222" s="98"/>
      <c r="E15222" s="276"/>
    </row>
    <row r="15223" spans="1:5" ht="15">
      <c r="A15223" s="129"/>
      <c r="B15223" s="274"/>
      <c r="C15223" s="98"/>
      <c r="D15223" s="98"/>
      <c r="E15223" s="276"/>
    </row>
    <row r="15224" spans="1:5" ht="15">
      <c r="A15224" s="129"/>
      <c r="B15224" s="274"/>
      <c r="C15224" s="98"/>
      <c r="D15224" s="98"/>
      <c r="E15224" s="276"/>
    </row>
    <row r="15225" spans="1:5" ht="15">
      <c r="A15225" s="129"/>
      <c r="B15225" s="274"/>
      <c r="C15225" s="98"/>
      <c r="D15225" s="98"/>
      <c r="E15225" s="276"/>
    </row>
    <row r="15226" spans="1:5" ht="15">
      <c r="A15226" s="129"/>
      <c r="B15226" s="274"/>
      <c r="C15226" s="98"/>
      <c r="D15226" s="98"/>
      <c r="E15226" s="276"/>
    </row>
    <row r="15227" spans="1:5" ht="15">
      <c r="A15227" s="129"/>
      <c r="B15227" s="274"/>
      <c r="C15227" s="98"/>
      <c r="D15227" s="98"/>
      <c r="E15227" s="276"/>
    </row>
    <row r="15228" spans="1:5" ht="15">
      <c r="A15228" s="129"/>
      <c r="B15228" s="274"/>
      <c r="C15228" s="98"/>
      <c r="D15228" s="98"/>
      <c r="E15228" s="276"/>
    </row>
    <row r="15229" spans="1:5" ht="15">
      <c r="A15229" s="129"/>
      <c r="B15229" s="274"/>
      <c r="C15229" s="98"/>
      <c r="D15229" s="98"/>
      <c r="E15229" s="276"/>
    </row>
    <row r="15230" spans="1:5" ht="15">
      <c r="A15230" s="129"/>
      <c r="B15230" s="274"/>
      <c r="C15230" s="98"/>
      <c r="D15230" s="98"/>
      <c r="E15230" s="276"/>
    </row>
    <row r="15231" spans="1:5" ht="15">
      <c r="A15231" s="129"/>
      <c r="B15231" s="274"/>
      <c r="C15231" s="98"/>
      <c r="D15231" s="98"/>
      <c r="E15231" s="276"/>
    </row>
    <row r="15232" spans="1:5" ht="15">
      <c r="A15232" s="129"/>
      <c r="B15232" s="274"/>
      <c r="C15232" s="98"/>
      <c r="D15232" s="98"/>
      <c r="E15232" s="276"/>
    </row>
    <row r="15233" spans="1:5" ht="15">
      <c r="A15233" s="129"/>
      <c r="B15233" s="274"/>
      <c r="C15233" s="98"/>
      <c r="D15233" s="98"/>
      <c r="E15233" s="276"/>
    </row>
    <row r="15234" spans="1:5" ht="15">
      <c r="A15234" s="129"/>
      <c r="B15234" s="274"/>
      <c r="C15234" s="98"/>
      <c r="D15234" s="98"/>
      <c r="E15234" s="276"/>
    </row>
    <row r="15235" spans="1:5" ht="15">
      <c r="A15235" s="129"/>
      <c r="B15235" s="274"/>
      <c r="C15235" s="98"/>
      <c r="D15235" s="98"/>
      <c r="E15235" s="276"/>
    </row>
    <row r="15236" spans="1:5" ht="15">
      <c r="A15236" s="129"/>
      <c r="B15236" s="274"/>
      <c r="C15236" s="98"/>
      <c r="D15236" s="98"/>
      <c r="E15236" s="276"/>
    </row>
    <row r="15237" spans="1:5" ht="15">
      <c r="A15237" s="129"/>
      <c r="B15237" s="274"/>
      <c r="C15237" s="98"/>
      <c r="D15237" s="98"/>
      <c r="E15237" s="276"/>
    </row>
    <row r="15238" spans="1:5" ht="15">
      <c r="A15238" s="129"/>
      <c r="B15238" s="274"/>
      <c r="C15238" s="98"/>
      <c r="D15238" s="98"/>
      <c r="E15238" s="276"/>
    </row>
    <row r="15239" spans="1:5" ht="15">
      <c r="A15239" s="129"/>
      <c r="B15239" s="274"/>
      <c r="C15239" s="98"/>
      <c r="D15239" s="98"/>
      <c r="E15239" s="276"/>
    </row>
    <row r="15240" spans="1:5" ht="15">
      <c r="A15240" s="129"/>
      <c r="B15240" s="274"/>
      <c r="C15240" s="98"/>
      <c r="D15240" s="98"/>
      <c r="E15240" s="276"/>
    </row>
    <row r="15241" spans="1:5" ht="15">
      <c r="A15241" s="129"/>
      <c r="B15241" s="274"/>
      <c r="C15241" s="98"/>
      <c r="D15241" s="98"/>
      <c r="E15241" s="276"/>
    </row>
    <row r="15242" spans="1:5" ht="15">
      <c r="A15242" s="129"/>
      <c r="B15242" s="274"/>
      <c r="C15242" s="98"/>
      <c r="D15242" s="98"/>
      <c r="E15242" s="276"/>
    </row>
    <row r="15243" spans="1:5" ht="15">
      <c r="A15243" s="129"/>
      <c r="B15243" s="274"/>
      <c r="C15243" s="98"/>
      <c r="D15243" s="98"/>
      <c r="E15243" s="276"/>
    </row>
    <row r="15244" spans="1:5" ht="15">
      <c r="A15244" s="129"/>
      <c r="B15244" s="274"/>
      <c r="C15244" s="98"/>
      <c r="D15244" s="98"/>
      <c r="E15244" s="276"/>
    </row>
    <row r="15245" spans="1:5" ht="15">
      <c r="A15245" s="129"/>
      <c r="B15245" s="274"/>
      <c r="C15245" s="98"/>
      <c r="D15245" s="98"/>
      <c r="E15245" s="276"/>
    </row>
    <row r="15246" spans="1:5" ht="15">
      <c r="A15246" s="129"/>
      <c r="B15246" s="274"/>
      <c r="C15246" s="98"/>
      <c r="D15246" s="98"/>
      <c r="E15246" s="276"/>
    </row>
    <row r="15247" spans="1:5" ht="15">
      <c r="A15247" s="129"/>
      <c r="B15247" s="274"/>
      <c r="C15247" s="98"/>
      <c r="D15247" s="98"/>
      <c r="E15247" s="276"/>
    </row>
    <row r="15248" spans="1:5" ht="15">
      <c r="A15248" s="129"/>
      <c r="B15248" s="274"/>
      <c r="C15248" s="98"/>
      <c r="D15248" s="98"/>
      <c r="E15248" s="276"/>
    </row>
    <row r="15249" spans="1:5" ht="15">
      <c r="A15249" s="129"/>
      <c r="B15249" s="274"/>
      <c r="C15249" s="98"/>
      <c r="D15249" s="98"/>
      <c r="E15249" s="276"/>
    </row>
    <row r="15250" spans="1:5" ht="15">
      <c r="A15250" s="129"/>
      <c r="B15250" s="274"/>
      <c r="C15250" s="98"/>
      <c r="D15250" s="98"/>
      <c r="E15250" s="276"/>
    </row>
    <row r="15251" spans="1:5" ht="15">
      <c r="A15251" s="129"/>
      <c r="B15251" s="274"/>
      <c r="C15251" s="98"/>
      <c r="D15251" s="98"/>
      <c r="E15251" s="276"/>
    </row>
    <row r="15252" spans="1:5" ht="15">
      <c r="A15252" s="129"/>
      <c r="B15252" s="274"/>
      <c r="C15252" s="98"/>
      <c r="D15252" s="98"/>
      <c r="E15252" s="276"/>
    </row>
    <row r="15253" spans="1:5" ht="15">
      <c r="A15253" s="129"/>
      <c r="B15253" s="274"/>
      <c r="C15253" s="98"/>
      <c r="D15253" s="98"/>
      <c r="E15253" s="276"/>
    </row>
    <row r="15254" spans="1:5" ht="15">
      <c r="A15254" s="129"/>
      <c r="B15254" s="274"/>
      <c r="C15254" s="98"/>
      <c r="D15254" s="98"/>
      <c r="E15254" s="276"/>
    </row>
    <row r="15255" spans="1:5" ht="15">
      <c r="A15255" s="129"/>
      <c r="B15255" s="274"/>
      <c r="C15255" s="98"/>
      <c r="D15255" s="98"/>
      <c r="E15255" s="276"/>
    </row>
    <row r="15256" spans="1:5" ht="15">
      <c r="A15256" s="129"/>
      <c r="B15256" s="274"/>
      <c r="C15256" s="98"/>
      <c r="D15256" s="98"/>
      <c r="E15256" s="276"/>
    </row>
    <row r="15257" spans="1:5" ht="15">
      <c r="A15257" s="129"/>
      <c r="B15257" s="274"/>
      <c r="C15257" s="98"/>
      <c r="D15257" s="98"/>
      <c r="E15257" s="276"/>
    </row>
    <row r="15258" spans="1:5" ht="15">
      <c r="A15258" s="129"/>
      <c r="B15258" s="274"/>
      <c r="C15258" s="98"/>
      <c r="D15258" s="98"/>
      <c r="E15258" s="276"/>
    </row>
    <row r="15259" spans="1:5" ht="15">
      <c r="A15259" s="129"/>
      <c r="B15259" s="274"/>
      <c r="C15259" s="98"/>
      <c r="D15259" s="98"/>
      <c r="E15259" s="276"/>
    </row>
    <row r="15260" spans="1:5" ht="15">
      <c r="A15260" s="129"/>
      <c r="B15260" s="274"/>
      <c r="C15260" s="98"/>
      <c r="D15260" s="98"/>
      <c r="E15260" s="276"/>
    </row>
    <row r="15261" spans="1:5" ht="15">
      <c r="A15261" s="129"/>
      <c r="B15261" s="274"/>
      <c r="C15261" s="98"/>
      <c r="D15261" s="98"/>
      <c r="E15261" s="276"/>
    </row>
    <row r="15262" spans="1:5" ht="15">
      <c r="A15262" s="129"/>
      <c r="B15262" s="274"/>
      <c r="C15262" s="98"/>
      <c r="D15262" s="98"/>
      <c r="E15262" s="276"/>
    </row>
    <row r="15263" spans="1:5" ht="15">
      <c r="A15263" s="129"/>
      <c r="B15263" s="274"/>
      <c r="C15263" s="98"/>
      <c r="D15263" s="98"/>
      <c r="E15263" s="276"/>
    </row>
    <row r="15264" spans="1:5" ht="15">
      <c r="A15264" s="129"/>
      <c r="B15264" s="274"/>
      <c r="C15264" s="98"/>
      <c r="D15264" s="98"/>
      <c r="E15264" s="276"/>
    </row>
    <row r="15265" spans="1:5" ht="15">
      <c r="A15265" s="129"/>
      <c r="B15265" s="274"/>
      <c r="C15265" s="98"/>
      <c r="D15265" s="98"/>
      <c r="E15265" s="276"/>
    </row>
    <row r="15266" spans="1:5" ht="15">
      <c r="A15266" s="129"/>
      <c r="B15266" s="274"/>
      <c r="C15266" s="98"/>
      <c r="D15266" s="98"/>
      <c r="E15266" s="276"/>
    </row>
    <row r="15267" spans="1:5" ht="15">
      <c r="A15267" s="129"/>
      <c r="B15267" s="274"/>
      <c r="C15267" s="98"/>
      <c r="D15267" s="98"/>
      <c r="E15267" s="276"/>
    </row>
    <row r="15268" spans="1:5" ht="15">
      <c r="A15268" s="129"/>
      <c r="B15268" s="274"/>
      <c r="C15268" s="98"/>
      <c r="D15268" s="98"/>
      <c r="E15268" s="276"/>
    </row>
    <row r="15269" spans="1:5" ht="15">
      <c r="A15269" s="129"/>
      <c r="B15269" s="274"/>
      <c r="C15269" s="98"/>
      <c r="D15269" s="98"/>
      <c r="E15269" s="276"/>
    </row>
    <row r="15270" spans="1:5" ht="15">
      <c r="A15270" s="129"/>
      <c r="B15270" s="274"/>
      <c r="C15270" s="98"/>
      <c r="D15270" s="98"/>
      <c r="E15270" s="276"/>
    </row>
    <row r="15271" spans="1:5" ht="15">
      <c r="A15271" s="129"/>
      <c r="B15271" s="274"/>
      <c r="C15271" s="98"/>
      <c r="D15271" s="98"/>
      <c r="E15271" s="276"/>
    </row>
    <row r="15272" spans="1:5" ht="15">
      <c r="A15272" s="129"/>
      <c r="B15272" s="274"/>
      <c r="C15272" s="98"/>
      <c r="D15272" s="98"/>
      <c r="E15272" s="276"/>
    </row>
    <row r="15273" spans="1:5" ht="15">
      <c r="A15273" s="129"/>
      <c r="B15273" s="274"/>
      <c r="C15273" s="98"/>
      <c r="D15273" s="98"/>
      <c r="E15273" s="276"/>
    </row>
    <row r="15274" spans="1:5" ht="15">
      <c r="A15274" s="129"/>
      <c r="B15274" s="274"/>
      <c r="C15274" s="98"/>
      <c r="D15274" s="98"/>
      <c r="E15274" s="276"/>
    </row>
    <row r="15275" spans="1:5" ht="15">
      <c r="A15275" s="129"/>
      <c r="B15275" s="274"/>
      <c r="C15275" s="98"/>
      <c r="D15275" s="98"/>
      <c r="E15275" s="276"/>
    </row>
    <row r="15276" spans="1:5" ht="15">
      <c r="A15276" s="129"/>
      <c r="B15276" s="274"/>
      <c r="C15276" s="98"/>
      <c r="D15276" s="98"/>
      <c r="E15276" s="276"/>
    </row>
    <row r="15277" spans="1:5" ht="15">
      <c r="A15277" s="129"/>
      <c r="B15277" s="274"/>
      <c r="C15277" s="98"/>
      <c r="D15277" s="98"/>
      <c r="E15277" s="276"/>
    </row>
    <row r="15278" spans="1:5" ht="15">
      <c r="A15278" s="129"/>
      <c r="B15278" s="274"/>
      <c r="C15278" s="98"/>
      <c r="D15278" s="98"/>
      <c r="E15278" s="276"/>
    </row>
    <row r="15279" spans="1:5" ht="15">
      <c r="A15279" s="129"/>
      <c r="B15279" s="274"/>
      <c r="C15279" s="98"/>
      <c r="D15279" s="98"/>
      <c r="E15279" s="276"/>
    </row>
    <row r="15280" spans="1:5" ht="15">
      <c r="A15280" s="129"/>
      <c r="B15280" s="274"/>
      <c r="C15280" s="98"/>
      <c r="D15280" s="98"/>
      <c r="E15280" s="276"/>
    </row>
    <row r="15281" spans="1:5" ht="15">
      <c r="A15281" s="129"/>
      <c r="B15281" s="274"/>
      <c r="C15281" s="98"/>
      <c r="D15281" s="98"/>
      <c r="E15281" s="276"/>
    </row>
    <row r="15282" spans="1:5" ht="15">
      <c r="A15282" s="129"/>
      <c r="B15282" s="274"/>
      <c r="C15282" s="98"/>
      <c r="D15282" s="98"/>
      <c r="E15282" s="276"/>
    </row>
    <row r="15283" spans="1:5" ht="15">
      <c r="A15283" s="129"/>
      <c r="B15283" s="274"/>
      <c r="C15283" s="98"/>
      <c r="D15283" s="98"/>
      <c r="E15283" s="276"/>
    </row>
    <row r="15284" spans="1:5" ht="15">
      <c r="A15284" s="129"/>
      <c r="B15284" s="274"/>
      <c r="C15284" s="98"/>
      <c r="D15284" s="98"/>
      <c r="E15284" s="276"/>
    </row>
    <row r="15285" spans="1:5" ht="15">
      <c r="A15285" s="129"/>
      <c r="B15285" s="274"/>
      <c r="C15285" s="98"/>
      <c r="D15285" s="98"/>
      <c r="E15285" s="276"/>
    </row>
    <row r="15286" spans="1:5" ht="15">
      <c r="A15286" s="129"/>
      <c r="B15286" s="274"/>
      <c r="C15286" s="98"/>
      <c r="D15286" s="98"/>
      <c r="E15286" s="276"/>
    </row>
    <row r="15287" spans="1:5" ht="15">
      <c r="A15287" s="129"/>
      <c r="B15287" s="274"/>
      <c r="C15287" s="98"/>
      <c r="D15287" s="98"/>
      <c r="E15287" s="276"/>
    </row>
    <row r="15288" spans="1:5" ht="15">
      <c r="A15288" s="129"/>
      <c r="B15288" s="274"/>
      <c r="C15288" s="98"/>
      <c r="D15288" s="98"/>
      <c r="E15288" s="276"/>
    </row>
    <row r="15289" spans="1:5" ht="15">
      <c r="A15289" s="129"/>
      <c r="B15289" s="274"/>
      <c r="C15289" s="98"/>
      <c r="D15289" s="98"/>
      <c r="E15289" s="276"/>
    </row>
    <row r="15290" spans="1:5" ht="15">
      <c r="A15290" s="129"/>
      <c r="B15290" s="274"/>
      <c r="C15290" s="98"/>
      <c r="D15290" s="98"/>
      <c r="E15290" s="276"/>
    </row>
    <row r="15291" spans="1:5" ht="15">
      <c r="A15291" s="129"/>
      <c r="B15291" s="274"/>
      <c r="C15291" s="98"/>
      <c r="D15291" s="98"/>
      <c r="E15291" s="276"/>
    </row>
    <row r="15292" spans="1:5" ht="15">
      <c r="A15292" s="129"/>
      <c r="B15292" s="274"/>
      <c r="C15292" s="98"/>
      <c r="D15292" s="98"/>
      <c r="E15292" s="276"/>
    </row>
    <row r="15293" spans="1:5" ht="15">
      <c r="A15293" s="129"/>
      <c r="B15293" s="274"/>
      <c r="C15293" s="98"/>
      <c r="D15293" s="98"/>
      <c r="E15293" s="276"/>
    </row>
    <row r="15294" spans="1:5" ht="15">
      <c r="A15294" s="129"/>
      <c r="B15294" s="274"/>
      <c r="C15294" s="98"/>
      <c r="D15294" s="98"/>
      <c r="E15294" s="276"/>
    </row>
    <row r="15295" spans="1:5" ht="15">
      <c r="A15295" s="129"/>
      <c r="B15295" s="274"/>
      <c r="C15295" s="98"/>
      <c r="D15295" s="98"/>
      <c r="E15295" s="276"/>
    </row>
    <row r="15296" spans="1:5" ht="15">
      <c r="A15296" s="129"/>
      <c r="B15296" s="274"/>
      <c r="C15296" s="98"/>
      <c r="D15296" s="98"/>
      <c r="E15296" s="276"/>
    </row>
    <row r="15297" spans="1:5" ht="15">
      <c r="A15297" s="129"/>
      <c r="B15297" s="274"/>
      <c r="C15297" s="98"/>
      <c r="D15297" s="98"/>
      <c r="E15297" s="276"/>
    </row>
    <row r="15298" spans="1:5" ht="15">
      <c r="A15298" s="129"/>
      <c r="B15298" s="274"/>
      <c r="C15298" s="98"/>
      <c r="D15298" s="98"/>
      <c r="E15298" s="276"/>
    </row>
    <row r="15299" spans="1:5" ht="15">
      <c r="A15299" s="129"/>
      <c r="B15299" s="274"/>
      <c r="C15299" s="98"/>
      <c r="D15299" s="98"/>
      <c r="E15299" s="276"/>
    </row>
    <row r="15300" spans="1:5" ht="15">
      <c r="A15300" s="129"/>
      <c r="B15300" s="274"/>
      <c r="C15300" s="98"/>
      <c r="D15300" s="98"/>
      <c r="E15300" s="276"/>
    </row>
    <row r="15301" spans="1:5" ht="15">
      <c r="A15301" s="129"/>
      <c r="B15301" s="274"/>
      <c r="C15301" s="98"/>
      <c r="D15301" s="98"/>
      <c r="E15301" s="276"/>
    </row>
    <row r="15302" spans="1:5" ht="15">
      <c r="A15302" s="129"/>
      <c r="B15302" s="274"/>
      <c r="C15302" s="98"/>
      <c r="D15302" s="98"/>
      <c r="E15302" s="276"/>
    </row>
    <row r="15303" spans="1:5" ht="15">
      <c r="A15303" s="129"/>
      <c r="B15303" s="274"/>
      <c r="C15303" s="98"/>
      <c r="D15303" s="98"/>
      <c r="E15303" s="276"/>
    </row>
    <row r="15304" spans="1:5" ht="15">
      <c r="A15304" s="129"/>
      <c r="B15304" s="274"/>
      <c r="C15304" s="98"/>
      <c r="D15304" s="98"/>
      <c r="E15304" s="276"/>
    </row>
    <row r="15305" spans="1:5" ht="15">
      <c r="A15305" s="129"/>
      <c r="B15305" s="274"/>
      <c r="C15305" s="98"/>
      <c r="D15305" s="98"/>
      <c r="E15305" s="276"/>
    </row>
    <row r="15306" spans="1:5" ht="15">
      <c r="A15306" s="129"/>
      <c r="B15306" s="274"/>
      <c r="C15306" s="98"/>
      <c r="D15306" s="98"/>
      <c r="E15306" s="276"/>
    </row>
    <row r="15307" spans="1:5" ht="15">
      <c r="A15307" s="129"/>
      <c r="B15307" s="274"/>
      <c r="C15307" s="98"/>
      <c r="D15307" s="98"/>
      <c r="E15307" s="276"/>
    </row>
    <row r="15308" spans="1:5" ht="15">
      <c r="A15308" s="129"/>
      <c r="B15308" s="274"/>
      <c r="C15308" s="98"/>
      <c r="D15308" s="98"/>
      <c r="E15308" s="276"/>
    </row>
    <row r="15309" spans="1:5" ht="15">
      <c r="A15309" s="129"/>
      <c r="B15309" s="274"/>
      <c r="C15309" s="98"/>
      <c r="D15309" s="98"/>
      <c r="E15309" s="276"/>
    </row>
    <row r="15310" spans="1:5" ht="15">
      <c r="A15310" s="129"/>
      <c r="B15310" s="274"/>
      <c r="C15310" s="98"/>
      <c r="D15310" s="98"/>
      <c r="E15310" s="276"/>
    </row>
    <row r="15311" spans="1:5" ht="15">
      <c r="A15311" s="129"/>
      <c r="B15311" s="274"/>
      <c r="C15311" s="98"/>
      <c r="D15311" s="98"/>
      <c r="E15311" s="276"/>
    </row>
    <row r="15312" spans="1:5" ht="15">
      <c r="A15312" s="129"/>
      <c r="B15312" s="274"/>
      <c r="C15312" s="98"/>
      <c r="D15312" s="98"/>
      <c r="E15312" s="276"/>
    </row>
    <row r="15313" spans="1:5" ht="15">
      <c r="A15313" s="129"/>
      <c r="B15313" s="274"/>
      <c r="C15313" s="98"/>
      <c r="D15313" s="98"/>
      <c r="E15313" s="276"/>
    </row>
    <row r="15314" spans="1:5" ht="15">
      <c r="A15314" s="129"/>
      <c r="B15314" s="274"/>
      <c r="C15314" s="98"/>
      <c r="D15314" s="98"/>
      <c r="E15314" s="276"/>
    </row>
    <row r="15315" spans="1:5" ht="15">
      <c r="A15315" s="129"/>
      <c r="B15315" s="274"/>
      <c r="C15315" s="98"/>
      <c r="D15315" s="98"/>
      <c r="E15315" s="276"/>
    </row>
    <row r="15316" spans="1:5" ht="15">
      <c r="A15316" s="129"/>
      <c r="B15316" s="274"/>
      <c r="C15316" s="98"/>
      <c r="D15316" s="98"/>
      <c r="E15316" s="276"/>
    </row>
    <row r="15317" spans="1:5" ht="15">
      <c r="A15317" s="129"/>
      <c r="B15317" s="274"/>
      <c r="C15317" s="98"/>
      <c r="D15317" s="98"/>
      <c r="E15317" s="276"/>
    </row>
    <row r="15318" spans="1:5" ht="15">
      <c r="A15318" s="129"/>
      <c r="B15318" s="274"/>
      <c r="C15318" s="98"/>
      <c r="D15318" s="98"/>
      <c r="E15318" s="276"/>
    </row>
    <row r="15319" spans="1:5" ht="15">
      <c r="A15319" s="129"/>
      <c r="B15319" s="274"/>
      <c r="C15319" s="98"/>
      <c r="D15319" s="98"/>
      <c r="E15319" s="276"/>
    </row>
    <row r="15320" spans="1:5" ht="15">
      <c r="A15320" s="129"/>
      <c r="B15320" s="274"/>
      <c r="C15320" s="98"/>
      <c r="D15320" s="98"/>
      <c r="E15320" s="276"/>
    </row>
    <row r="15321" spans="1:5" ht="15">
      <c r="A15321" s="129"/>
      <c r="B15321" s="274"/>
      <c r="C15321" s="98"/>
      <c r="D15321" s="98"/>
      <c r="E15321" s="276"/>
    </row>
    <row r="15322" spans="1:5" ht="15">
      <c r="A15322" s="129"/>
      <c r="B15322" s="274"/>
      <c r="C15322" s="98"/>
      <c r="D15322" s="98"/>
      <c r="E15322" s="276"/>
    </row>
    <row r="15323" spans="1:5" ht="15">
      <c r="A15323" s="129"/>
      <c r="B15323" s="274"/>
      <c r="C15323" s="98"/>
      <c r="D15323" s="98"/>
      <c r="E15323" s="276"/>
    </row>
    <row r="15324" spans="1:5" ht="15">
      <c r="A15324" s="129"/>
      <c r="B15324" s="274"/>
      <c r="C15324" s="98"/>
      <c r="D15324" s="98"/>
      <c r="E15324" s="276"/>
    </row>
    <row r="15325" spans="1:5" ht="15">
      <c r="A15325" s="129"/>
      <c r="B15325" s="274"/>
      <c r="C15325" s="98"/>
      <c r="D15325" s="98"/>
      <c r="E15325" s="276"/>
    </row>
    <row r="15326" spans="1:5" ht="15">
      <c r="A15326" s="129"/>
      <c r="B15326" s="274"/>
      <c r="C15326" s="98"/>
      <c r="D15326" s="98"/>
      <c r="E15326" s="276"/>
    </row>
    <row r="15327" spans="1:5" ht="15">
      <c r="A15327" s="129"/>
      <c r="B15327" s="274"/>
      <c r="C15327" s="98"/>
      <c r="D15327" s="98"/>
      <c r="E15327" s="276"/>
    </row>
    <row r="15328" spans="1:5" ht="15">
      <c r="A15328" s="129"/>
      <c r="B15328" s="274"/>
      <c r="C15328" s="98"/>
      <c r="D15328" s="98"/>
      <c r="E15328" s="276"/>
    </row>
    <row r="15329" spans="1:5" ht="15">
      <c r="A15329" s="129"/>
      <c r="B15329" s="274"/>
      <c r="C15329" s="98"/>
      <c r="D15329" s="98"/>
      <c r="E15329" s="276"/>
    </row>
    <row r="15330" spans="1:5" ht="15">
      <c r="A15330" s="129"/>
      <c r="B15330" s="274"/>
      <c r="C15330" s="98"/>
      <c r="D15330" s="98"/>
      <c r="E15330" s="276"/>
    </row>
    <row r="15331" spans="1:5" ht="15">
      <c r="A15331" s="129"/>
      <c r="B15331" s="274"/>
      <c r="C15331" s="98"/>
      <c r="D15331" s="98"/>
      <c r="E15331" s="276"/>
    </row>
    <row r="15332" spans="1:5" ht="15">
      <c r="A15332" s="129"/>
      <c r="B15332" s="274"/>
      <c r="C15332" s="98"/>
      <c r="D15332" s="98"/>
      <c r="E15332" s="276"/>
    </row>
    <row r="15333" spans="1:5" ht="15">
      <c r="A15333" s="129"/>
      <c r="B15333" s="274"/>
      <c r="C15333" s="98"/>
      <c r="D15333" s="98"/>
      <c r="E15333" s="276"/>
    </row>
    <row r="15334" spans="1:5" ht="15">
      <c r="A15334" s="129"/>
      <c r="B15334" s="274"/>
      <c r="C15334" s="98"/>
      <c r="D15334" s="98"/>
      <c r="E15334" s="276"/>
    </row>
    <row r="15335" spans="1:5" ht="15">
      <c r="A15335" s="129"/>
      <c r="B15335" s="274"/>
      <c r="C15335" s="98"/>
      <c r="D15335" s="98"/>
      <c r="E15335" s="276"/>
    </row>
    <row r="15336" spans="1:5" ht="15">
      <c r="A15336" s="129"/>
      <c r="B15336" s="274"/>
      <c r="C15336" s="98"/>
      <c r="D15336" s="98"/>
      <c r="E15336" s="276"/>
    </row>
    <row r="15337" spans="1:5" ht="15">
      <c r="A15337" s="129"/>
      <c r="B15337" s="274"/>
      <c r="C15337" s="98"/>
      <c r="D15337" s="98"/>
      <c r="E15337" s="276"/>
    </row>
    <row r="15338" spans="1:5" ht="15">
      <c r="A15338" s="129"/>
      <c r="B15338" s="274"/>
      <c r="C15338" s="98"/>
      <c r="D15338" s="98"/>
      <c r="E15338" s="276"/>
    </row>
    <row r="15339" spans="1:5" ht="15">
      <c r="A15339" s="129"/>
      <c r="B15339" s="274"/>
      <c r="C15339" s="98"/>
      <c r="D15339" s="98"/>
      <c r="E15339" s="276"/>
    </row>
    <row r="15340" spans="1:5" ht="15">
      <c r="A15340" s="129"/>
      <c r="B15340" s="274"/>
      <c r="C15340" s="98"/>
      <c r="D15340" s="98"/>
      <c r="E15340" s="276"/>
    </row>
    <row r="15341" spans="1:5" ht="15">
      <c r="A15341" s="129"/>
      <c r="B15341" s="274"/>
      <c r="C15341" s="98"/>
      <c r="D15341" s="98"/>
      <c r="E15341" s="276"/>
    </row>
    <row r="15342" spans="1:5" ht="15">
      <c r="A15342" s="129"/>
      <c r="B15342" s="274"/>
      <c r="C15342" s="98"/>
      <c r="D15342" s="98"/>
      <c r="E15342" s="276"/>
    </row>
    <row r="15343" spans="1:5" ht="15">
      <c r="A15343" s="129"/>
      <c r="B15343" s="274"/>
      <c r="C15343" s="98"/>
      <c r="D15343" s="98"/>
      <c r="E15343" s="276"/>
    </row>
    <row r="15344" spans="1:5" ht="15">
      <c r="A15344" s="129"/>
      <c r="B15344" s="274"/>
      <c r="C15344" s="98"/>
      <c r="D15344" s="98"/>
      <c r="E15344" s="276"/>
    </row>
    <row r="15345" spans="1:5" ht="15">
      <c r="A15345" s="129"/>
      <c r="B15345" s="274"/>
      <c r="C15345" s="98"/>
      <c r="D15345" s="98"/>
      <c r="E15345" s="276"/>
    </row>
    <row r="15346" spans="1:5" ht="15">
      <c r="A15346" s="129"/>
      <c r="B15346" s="274"/>
      <c r="C15346" s="98"/>
      <c r="D15346" s="98"/>
      <c r="E15346" s="276"/>
    </row>
    <row r="15347" spans="1:5" ht="15">
      <c r="A15347" s="129"/>
      <c r="B15347" s="274"/>
      <c r="C15347" s="98"/>
      <c r="D15347" s="98"/>
      <c r="E15347" s="276"/>
    </row>
    <row r="15348" spans="1:5" ht="15">
      <c r="A15348" s="129"/>
      <c r="B15348" s="274"/>
      <c r="C15348" s="98"/>
      <c r="D15348" s="98"/>
      <c r="E15348" s="276"/>
    </row>
    <row r="15349" spans="1:5" ht="15">
      <c r="A15349" s="129"/>
      <c r="B15349" s="274"/>
      <c r="C15349" s="98"/>
      <c r="D15349" s="98"/>
      <c r="E15349" s="276"/>
    </row>
    <row r="15350" spans="1:5" ht="15">
      <c r="A15350" s="129"/>
      <c r="B15350" s="274"/>
      <c r="C15350" s="98"/>
      <c r="D15350" s="98"/>
      <c r="E15350" s="276"/>
    </row>
    <row r="15351" spans="1:5" ht="15">
      <c r="A15351" s="129"/>
      <c r="B15351" s="274"/>
      <c r="C15351" s="98"/>
      <c r="D15351" s="98"/>
      <c r="E15351" s="276"/>
    </row>
    <row r="15352" spans="1:5" ht="15">
      <c r="A15352" s="129"/>
      <c r="B15352" s="274"/>
      <c r="C15352" s="98"/>
      <c r="D15352" s="98"/>
      <c r="E15352" s="276"/>
    </row>
    <row r="15353" spans="1:5" ht="15">
      <c r="A15353" s="129"/>
      <c r="B15353" s="274"/>
      <c r="C15353" s="98"/>
      <c r="D15353" s="98"/>
      <c r="E15353" s="276"/>
    </row>
    <row r="15354" spans="1:5" ht="15">
      <c r="A15354" s="129"/>
      <c r="B15354" s="274"/>
      <c r="C15354" s="98"/>
      <c r="D15354" s="98"/>
      <c r="E15354" s="276"/>
    </row>
    <row r="15355" spans="1:5" ht="15">
      <c r="A15355" s="129"/>
      <c r="B15355" s="274"/>
      <c r="C15355" s="98"/>
      <c r="D15355" s="98"/>
      <c r="E15355" s="276"/>
    </row>
    <row r="15356" spans="1:5" ht="15">
      <c r="A15356" s="129"/>
      <c r="B15356" s="274"/>
      <c r="C15356" s="98"/>
      <c r="D15356" s="98"/>
      <c r="E15356" s="276"/>
    </row>
    <row r="15357" spans="1:5" ht="15">
      <c r="A15357" s="129"/>
      <c r="B15357" s="274"/>
      <c r="C15357" s="98"/>
      <c r="D15357" s="98"/>
      <c r="E15357" s="276"/>
    </row>
    <row r="15358" spans="1:5" ht="15">
      <c r="A15358" s="129"/>
      <c r="B15358" s="274"/>
      <c r="C15358" s="98"/>
      <c r="D15358" s="98"/>
      <c r="E15358" s="276"/>
    </row>
    <row r="15359" spans="1:5" ht="15">
      <c r="A15359" s="129"/>
      <c r="B15359" s="274"/>
      <c r="C15359" s="98"/>
      <c r="D15359" s="98"/>
      <c r="E15359" s="276"/>
    </row>
    <row r="15360" spans="1:5" ht="15">
      <c r="A15360" s="129"/>
      <c r="B15360" s="274"/>
      <c r="C15360" s="98"/>
      <c r="D15360" s="98"/>
      <c r="E15360" s="276"/>
    </row>
    <row r="15361" spans="1:5" ht="15">
      <c r="A15361" s="129"/>
      <c r="B15361" s="274"/>
      <c r="C15361" s="98"/>
      <c r="D15361" s="98"/>
      <c r="E15361" s="276"/>
    </row>
    <row r="15362" spans="1:5" ht="15">
      <c r="A15362" s="129"/>
      <c r="B15362" s="274"/>
      <c r="C15362" s="98"/>
      <c r="D15362" s="98"/>
      <c r="E15362" s="276"/>
    </row>
    <row r="15363" spans="1:5" ht="15">
      <c r="A15363" s="129"/>
      <c r="B15363" s="274"/>
      <c r="C15363" s="98"/>
      <c r="D15363" s="98"/>
      <c r="E15363" s="276"/>
    </row>
    <row r="15364" spans="1:5" ht="15">
      <c r="A15364" s="129"/>
      <c r="B15364" s="274"/>
      <c r="C15364" s="98"/>
      <c r="D15364" s="98"/>
      <c r="E15364" s="276"/>
    </row>
    <row r="15365" spans="1:5" ht="15">
      <c r="A15365" s="129"/>
      <c r="B15365" s="274"/>
      <c r="C15365" s="98"/>
      <c r="D15365" s="98"/>
      <c r="E15365" s="276"/>
    </row>
    <row r="15366" spans="1:5" ht="15">
      <c r="A15366" s="129"/>
      <c r="B15366" s="274"/>
      <c r="C15366" s="98"/>
      <c r="D15366" s="98"/>
      <c r="E15366" s="276"/>
    </row>
    <row r="15367" spans="1:5" ht="15">
      <c r="A15367" s="129"/>
      <c r="B15367" s="274"/>
      <c r="C15367" s="98"/>
      <c r="D15367" s="98"/>
      <c r="E15367" s="276"/>
    </row>
    <row r="15368" spans="1:5" ht="15">
      <c r="A15368" s="129"/>
      <c r="B15368" s="274"/>
      <c r="C15368" s="98"/>
      <c r="D15368" s="98"/>
      <c r="E15368" s="276"/>
    </row>
    <row r="15369" spans="1:5" ht="15">
      <c r="A15369" s="129"/>
      <c r="B15369" s="274"/>
      <c r="C15369" s="98"/>
      <c r="D15369" s="98"/>
      <c r="E15369" s="276"/>
    </row>
    <row r="15370" spans="1:5" ht="15">
      <c r="A15370" s="129"/>
      <c r="B15370" s="274"/>
      <c r="C15370" s="98"/>
      <c r="D15370" s="98"/>
      <c r="E15370" s="276"/>
    </row>
    <row r="15371" spans="1:5" ht="15">
      <c r="A15371" s="129"/>
      <c r="B15371" s="274"/>
      <c r="C15371" s="98"/>
      <c r="D15371" s="98"/>
      <c r="E15371" s="276"/>
    </row>
    <row r="15372" spans="1:5" ht="15">
      <c r="A15372" s="129"/>
      <c r="B15372" s="274"/>
      <c r="C15372" s="98"/>
      <c r="D15372" s="98"/>
      <c r="E15372" s="276"/>
    </row>
    <row r="15373" spans="1:5" ht="15">
      <c r="A15373" s="129"/>
      <c r="B15373" s="274"/>
      <c r="C15373" s="98"/>
      <c r="D15373" s="98"/>
      <c r="E15373" s="276"/>
    </row>
    <row r="15374" spans="1:5" ht="15">
      <c r="A15374" s="129"/>
      <c r="B15374" s="274"/>
      <c r="C15374" s="98"/>
      <c r="D15374" s="98"/>
      <c r="E15374" s="276"/>
    </row>
    <row r="15375" spans="1:5" ht="15">
      <c r="A15375" s="129"/>
      <c r="B15375" s="274"/>
      <c r="C15375" s="98"/>
      <c r="D15375" s="98"/>
      <c r="E15375" s="276"/>
    </row>
    <row r="15376" spans="1:5" ht="15">
      <c r="A15376" s="129"/>
      <c r="B15376" s="274"/>
      <c r="C15376" s="98"/>
      <c r="D15376" s="98"/>
      <c r="E15376" s="276"/>
    </row>
    <row r="15377" spans="1:5" ht="15">
      <c r="A15377" s="129"/>
      <c r="B15377" s="274"/>
      <c r="C15377" s="98"/>
      <c r="D15377" s="98"/>
      <c r="E15377" s="276"/>
    </row>
    <row r="15378" spans="1:5" ht="15">
      <c r="A15378" s="129"/>
      <c r="B15378" s="274"/>
      <c r="C15378" s="98"/>
      <c r="D15378" s="98"/>
      <c r="E15378" s="276"/>
    </row>
    <row r="15379" spans="1:5" ht="15">
      <c r="A15379" s="129"/>
      <c r="B15379" s="274"/>
      <c r="C15379" s="98"/>
      <c r="D15379" s="98"/>
      <c r="E15379" s="276"/>
    </row>
    <row r="15380" spans="1:5" ht="15">
      <c r="A15380" s="129"/>
      <c r="B15380" s="274"/>
      <c r="C15380" s="98"/>
      <c r="D15380" s="98"/>
      <c r="E15380" s="276"/>
    </row>
    <row r="15381" spans="1:5" ht="15">
      <c r="A15381" s="129"/>
      <c r="B15381" s="274"/>
      <c r="C15381" s="98"/>
      <c r="D15381" s="98"/>
      <c r="E15381" s="276"/>
    </row>
    <row r="15382" spans="1:5" ht="15">
      <c r="A15382" s="129"/>
      <c r="B15382" s="274"/>
      <c r="C15382" s="98"/>
      <c r="D15382" s="98"/>
      <c r="E15382" s="276"/>
    </row>
    <row r="15383" spans="1:5" ht="15">
      <c r="A15383" s="129"/>
      <c r="B15383" s="274"/>
      <c r="C15383" s="98"/>
      <c r="D15383" s="98"/>
      <c r="E15383" s="276"/>
    </row>
    <row r="15384" spans="1:5" ht="15">
      <c r="A15384" s="129"/>
      <c r="B15384" s="274"/>
      <c r="C15384" s="98"/>
      <c r="D15384" s="98"/>
      <c r="E15384" s="276"/>
    </row>
    <row r="15385" spans="1:5" ht="15">
      <c r="A15385" s="129"/>
      <c r="B15385" s="274"/>
      <c r="C15385" s="98"/>
      <c r="D15385" s="98"/>
      <c r="E15385" s="276"/>
    </row>
    <row r="15386" spans="1:5" ht="15">
      <c r="A15386" s="129"/>
      <c r="B15386" s="274"/>
      <c r="C15386" s="98"/>
      <c r="D15386" s="98"/>
      <c r="E15386" s="276"/>
    </row>
    <row r="15387" spans="1:5" ht="15">
      <c r="A15387" s="129"/>
      <c r="B15387" s="274"/>
      <c r="C15387" s="98"/>
      <c r="D15387" s="98"/>
      <c r="E15387" s="276"/>
    </row>
    <row r="15388" spans="1:5" ht="15">
      <c r="A15388" s="129"/>
      <c r="B15388" s="274"/>
      <c r="C15388" s="98"/>
      <c r="D15388" s="98"/>
      <c r="E15388" s="276"/>
    </row>
    <row r="15389" spans="1:5" ht="15">
      <c r="A15389" s="129"/>
      <c r="B15389" s="274"/>
      <c r="C15389" s="98"/>
      <c r="D15389" s="98"/>
      <c r="E15389" s="276"/>
    </row>
    <row r="15390" spans="1:5" ht="15">
      <c r="A15390" s="129"/>
      <c r="B15390" s="274"/>
      <c r="C15390" s="98"/>
      <c r="D15390" s="98"/>
      <c r="E15390" s="276"/>
    </row>
    <row r="15391" spans="1:5" ht="15">
      <c r="A15391" s="129"/>
      <c r="B15391" s="274"/>
      <c r="C15391" s="98"/>
      <c r="D15391" s="98"/>
      <c r="E15391" s="276"/>
    </row>
    <row r="15392" spans="1:5" ht="15">
      <c r="A15392" s="129"/>
      <c r="B15392" s="274"/>
      <c r="C15392" s="98"/>
      <c r="D15392" s="98"/>
      <c r="E15392" s="276"/>
    </row>
    <row r="15393" spans="1:5" ht="15">
      <c r="A15393" s="129"/>
      <c r="B15393" s="274"/>
      <c r="C15393" s="98"/>
      <c r="D15393" s="98"/>
      <c r="E15393" s="276"/>
    </row>
    <row r="15394" spans="1:5" ht="15">
      <c r="A15394" s="129"/>
      <c r="B15394" s="274"/>
      <c r="C15394" s="98"/>
      <c r="D15394" s="98"/>
      <c r="E15394" s="276"/>
    </row>
    <row r="15395" spans="1:5" ht="15">
      <c r="A15395" s="129"/>
      <c r="B15395" s="274"/>
      <c r="C15395" s="98"/>
      <c r="D15395" s="98"/>
      <c r="E15395" s="276"/>
    </row>
    <row r="15396" spans="1:5" ht="15">
      <c r="A15396" s="129"/>
      <c r="B15396" s="274"/>
      <c r="C15396" s="98"/>
      <c r="D15396" s="98"/>
      <c r="E15396" s="276"/>
    </row>
    <row r="15397" spans="1:5" ht="15">
      <c r="A15397" s="129"/>
      <c r="B15397" s="274"/>
      <c r="C15397" s="98"/>
      <c r="D15397" s="98"/>
      <c r="E15397" s="276"/>
    </row>
    <row r="15398" spans="1:5" ht="15">
      <c r="A15398" s="129"/>
      <c r="B15398" s="274"/>
      <c r="C15398" s="98"/>
      <c r="D15398" s="98"/>
      <c r="E15398" s="276"/>
    </row>
    <row r="15399" spans="1:5" ht="15">
      <c r="A15399" s="129"/>
      <c r="B15399" s="274"/>
      <c r="C15399" s="98"/>
      <c r="D15399" s="98"/>
      <c r="E15399" s="276"/>
    </row>
    <row r="15400" spans="1:5" ht="15">
      <c r="A15400" s="129"/>
      <c r="B15400" s="274"/>
      <c r="C15400" s="98"/>
      <c r="D15400" s="98"/>
      <c r="E15400" s="276"/>
    </row>
    <row r="15401" spans="1:5" ht="15">
      <c r="A15401" s="129"/>
      <c r="B15401" s="274"/>
      <c r="C15401" s="98"/>
      <c r="D15401" s="98"/>
      <c r="E15401" s="276"/>
    </row>
    <row r="15402" spans="1:5" ht="15">
      <c r="A15402" s="129"/>
      <c r="B15402" s="274"/>
      <c r="C15402" s="98"/>
      <c r="D15402" s="98"/>
      <c r="E15402" s="276"/>
    </row>
    <row r="15403" spans="1:5" ht="15">
      <c r="A15403" s="129"/>
      <c r="B15403" s="274"/>
      <c r="C15403" s="98"/>
      <c r="D15403" s="98"/>
      <c r="E15403" s="276"/>
    </row>
    <row r="15404" spans="1:5" ht="15">
      <c r="A15404" s="129"/>
      <c r="B15404" s="274"/>
      <c r="C15404" s="98"/>
      <c r="D15404" s="98"/>
      <c r="E15404" s="276"/>
    </row>
    <row r="15405" spans="1:5" ht="15">
      <c r="A15405" s="129"/>
      <c r="B15405" s="274"/>
      <c r="C15405" s="98"/>
      <c r="D15405" s="98"/>
      <c r="E15405" s="276"/>
    </row>
    <row r="15406" spans="1:5" ht="15">
      <c r="A15406" s="129"/>
      <c r="B15406" s="274"/>
      <c r="C15406" s="98"/>
      <c r="D15406" s="98"/>
      <c r="E15406" s="276"/>
    </row>
    <row r="15407" spans="1:5" ht="15">
      <c r="A15407" s="129"/>
      <c r="B15407" s="274"/>
      <c r="C15407" s="98"/>
      <c r="D15407" s="98"/>
      <c r="E15407" s="276"/>
    </row>
    <row r="15408" spans="1:5" ht="15">
      <c r="A15408" s="129"/>
      <c r="B15408" s="274"/>
      <c r="C15408" s="98"/>
      <c r="D15408" s="98"/>
      <c r="E15408" s="276"/>
    </row>
    <row r="15409" spans="1:5" ht="15">
      <c r="A15409" s="129"/>
      <c r="B15409" s="274"/>
      <c r="C15409" s="98"/>
      <c r="D15409" s="98"/>
      <c r="E15409" s="276"/>
    </row>
    <row r="15410" spans="1:5" ht="15">
      <c r="A15410" s="129"/>
      <c r="B15410" s="274"/>
      <c r="C15410" s="98"/>
      <c r="D15410" s="98"/>
      <c r="E15410" s="276"/>
    </row>
    <row r="15411" spans="1:5" ht="15">
      <c r="A15411" s="129"/>
      <c r="B15411" s="274"/>
      <c r="C15411" s="98"/>
      <c r="D15411" s="98"/>
      <c r="E15411" s="276"/>
    </row>
    <row r="15412" spans="1:5" ht="15">
      <c r="A15412" s="129"/>
      <c r="B15412" s="274"/>
      <c r="C15412" s="98"/>
      <c r="D15412" s="98"/>
      <c r="E15412" s="276"/>
    </row>
    <row r="15413" spans="1:5" ht="15">
      <c r="A15413" s="129"/>
      <c r="B15413" s="274"/>
      <c r="C15413" s="98"/>
      <c r="D15413" s="98"/>
      <c r="E15413" s="276"/>
    </row>
    <row r="15414" spans="1:5" ht="15">
      <c r="A15414" s="129"/>
      <c r="B15414" s="274"/>
      <c r="C15414" s="98"/>
      <c r="D15414" s="98"/>
      <c r="E15414" s="276"/>
    </row>
    <row r="15415" spans="1:5" ht="15">
      <c r="A15415" s="129"/>
      <c r="B15415" s="274"/>
      <c r="C15415" s="98"/>
      <c r="D15415" s="98"/>
      <c r="E15415" s="276"/>
    </row>
    <row r="15416" spans="1:5" ht="15">
      <c r="A15416" s="129"/>
      <c r="B15416" s="274"/>
      <c r="C15416" s="98"/>
      <c r="D15416" s="98"/>
      <c r="E15416" s="276"/>
    </row>
    <row r="15417" spans="1:5" ht="15">
      <c r="A15417" s="129"/>
      <c r="B15417" s="274"/>
      <c r="C15417" s="98"/>
      <c r="D15417" s="98"/>
      <c r="E15417" s="276"/>
    </row>
    <row r="15418" spans="1:5" ht="15">
      <c r="A15418" s="129"/>
      <c r="B15418" s="274"/>
      <c r="C15418" s="98"/>
      <c r="D15418" s="98"/>
      <c r="E15418" s="276"/>
    </row>
    <row r="15419" spans="1:5" ht="15">
      <c r="A15419" s="129"/>
      <c r="B15419" s="274"/>
      <c r="C15419" s="98"/>
      <c r="D15419" s="98"/>
      <c r="E15419" s="276"/>
    </row>
    <row r="15420" spans="1:5" ht="15">
      <c r="A15420" s="129"/>
      <c r="B15420" s="274"/>
      <c r="C15420" s="98"/>
      <c r="D15420" s="98"/>
      <c r="E15420" s="276"/>
    </row>
    <row r="15421" spans="1:5" ht="15">
      <c r="A15421" s="129"/>
      <c r="B15421" s="274"/>
      <c r="C15421" s="98"/>
      <c r="D15421" s="98"/>
      <c r="E15421" s="276"/>
    </row>
    <row r="15422" spans="1:5" ht="15">
      <c r="A15422" s="129"/>
      <c r="B15422" s="274"/>
      <c r="C15422" s="98"/>
      <c r="D15422" s="98"/>
      <c r="E15422" s="276"/>
    </row>
    <row r="15423" spans="1:5" ht="15">
      <c r="A15423" s="129"/>
      <c r="B15423" s="274"/>
      <c r="C15423" s="98"/>
      <c r="D15423" s="98"/>
      <c r="E15423" s="276"/>
    </row>
    <row r="15424" spans="1:5" ht="15">
      <c r="A15424" s="129"/>
      <c r="B15424" s="274"/>
      <c r="C15424" s="98"/>
      <c r="D15424" s="98"/>
      <c r="E15424" s="276"/>
    </row>
    <row r="15425" spans="1:5" ht="15">
      <c r="A15425" s="129"/>
      <c r="B15425" s="274"/>
      <c r="C15425" s="98"/>
      <c r="D15425" s="98"/>
      <c r="E15425" s="276"/>
    </row>
    <row r="15426" spans="1:5" ht="15">
      <c r="A15426" s="129"/>
      <c r="B15426" s="274"/>
      <c r="C15426" s="98"/>
      <c r="D15426" s="98"/>
      <c r="E15426" s="276"/>
    </row>
    <row r="15427" spans="1:5" ht="15">
      <c r="A15427" s="129"/>
      <c r="B15427" s="274"/>
      <c r="C15427" s="98"/>
      <c r="D15427" s="98"/>
      <c r="E15427" s="276"/>
    </row>
    <row r="15428" spans="1:5" ht="15">
      <c r="A15428" s="129"/>
      <c r="B15428" s="274"/>
      <c r="C15428" s="98"/>
      <c r="D15428" s="98"/>
      <c r="E15428" s="276"/>
    </row>
    <row r="15429" spans="1:5" ht="15">
      <c r="A15429" s="129"/>
      <c r="B15429" s="274"/>
      <c r="C15429" s="98"/>
      <c r="D15429" s="98"/>
      <c r="E15429" s="276"/>
    </row>
    <row r="15430" spans="1:5" ht="15">
      <c r="A15430" s="129"/>
      <c r="B15430" s="274"/>
      <c r="C15430" s="98"/>
      <c r="D15430" s="98"/>
      <c r="E15430" s="276"/>
    </row>
    <row r="15431" spans="1:5" ht="15">
      <c r="A15431" s="129"/>
      <c r="B15431" s="274"/>
      <c r="C15431" s="98"/>
      <c r="D15431" s="98"/>
      <c r="E15431" s="276"/>
    </row>
    <row r="15432" spans="1:5" ht="15">
      <c r="A15432" s="129"/>
      <c r="B15432" s="274"/>
      <c r="C15432" s="98"/>
      <c r="D15432" s="98"/>
      <c r="E15432" s="276"/>
    </row>
    <row r="15433" spans="1:5" ht="15">
      <c r="A15433" s="129"/>
      <c r="B15433" s="274"/>
      <c r="C15433" s="98"/>
      <c r="D15433" s="98"/>
      <c r="E15433" s="276"/>
    </row>
    <row r="15434" spans="1:5" ht="15">
      <c r="A15434" s="129"/>
      <c r="B15434" s="274"/>
      <c r="C15434" s="98"/>
      <c r="D15434" s="98"/>
      <c r="E15434" s="276"/>
    </row>
    <row r="15435" spans="1:5" ht="15">
      <c r="A15435" s="129"/>
      <c r="B15435" s="274"/>
      <c r="C15435" s="98"/>
      <c r="D15435" s="98"/>
      <c r="E15435" s="276"/>
    </row>
    <row r="15436" spans="1:5" ht="15">
      <c r="A15436" s="129"/>
      <c r="B15436" s="274"/>
      <c r="C15436" s="98"/>
      <c r="D15436" s="98"/>
      <c r="E15436" s="276"/>
    </row>
    <row r="15437" spans="1:5" ht="15">
      <c r="A15437" s="129"/>
      <c r="B15437" s="274"/>
      <c r="C15437" s="98"/>
      <c r="D15437" s="98"/>
      <c r="E15437" s="276"/>
    </row>
    <row r="15438" spans="1:5" ht="15">
      <c r="A15438" s="129"/>
      <c r="B15438" s="274"/>
      <c r="C15438" s="98"/>
      <c r="D15438" s="98"/>
      <c r="E15438" s="276"/>
    </row>
    <row r="15439" spans="1:5" ht="15">
      <c r="A15439" s="129"/>
      <c r="B15439" s="274"/>
      <c r="C15439" s="98"/>
      <c r="D15439" s="98"/>
      <c r="E15439" s="276"/>
    </row>
    <row r="15440" spans="1:5" ht="15">
      <c r="A15440" s="129"/>
      <c r="B15440" s="274"/>
      <c r="C15440" s="98"/>
      <c r="D15440" s="98"/>
      <c r="E15440" s="276"/>
    </row>
    <row r="15441" spans="1:5" ht="15">
      <c r="A15441" s="129"/>
      <c r="B15441" s="274"/>
      <c r="C15441" s="98"/>
      <c r="D15441" s="98"/>
      <c r="E15441" s="276"/>
    </row>
    <row r="15442" spans="1:5" ht="15">
      <c r="A15442" s="129"/>
      <c r="B15442" s="274"/>
      <c r="C15442" s="98"/>
      <c r="D15442" s="98"/>
      <c r="E15442" s="276"/>
    </row>
    <row r="15443" spans="1:5" ht="15">
      <c r="A15443" s="129"/>
      <c r="B15443" s="274"/>
      <c r="C15443" s="98"/>
      <c r="D15443" s="98"/>
      <c r="E15443" s="276"/>
    </row>
    <row r="15444" spans="1:5" ht="15">
      <c r="A15444" s="129"/>
      <c r="B15444" s="274"/>
      <c r="C15444" s="98"/>
      <c r="D15444" s="98"/>
      <c r="E15444" s="276"/>
    </row>
    <row r="15445" spans="1:5" ht="15">
      <c r="A15445" s="129"/>
      <c r="B15445" s="274"/>
      <c r="C15445" s="98"/>
      <c r="D15445" s="98"/>
      <c r="E15445" s="276"/>
    </row>
    <row r="15446" spans="1:5" ht="15">
      <c r="A15446" s="129"/>
      <c r="B15446" s="274"/>
      <c r="C15446" s="98"/>
      <c r="D15446" s="98"/>
      <c r="E15446" s="276"/>
    </row>
    <row r="15447" spans="1:5" ht="15">
      <c r="A15447" s="129"/>
      <c r="B15447" s="274"/>
      <c r="C15447" s="98"/>
      <c r="D15447" s="98"/>
      <c r="E15447" s="276"/>
    </row>
    <row r="15448" spans="1:5" ht="15">
      <c r="A15448" s="129"/>
      <c r="B15448" s="274"/>
      <c r="C15448" s="98"/>
      <c r="D15448" s="98"/>
      <c r="E15448" s="276"/>
    </row>
    <row r="15449" spans="1:5" ht="15">
      <c r="A15449" s="129"/>
      <c r="B15449" s="274"/>
      <c r="C15449" s="98"/>
      <c r="D15449" s="98"/>
      <c r="E15449" s="276"/>
    </row>
    <row r="15450" spans="1:5" ht="15">
      <c r="A15450" s="129"/>
      <c r="B15450" s="274"/>
      <c r="C15450" s="98"/>
      <c r="D15450" s="98"/>
      <c r="E15450" s="276"/>
    </row>
    <row r="15451" spans="1:5" ht="15">
      <c r="A15451" s="129"/>
      <c r="B15451" s="274"/>
      <c r="C15451" s="98"/>
      <c r="D15451" s="98"/>
      <c r="E15451" s="276"/>
    </row>
    <row r="15452" spans="1:5" ht="15">
      <c r="A15452" s="129"/>
      <c r="B15452" s="274"/>
      <c r="C15452" s="98"/>
      <c r="D15452" s="98"/>
      <c r="E15452" s="276"/>
    </row>
    <row r="15453" spans="1:5" ht="15">
      <c r="A15453" s="129"/>
      <c r="B15453" s="274"/>
      <c r="C15453" s="98"/>
      <c r="D15453" s="98"/>
      <c r="E15453" s="276"/>
    </row>
    <row r="15454" spans="1:5" ht="15">
      <c r="A15454" s="129"/>
      <c r="B15454" s="274"/>
      <c r="C15454" s="98"/>
      <c r="D15454" s="98"/>
      <c r="E15454" s="276"/>
    </row>
    <row r="15455" spans="1:5" ht="15">
      <c r="A15455" s="129"/>
      <c r="B15455" s="274"/>
      <c r="C15455" s="98"/>
      <c r="D15455" s="98"/>
      <c r="E15455" s="276"/>
    </row>
    <row r="15456" spans="1:5" ht="15">
      <c r="A15456" s="129"/>
      <c r="B15456" s="274"/>
      <c r="C15456" s="98"/>
      <c r="D15456" s="98"/>
      <c r="E15456" s="276"/>
    </row>
    <row r="15457" spans="1:5" ht="15">
      <c r="A15457" s="129"/>
      <c r="B15457" s="274"/>
      <c r="C15457" s="98"/>
      <c r="D15457" s="98"/>
      <c r="E15457" s="276"/>
    </row>
    <row r="15458" spans="1:5" ht="15">
      <c r="A15458" s="129"/>
      <c r="B15458" s="274"/>
      <c r="C15458" s="98"/>
      <c r="D15458" s="98"/>
      <c r="E15458" s="276"/>
    </row>
    <row r="15459" spans="1:5" ht="15">
      <c r="A15459" s="129"/>
      <c r="B15459" s="274"/>
      <c r="C15459" s="98"/>
      <c r="D15459" s="98"/>
      <c r="E15459" s="276"/>
    </row>
    <row r="15460" spans="1:5" ht="15">
      <c r="A15460" s="129"/>
      <c r="B15460" s="274"/>
      <c r="C15460" s="98"/>
      <c r="D15460" s="98"/>
      <c r="E15460" s="276"/>
    </row>
    <row r="15461" spans="1:5" ht="15">
      <c r="A15461" s="129"/>
      <c r="B15461" s="274"/>
      <c r="C15461" s="98"/>
      <c r="D15461" s="98"/>
      <c r="E15461" s="276"/>
    </row>
    <row r="15462" spans="1:5" ht="15">
      <c r="A15462" s="129"/>
      <c r="B15462" s="274"/>
      <c r="C15462" s="98"/>
      <c r="D15462" s="98"/>
      <c r="E15462" s="276"/>
    </row>
    <row r="15463" spans="1:5" ht="15">
      <c r="A15463" s="129"/>
      <c r="B15463" s="274"/>
      <c r="C15463" s="98"/>
      <c r="D15463" s="98"/>
      <c r="E15463" s="276"/>
    </row>
    <row r="15464" spans="1:5" ht="15">
      <c r="A15464" s="129"/>
      <c r="B15464" s="274"/>
      <c r="C15464" s="98"/>
      <c r="D15464" s="98"/>
      <c r="E15464" s="276"/>
    </row>
    <row r="15465" spans="1:5" ht="15">
      <c r="A15465" s="129"/>
      <c r="B15465" s="274"/>
      <c r="C15465" s="98"/>
      <c r="D15465" s="98"/>
      <c r="E15465" s="276"/>
    </row>
    <row r="15466" spans="1:5" ht="15">
      <c r="A15466" s="129"/>
      <c r="B15466" s="274"/>
      <c r="C15466" s="98"/>
      <c r="D15466" s="98"/>
      <c r="E15466" s="276"/>
    </row>
    <row r="15467" spans="1:5" ht="15">
      <c r="A15467" s="129"/>
      <c r="B15467" s="274"/>
      <c r="C15467" s="98"/>
      <c r="D15467" s="98"/>
      <c r="E15467" s="276"/>
    </row>
    <row r="15468" spans="1:5" ht="15">
      <c r="A15468" s="129"/>
      <c r="B15468" s="274"/>
      <c r="C15468" s="98"/>
      <c r="D15468" s="98"/>
      <c r="E15468" s="276"/>
    </row>
    <row r="15469" spans="1:5" ht="15">
      <c r="A15469" s="129"/>
      <c r="B15469" s="274"/>
      <c r="C15469" s="98"/>
      <c r="D15469" s="98"/>
      <c r="E15469" s="276"/>
    </row>
    <row r="15470" spans="1:5" ht="15">
      <c r="A15470" s="129"/>
      <c r="B15470" s="274"/>
      <c r="C15470" s="98"/>
      <c r="D15470" s="98"/>
      <c r="E15470" s="276"/>
    </row>
    <row r="15471" spans="1:5" ht="15">
      <c r="A15471" s="129"/>
      <c r="B15471" s="274"/>
      <c r="C15471" s="98"/>
      <c r="D15471" s="98"/>
      <c r="E15471" s="276"/>
    </row>
    <row r="15472" spans="1:5" ht="15">
      <c r="A15472" s="129"/>
      <c r="B15472" s="274"/>
      <c r="C15472" s="98"/>
      <c r="D15472" s="98"/>
      <c r="E15472" s="276"/>
    </row>
    <row r="15473" spans="1:5" ht="15">
      <c r="A15473" s="129"/>
      <c r="B15473" s="274"/>
      <c r="C15473" s="98"/>
      <c r="D15473" s="98"/>
      <c r="E15473" s="276"/>
    </row>
    <row r="15474" spans="1:5" ht="15">
      <c r="A15474" s="129"/>
      <c r="B15474" s="274"/>
      <c r="C15474" s="98"/>
      <c r="D15474" s="98"/>
      <c r="E15474" s="276"/>
    </row>
    <row r="15475" spans="1:5" ht="15">
      <c r="A15475" s="129"/>
      <c r="B15475" s="274"/>
      <c r="C15475" s="98"/>
      <c r="D15475" s="98"/>
      <c r="E15475" s="276"/>
    </row>
    <row r="15476" spans="1:5" ht="15">
      <c r="A15476" s="129"/>
      <c r="B15476" s="274"/>
      <c r="C15476" s="98"/>
      <c r="D15476" s="98"/>
      <c r="E15476" s="276"/>
    </row>
    <row r="15477" spans="1:5" ht="15">
      <c r="A15477" s="129"/>
      <c r="B15477" s="274"/>
      <c r="C15477" s="98"/>
      <c r="D15477" s="98"/>
      <c r="E15477" s="276"/>
    </row>
    <row r="15478" spans="1:5" ht="15">
      <c r="A15478" s="129"/>
      <c r="B15478" s="274"/>
      <c r="C15478" s="98"/>
      <c r="D15478" s="98"/>
      <c r="E15478" s="276"/>
    </row>
    <row r="15479" spans="1:5" ht="15">
      <c r="A15479" s="129"/>
      <c r="B15479" s="274"/>
      <c r="C15479" s="98"/>
      <c r="D15479" s="98"/>
      <c r="E15479" s="276"/>
    </row>
    <row r="15480" spans="1:5" ht="15">
      <c r="A15480" s="129"/>
      <c r="B15480" s="274"/>
      <c r="C15480" s="98"/>
      <c r="D15480" s="98"/>
      <c r="E15480" s="276"/>
    </row>
    <row r="15481" spans="1:5" ht="15">
      <c r="A15481" s="129"/>
      <c r="B15481" s="274"/>
      <c r="C15481" s="98"/>
      <c r="D15481" s="98"/>
      <c r="E15481" s="276"/>
    </row>
    <row r="15482" spans="1:5" ht="15">
      <c r="A15482" s="129"/>
      <c r="B15482" s="274"/>
      <c r="C15482" s="98"/>
      <c r="D15482" s="98"/>
      <c r="E15482" s="276"/>
    </row>
    <row r="15483" spans="1:5" ht="15">
      <c r="A15483" s="129"/>
      <c r="B15483" s="274"/>
      <c r="C15483" s="98"/>
      <c r="D15483" s="98"/>
      <c r="E15483" s="276"/>
    </row>
    <row r="15484" spans="1:5" ht="15">
      <c r="A15484" s="129"/>
      <c r="B15484" s="274"/>
      <c r="C15484" s="98"/>
      <c r="D15484" s="98"/>
      <c r="E15484" s="276"/>
    </row>
    <row r="15485" spans="1:5" ht="15">
      <c r="A15485" s="129"/>
      <c r="B15485" s="274"/>
      <c r="C15485" s="98"/>
      <c r="D15485" s="98"/>
      <c r="E15485" s="276"/>
    </row>
    <row r="15486" spans="1:5" ht="15">
      <c r="A15486" s="129"/>
      <c r="B15486" s="274"/>
      <c r="C15486" s="98"/>
      <c r="D15486" s="98"/>
      <c r="E15486" s="276"/>
    </row>
    <row r="15487" spans="1:5" ht="15">
      <c r="A15487" s="129"/>
      <c r="B15487" s="274"/>
      <c r="C15487" s="98"/>
      <c r="D15487" s="98"/>
      <c r="E15487" s="276"/>
    </row>
    <row r="15488" spans="1:5" ht="15">
      <c r="A15488" s="129"/>
      <c r="B15488" s="274"/>
      <c r="C15488" s="98"/>
      <c r="D15488" s="98"/>
      <c r="E15488" s="276"/>
    </row>
    <row r="15489" spans="1:5" ht="15">
      <c r="A15489" s="129"/>
      <c r="B15489" s="274"/>
      <c r="C15489" s="98"/>
      <c r="D15489" s="98"/>
      <c r="E15489" s="276"/>
    </row>
    <row r="15490" spans="1:5" ht="15">
      <c r="A15490" s="129"/>
      <c r="B15490" s="274"/>
      <c r="C15490" s="98"/>
      <c r="D15490" s="98"/>
      <c r="E15490" s="276"/>
    </row>
    <row r="15491" spans="1:5" ht="15">
      <c r="A15491" s="129"/>
      <c r="B15491" s="274"/>
      <c r="C15491" s="98"/>
      <c r="D15491" s="98"/>
      <c r="E15491" s="276"/>
    </row>
    <row r="15492" spans="1:5" ht="15">
      <c r="A15492" s="129"/>
      <c r="B15492" s="274"/>
      <c r="C15492" s="98"/>
      <c r="D15492" s="98"/>
      <c r="E15492" s="276"/>
    </row>
    <row r="15493" spans="1:5" ht="15">
      <c r="A15493" s="129"/>
      <c r="B15493" s="274"/>
      <c r="C15493" s="98"/>
      <c r="D15493" s="98"/>
      <c r="E15493" s="276"/>
    </row>
    <row r="15494" spans="1:5" ht="15">
      <c r="A15494" s="129"/>
      <c r="B15494" s="274"/>
      <c r="C15494" s="98"/>
      <c r="D15494" s="98"/>
      <c r="E15494" s="276"/>
    </row>
    <row r="15495" spans="1:5" ht="15">
      <c r="A15495" s="129"/>
      <c r="B15495" s="274"/>
      <c r="C15495" s="98"/>
      <c r="D15495" s="98"/>
      <c r="E15495" s="276"/>
    </row>
    <row r="15496" spans="1:5" ht="15">
      <c r="A15496" s="129"/>
      <c r="B15496" s="274"/>
      <c r="C15496" s="98"/>
      <c r="D15496" s="98"/>
      <c r="E15496" s="276"/>
    </row>
    <row r="15497" spans="1:5" ht="15">
      <c r="A15497" s="129"/>
      <c r="B15497" s="274"/>
      <c r="C15497" s="98"/>
      <c r="D15497" s="98"/>
      <c r="E15497" s="276"/>
    </row>
    <row r="15498" spans="1:5" ht="15">
      <c r="A15498" s="129"/>
      <c r="B15498" s="274"/>
      <c r="C15498" s="98"/>
      <c r="D15498" s="98"/>
      <c r="E15498" s="276"/>
    </row>
    <row r="15499" spans="1:5" ht="15">
      <c r="A15499" s="129"/>
      <c r="B15499" s="274"/>
      <c r="C15499" s="98"/>
      <c r="D15499" s="98"/>
      <c r="E15499" s="276"/>
    </row>
    <row r="15500" spans="1:5" ht="15">
      <c r="A15500" s="129"/>
      <c r="B15500" s="274"/>
      <c r="C15500" s="98"/>
      <c r="D15500" s="98"/>
      <c r="E15500" s="276"/>
    </row>
    <row r="15501" spans="1:5" ht="15">
      <c r="A15501" s="129"/>
      <c r="B15501" s="274"/>
      <c r="C15501" s="98"/>
      <c r="D15501" s="98"/>
      <c r="E15501" s="276"/>
    </row>
    <row r="15502" spans="1:5" ht="15">
      <c r="A15502" s="129"/>
      <c r="B15502" s="274"/>
      <c r="C15502" s="98"/>
      <c r="D15502" s="98"/>
      <c r="E15502" s="276"/>
    </row>
    <row r="15503" spans="1:5" ht="15">
      <c r="A15503" s="129"/>
      <c r="B15503" s="274"/>
      <c r="C15503" s="98"/>
      <c r="D15503" s="98"/>
      <c r="E15503" s="276"/>
    </row>
    <row r="15504" spans="1:5" ht="15">
      <c r="A15504" s="129"/>
      <c r="B15504" s="274"/>
      <c r="C15504" s="98"/>
      <c r="D15504" s="98"/>
      <c r="E15504" s="276"/>
    </row>
    <row r="15505" spans="1:5" ht="15">
      <c r="A15505" s="129"/>
      <c r="B15505" s="274"/>
      <c r="C15505" s="98"/>
      <c r="D15505" s="98"/>
      <c r="E15505" s="276"/>
    </row>
    <row r="15506" spans="1:5" ht="15">
      <c r="A15506" s="129"/>
      <c r="B15506" s="274"/>
      <c r="C15506" s="98"/>
      <c r="D15506" s="98"/>
      <c r="E15506" s="276"/>
    </row>
    <row r="15507" spans="1:5" ht="15">
      <c r="A15507" s="129"/>
      <c r="B15507" s="274"/>
      <c r="C15507" s="98"/>
      <c r="D15507" s="98"/>
      <c r="E15507" s="276"/>
    </row>
    <row r="15508" spans="1:5" ht="15">
      <c r="A15508" s="129"/>
      <c r="B15508" s="274"/>
      <c r="C15508" s="98"/>
      <c r="D15508" s="98"/>
      <c r="E15508" s="276"/>
    </row>
    <row r="15509" spans="1:5" ht="15">
      <c r="A15509" s="129"/>
      <c r="B15509" s="274"/>
      <c r="C15509" s="98"/>
      <c r="D15509" s="98"/>
      <c r="E15509" s="276"/>
    </row>
    <row r="15510" spans="1:5" ht="15">
      <c r="A15510" s="129"/>
      <c r="B15510" s="274"/>
      <c r="C15510" s="98"/>
      <c r="D15510" s="98"/>
      <c r="E15510" s="276"/>
    </row>
    <row r="15511" spans="1:5" ht="15">
      <c r="A15511" s="129"/>
      <c r="B15511" s="274"/>
      <c r="C15511" s="98"/>
      <c r="D15511" s="98"/>
      <c r="E15511" s="276"/>
    </row>
    <row r="15512" spans="1:5" ht="15">
      <c r="A15512" s="129"/>
      <c r="B15512" s="274"/>
      <c r="C15512" s="98"/>
      <c r="D15512" s="98"/>
      <c r="E15512" s="276"/>
    </row>
    <row r="15513" spans="1:5" ht="15">
      <c r="A15513" s="129"/>
      <c r="B15513" s="274"/>
      <c r="C15513" s="98"/>
      <c r="D15513" s="98"/>
      <c r="E15513" s="276"/>
    </row>
    <row r="15514" spans="1:5" ht="15">
      <c r="A15514" s="129"/>
      <c r="B15514" s="274"/>
      <c r="C15514" s="98"/>
      <c r="D15514" s="98"/>
      <c r="E15514" s="276"/>
    </row>
    <row r="15515" spans="1:5" ht="15">
      <c r="A15515" s="129"/>
      <c r="B15515" s="274"/>
      <c r="C15515" s="98"/>
      <c r="D15515" s="98"/>
      <c r="E15515" s="276"/>
    </row>
    <row r="15516" spans="1:5" ht="15">
      <c r="A15516" s="129"/>
      <c r="B15516" s="274"/>
      <c r="C15516" s="98"/>
      <c r="D15516" s="98"/>
      <c r="E15516" s="276"/>
    </row>
    <row r="15517" spans="1:5" ht="15">
      <c r="A15517" s="129"/>
      <c r="B15517" s="274"/>
      <c r="C15517" s="98"/>
      <c r="D15517" s="98"/>
      <c r="E15517" s="276"/>
    </row>
    <row r="15518" spans="1:5" ht="15">
      <c r="A15518" s="129"/>
      <c r="B15518" s="274"/>
      <c r="C15518" s="98"/>
      <c r="D15518" s="98"/>
      <c r="E15518" s="276"/>
    </row>
    <row r="15519" spans="1:5" ht="15">
      <c r="A15519" s="129"/>
      <c r="B15519" s="274"/>
      <c r="C15519" s="98"/>
      <c r="D15519" s="98"/>
      <c r="E15519" s="276"/>
    </row>
    <row r="15520" spans="1:5" ht="15">
      <c r="A15520" s="129"/>
      <c r="B15520" s="274"/>
      <c r="C15520" s="98"/>
      <c r="D15520" s="98"/>
      <c r="E15520" s="276"/>
    </row>
    <row r="15521" spans="1:5" ht="15">
      <c r="A15521" s="129"/>
      <c r="B15521" s="274"/>
      <c r="C15521" s="98"/>
      <c r="D15521" s="98"/>
      <c r="E15521" s="276"/>
    </row>
    <row r="15522" spans="1:5" ht="15">
      <c r="A15522" s="129"/>
      <c r="B15522" s="274"/>
      <c r="C15522" s="98"/>
      <c r="D15522" s="98"/>
      <c r="E15522" s="276"/>
    </row>
    <row r="15523" spans="1:5" ht="15">
      <c r="A15523" s="129"/>
      <c r="B15523" s="274"/>
      <c r="C15523" s="98"/>
      <c r="D15523" s="98"/>
      <c r="E15523" s="276"/>
    </row>
    <row r="15524" spans="1:5" ht="15">
      <c r="A15524" s="129"/>
      <c r="B15524" s="274"/>
      <c r="C15524" s="98"/>
      <c r="D15524" s="98"/>
      <c r="E15524" s="276"/>
    </row>
    <row r="15525" spans="1:5" ht="15">
      <c r="A15525" s="129"/>
      <c r="B15525" s="274"/>
      <c r="C15525" s="98"/>
      <c r="D15525" s="98"/>
      <c r="E15525" s="276"/>
    </row>
    <row r="15526" spans="1:5" ht="15">
      <c r="A15526" s="129"/>
      <c r="B15526" s="274"/>
      <c r="C15526" s="98"/>
      <c r="D15526" s="98"/>
      <c r="E15526" s="276"/>
    </row>
    <row r="15527" spans="1:5" ht="15">
      <c r="A15527" s="129"/>
      <c r="B15527" s="274"/>
      <c r="C15527" s="98"/>
      <c r="D15527" s="98"/>
      <c r="E15527" s="276"/>
    </row>
    <row r="15528" spans="1:5" ht="15">
      <c r="A15528" s="129"/>
      <c r="B15528" s="274"/>
      <c r="C15528" s="98"/>
      <c r="D15528" s="98"/>
      <c r="E15528" s="276"/>
    </row>
    <row r="15529" spans="1:5" ht="15">
      <c r="A15529" s="129"/>
      <c r="B15529" s="274"/>
      <c r="C15529" s="98"/>
      <c r="D15529" s="98"/>
      <c r="E15529" s="276"/>
    </row>
    <row r="15530" spans="1:5" ht="15">
      <c r="A15530" s="129"/>
      <c r="B15530" s="274"/>
      <c r="C15530" s="98"/>
      <c r="D15530" s="98"/>
      <c r="E15530" s="276"/>
    </row>
    <row r="15531" spans="1:5" ht="15">
      <c r="A15531" s="129"/>
      <c r="B15531" s="274"/>
      <c r="C15531" s="98"/>
      <c r="D15531" s="98"/>
      <c r="E15531" s="276"/>
    </row>
    <row r="15532" spans="1:5" ht="15">
      <c r="A15532" s="129"/>
      <c r="B15532" s="274"/>
      <c r="C15532" s="98"/>
      <c r="D15532" s="98"/>
      <c r="E15532" s="276"/>
    </row>
    <row r="15533" spans="1:5" ht="15">
      <c r="A15533" s="129"/>
      <c r="B15533" s="274"/>
      <c r="C15533" s="98"/>
      <c r="D15533" s="98"/>
      <c r="E15533" s="276"/>
    </row>
    <row r="15534" spans="1:5" ht="15">
      <c r="A15534" s="129"/>
      <c r="B15534" s="274"/>
      <c r="C15534" s="98"/>
      <c r="D15534" s="98"/>
      <c r="E15534" s="276"/>
    </row>
    <row r="15535" spans="1:5" ht="15">
      <c r="A15535" s="129"/>
      <c r="B15535" s="274"/>
      <c r="C15535" s="98"/>
      <c r="D15535" s="98"/>
      <c r="E15535" s="276"/>
    </row>
    <row r="15536" spans="1:5" ht="15">
      <c r="A15536" s="129"/>
      <c r="B15536" s="274"/>
      <c r="C15536" s="98"/>
      <c r="D15536" s="98"/>
      <c r="E15536" s="276"/>
    </row>
    <row r="15537" spans="1:5" ht="15">
      <c r="A15537" s="129"/>
      <c r="B15537" s="274"/>
      <c r="C15537" s="98"/>
      <c r="D15537" s="98"/>
      <c r="E15537" s="276"/>
    </row>
    <row r="15538" spans="1:5" ht="15">
      <c r="A15538" s="129"/>
      <c r="B15538" s="274"/>
      <c r="C15538" s="98"/>
      <c r="D15538" s="98"/>
      <c r="E15538" s="276"/>
    </row>
    <row r="15539" spans="1:5" ht="15">
      <c r="A15539" s="129"/>
      <c r="B15539" s="274"/>
      <c r="C15539" s="98"/>
      <c r="D15539" s="98"/>
      <c r="E15539" s="276"/>
    </row>
    <row r="15540" spans="1:5" ht="15">
      <c r="A15540" s="129"/>
      <c r="B15540" s="274"/>
      <c r="C15540" s="98"/>
      <c r="D15540" s="98"/>
      <c r="E15540" s="276"/>
    </row>
    <row r="15541" spans="1:5" ht="15">
      <c r="A15541" s="129"/>
      <c r="B15541" s="274"/>
      <c r="C15541" s="98"/>
      <c r="D15541" s="98"/>
      <c r="E15541" s="276"/>
    </row>
    <row r="15542" spans="1:5" ht="15">
      <c r="A15542" s="129"/>
      <c r="B15542" s="274"/>
      <c r="C15542" s="98"/>
      <c r="D15542" s="98"/>
      <c r="E15542" s="276"/>
    </row>
    <row r="15543" spans="1:5" ht="15">
      <c r="A15543" s="129"/>
      <c r="B15543" s="274"/>
      <c r="C15543" s="98"/>
      <c r="D15543" s="98"/>
      <c r="E15543" s="276"/>
    </row>
    <row r="15544" spans="1:5" ht="15">
      <c r="A15544" s="129"/>
      <c r="B15544" s="274"/>
      <c r="C15544" s="98"/>
      <c r="D15544" s="98"/>
      <c r="E15544" s="276"/>
    </row>
    <row r="15545" spans="1:5" ht="15">
      <c r="A15545" s="129"/>
      <c r="B15545" s="274"/>
      <c r="C15545" s="98"/>
      <c r="D15545" s="98"/>
      <c r="E15545" s="276"/>
    </row>
    <row r="15546" spans="1:5" ht="15">
      <c r="A15546" s="129"/>
      <c r="B15546" s="274"/>
      <c r="C15546" s="98"/>
      <c r="D15546" s="98"/>
      <c r="E15546" s="276"/>
    </row>
    <row r="15547" spans="1:5" ht="15">
      <c r="A15547" s="129"/>
      <c r="B15547" s="274"/>
      <c r="C15547" s="98"/>
      <c r="D15547" s="98"/>
      <c r="E15547" s="276"/>
    </row>
    <row r="15548" spans="1:5" ht="15">
      <c r="A15548" s="129"/>
      <c r="B15548" s="274"/>
      <c r="C15548" s="98"/>
      <c r="D15548" s="98"/>
      <c r="E15548" s="276"/>
    </row>
    <row r="15549" spans="1:5" ht="15">
      <c r="A15549" s="129"/>
      <c r="B15549" s="274"/>
      <c r="C15549" s="98"/>
      <c r="D15549" s="98"/>
      <c r="E15549" s="276"/>
    </row>
    <row r="15550" spans="1:5" ht="15">
      <c r="A15550" s="129"/>
      <c r="B15550" s="274"/>
      <c r="C15550" s="98"/>
      <c r="D15550" s="98"/>
      <c r="E15550" s="276"/>
    </row>
    <row r="15551" spans="1:5" ht="15">
      <c r="A15551" s="129"/>
      <c r="B15551" s="274"/>
      <c r="C15551" s="98"/>
      <c r="D15551" s="98"/>
      <c r="E15551" s="276"/>
    </row>
    <row r="15552" spans="1:5" ht="15">
      <c r="A15552" s="129"/>
      <c r="B15552" s="274"/>
      <c r="C15552" s="98"/>
      <c r="D15552" s="98"/>
      <c r="E15552" s="276"/>
    </row>
    <row r="15553" spans="1:5" ht="15">
      <c r="A15553" s="129"/>
      <c r="B15553" s="274"/>
      <c r="C15553" s="98"/>
      <c r="D15553" s="98"/>
      <c r="E15553" s="276"/>
    </row>
    <row r="15554" spans="1:5" ht="15">
      <c r="A15554" s="129"/>
      <c r="B15554" s="274"/>
      <c r="C15554" s="98"/>
      <c r="D15554" s="98"/>
      <c r="E15554" s="276"/>
    </row>
    <row r="15555" spans="1:5" ht="15">
      <c r="A15555" s="129"/>
      <c r="B15555" s="274"/>
      <c r="C15555" s="98"/>
      <c r="D15555" s="98"/>
      <c r="E15555" s="276"/>
    </row>
    <row r="15556" spans="1:5" ht="15">
      <c r="A15556" s="129"/>
      <c r="B15556" s="274"/>
      <c r="C15556" s="98"/>
      <c r="D15556" s="98"/>
      <c r="E15556" s="276"/>
    </row>
    <row r="15557" spans="1:5" ht="15">
      <c r="A15557" s="129"/>
      <c r="B15557" s="274"/>
      <c r="C15557" s="98"/>
      <c r="D15557" s="98"/>
      <c r="E15557" s="276"/>
    </row>
    <row r="15558" spans="1:5" ht="15">
      <c r="A15558" s="129"/>
      <c r="B15558" s="274"/>
      <c r="C15558" s="98"/>
      <c r="D15558" s="98"/>
      <c r="E15558" s="276"/>
    </row>
    <row r="15559" spans="1:5" ht="15">
      <c r="A15559" s="129"/>
      <c r="B15559" s="274"/>
      <c r="C15559" s="98"/>
      <c r="D15559" s="98"/>
      <c r="E15559" s="276"/>
    </row>
    <row r="15560" spans="1:5" ht="15">
      <c r="A15560" s="129"/>
      <c r="B15560" s="274"/>
      <c r="C15560" s="98"/>
      <c r="D15560" s="98"/>
      <c r="E15560" s="276"/>
    </row>
    <row r="15561" spans="1:5" ht="15">
      <c r="A15561" s="129"/>
      <c r="B15561" s="274"/>
      <c r="C15561" s="98"/>
      <c r="D15561" s="98"/>
      <c r="E15561" s="276"/>
    </row>
    <row r="15562" spans="1:5" ht="15">
      <c r="A15562" s="129"/>
      <c r="B15562" s="274"/>
      <c r="C15562" s="98"/>
      <c r="D15562" s="98"/>
      <c r="E15562" s="276"/>
    </row>
    <row r="15563" spans="1:5" ht="15">
      <c r="A15563" s="129"/>
      <c r="B15563" s="274"/>
      <c r="C15563" s="98"/>
      <c r="D15563" s="98"/>
      <c r="E15563" s="276"/>
    </row>
    <row r="15564" spans="1:5" ht="15">
      <c r="A15564" s="129"/>
      <c r="B15564" s="274"/>
      <c r="C15564" s="98"/>
      <c r="D15564" s="98"/>
      <c r="E15564" s="276"/>
    </row>
    <row r="15565" spans="1:5" ht="15">
      <c r="A15565" s="129"/>
      <c r="B15565" s="274"/>
      <c r="C15565" s="98"/>
      <c r="D15565" s="98"/>
      <c r="E15565" s="276"/>
    </row>
    <row r="15566" spans="1:5" ht="15">
      <c r="A15566" s="129"/>
      <c r="B15566" s="274"/>
      <c r="C15566" s="98"/>
      <c r="D15566" s="98"/>
      <c r="E15566" s="276"/>
    </row>
    <row r="15567" spans="1:5" ht="15">
      <c r="A15567" s="129"/>
      <c r="B15567" s="274"/>
      <c r="C15567" s="98"/>
      <c r="D15567" s="98"/>
      <c r="E15567" s="276"/>
    </row>
    <row r="15568" spans="1:5" ht="15">
      <c r="A15568" s="129"/>
      <c r="B15568" s="274"/>
      <c r="C15568" s="98"/>
      <c r="D15568" s="98"/>
      <c r="E15568" s="276"/>
    </row>
    <row r="15569" spans="1:5" ht="15">
      <c r="A15569" s="129"/>
      <c r="B15569" s="274"/>
      <c r="C15569" s="98"/>
      <c r="D15569" s="98"/>
      <c r="E15569" s="276"/>
    </row>
    <row r="15570" spans="1:5" ht="15">
      <c r="A15570" s="129"/>
      <c r="B15570" s="274"/>
      <c r="C15570" s="98"/>
      <c r="D15570" s="98"/>
      <c r="E15570" s="276"/>
    </row>
    <row r="15571" spans="1:5" ht="15">
      <c r="A15571" s="129"/>
      <c r="B15571" s="274"/>
      <c r="C15571" s="98"/>
      <c r="D15571" s="98"/>
      <c r="E15571" s="276"/>
    </row>
    <row r="15572" spans="1:5" ht="15">
      <c r="A15572" s="129"/>
      <c r="B15572" s="274"/>
      <c r="C15572" s="98"/>
      <c r="D15572" s="98"/>
      <c r="E15572" s="276"/>
    </row>
    <row r="15573" spans="1:5" ht="15">
      <c r="A15573" s="129"/>
      <c r="B15573" s="274"/>
      <c r="C15573" s="98"/>
      <c r="D15573" s="98"/>
      <c r="E15573" s="276"/>
    </row>
    <row r="15574" spans="1:5" ht="15">
      <c r="A15574" s="129"/>
      <c r="B15574" s="274"/>
      <c r="C15574" s="98"/>
      <c r="D15574" s="98"/>
      <c r="E15574" s="276"/>
    </row>
    <row r="15575" spans="1:5" ht="15">
      <c r="A15575" s="129"/>
      <c r="B15575" s="274"/>
      <c r="C15575" s="98"/>
      <c r="D15575" s="98"/>
      <c r="E15575" s="276"/>
    </row>
    <row r="15576" spans="1:5" ht="15">
      <c r="A15576" s="129"/>
      <c r="B15576" s="274"/>
      <c r="C15576" s="98"/>
      <c r="D15576" s="98"/>
      <c r="E15576" s="276"/>
    </row>
    <row r="15577" spans="1:5" ht="15">
      <c r="A15577" s="129"/>
      <c r="B15577" s="274"/>
      <c r="C15577" s="98"/>
      <c r="D15577" s="98"/>
      <c r="E15577" s="276"/>
    </row>
    <row r="15578" spans="1:5" ht="15">
      <c r="A15578" s="129"/>
      <c r="B15578" s="274"/>
      <c r="C15578" s="98"/>
      <c r="D15578" s="98"/>
      <c r="E15578" s="276"/>
    </row>
    <row r="15579" spans="1:5" ht="15">
      <c r="A15579" s="129"/>
      <c r="B15579" s="274"/>
      <c r="C15579" s="98"/>
      <c r="D15579" s="98"/>
      <c r="E15579" s="276"/>
    </row>
    <row r="15580" spans="1:5" ht="15">
      <c r="A15580" s="129"/>
      <c r="B15580" s="274"/>
      <c r="C15580" s="98"/>
      <c r="D15580" s="98"/>
      <c r="E15580" s="276"/>
    </row>
    <row r="15581" spans="1:5" ht="15">
      <c r="A15581" s="129"/>
      <c r="B15581" s="274"/>
      <c r="C15581" s="98"/>
      <c r="D15581" s="98"/>
      <c r="E15581" s="276"/>
    </row>
    <row r="15582" spans="1:5" ht="15">
      <c r="A15582" s="129"/>
      <c r="B15582" s="274"/>
      <c r="C15582" s="98"/>
      <c r="D15582" s="98"/>
      <c r="E15582" s="276"/>
    </row>
    <row r="15583" spans="1:5" ht="15">
      <c r="A15583" s="129"/>
      <c r="B15583" s="274"/>
      <c r="C15583" s="98"/>
      <c r="D15583" s="98"/>
      <c r="E15583" s="276"/>
    </row>
    <row r="15584" spans="1:5" ht="15">
      <c r="A15584" s="129"/>
      <c r="B15584" s="274"/>
      <c r="C15584" s="98"/>
      <c r="D15584" s="98"/>
      <c r="E15584" s="276"/>
    </row>
    <row r="15585" spans="1:5" ht="15">
      <c r="A15585" s="129"/>
      <c r="B15585" s="274"/>
      <c r="C15585" s="98"/>
      <c r="D15585" s="98"/>
      <c r="E15585" s="276"/>
    </row>
    <row r="15586" spans="1:5" ht="15">
      <c r="A15586" s="129"/>
      <c r="B15586" s="274"/>
      <c r="C15586" s="98"/>
      <c r="D15586" s="98"/>
      <c r="E15586" s="276"/>
    </row>
    <row r="15587" spans="1:5" ht="15">
      <c r="A15587" s="129"/>
      <c r="B15587" s="274"/>
      <c r="C15587" s="98"/>
      <c r="D15587" s="98"/>
      <c r="E15587" s="276"/>
    </row>
    <row r="15588" spans="1:5" ht="15">
      <c r="A15588" s="129"/>
      <c r="B15588" s="274"/>
      <c r="C15588" s="98"/>
      <c r="D15588" s="98"/>
      <c r="E15588" s="276"/>
    </row>
    <row r="15589" spans="1:5" ht="15">
      <c r="A15589" s="129"/>
      <c r="B15589" s="274"/>
      <c r="C15589" s="98"/>
      <c r="D15589" s="98"/>
      <c r="E15589" s="276"/>
    </row>
    <row r="15590" spans="1:5" ht="15">
      <c r="A15590" s="129"/>
      <c r="B15590" s="274"/>
      <c r="C15590" s="98"/>
      <c r="D15590" s="98"/>
      <c r="E15590" s="276"/>
    </row>
    <row r="15591" spans="1:5" ht="15">
      <c r="A15591" s="129"/>
      <c r="B15591" s="274"/>
      <c r="C15591" s="98"/>
      <c r="D15591" s="98"/>
      <c r="E15591" s="276"/>
    </row>
    <row r="15592" spans="1:5" ht="15">
      <c r="A15592" s="129"/>
      <c r="B15592" s="274"/>
      <c r="C15592" s="98"/>
      <c r="D15592" s="98"/>
      <c r="E15592" s="276"/>
    </row>
    <row r="15593" spans="1:5" ht="15">
      <c r="A15593" s="129"/>
      <c r="B15593" s="274"/>
      <c r="C15593" s="98"/>
      <c r="D15593" s="98"/>
      <c r="E15593" s="276"/>
    </row>
    <row r="15594" spans="1:5" ht="15">
      <c r="A15594" s="129"/>
      <c r="B15594" s="274"/>
      <c r="C15594" s="98"/>
      <c r="D15594" s="98"/>
      <c r="E15594" s="276"/>
    </row>
    <row r="15595" spans="1:5" ht="15">
      <c r="A15595" s="129"/>
      <c r="B15595" s="274"/>
      <c r="C15595" s="98"/>
      <c r="D15595" s="98"/>
      <c r="E15595" s="276"/>
    </row>
    <row r="15596" spans="1:5" ht="15">
      <c r="A15596" s="129"/>
      <c r="B15596" s="274"/>
      <c r="C15596" s="98"/>
      <c r="D15596" s="98"/>
      <c r="E15596" s="276"/>
    </row>
    <row r="15597" spans="1:5" ht="15">
      <c r="A15597" s="129"/>
      <c r="B15597" s="274"/>
      <c r="C15597" s="98"/>
      <c r="D15597" s="98"/>
      <c r="E15597" s="276"/>
    </row>
    <row r="15598" spans="1:5" ht="15">
      <c r="A15598" s="129"/>
      <c r="B15598" s="274"/>
      <c r="C15598" s="98"/>
      <c r="D15598" s="98"/>
      <c r="E15598" s="276"/>
    </row>
    <row r="15599" spans="1:5" ht="15">
      <c r="A15599" s="129"/>
      <c r="B15599" s="274"/>
      <c r="C15599" s="98"/>
      <c r="D15599" s="98"/>
      <c r="E15599" s="276"/>
    </row>
    <row r="15600" spans="1:5" ht="15">
      <c r="A15600" s="129"/>
      <c r="B15600" s="274"/>
      <c r="C15600" s="98"/>
      <c r="D15600" s="98"/>
      <c r="E15600" s="276"/>
    </row>
    <row r="15601" spans="1:5" ht="15">
      <c r="A15601" s="129"/>
      <c r="B15601" s="274"/>
      <c r="C15601" s="98"/>
      <c r="D15601" s="98"/>
      <c r="E15601" s="276"/>
    </row>
    <row r="15602" spans="1:5" ht="15">
      <c r="A15602" s="129"/>
      <c r="B15602" s="274"/>
      <c r="C15602" s="98"/>
      <c r="D15602" s="98"/>
      <c r="E15602" s="276"/>
    </row>
    <row r="15603" spans="1:5" ht="15">
      <c r="A15603" s="129"/>
      <c r="B15603" s="274"/>
      <c r="C15603" s="98"/>
      <c r="D15603" s="98"/>
      <c r="E15603" s="276"/>
    </row>
    <row r="15604" spans="1:5" ht="15">
      <c r="A15604" s="129"/>
      <c r="B15604" s="274"/>
      <c r="C15604" s="98"/>
      <c r="D15604" s="98"/>
      <c r="E15604" s="276"/>
    </row>
    <row r="15605" spans="1:5" ht="15">
      <c r="A15605" s="129"/>
      <c r="B15605" s="274"/>
      <c r="C15605" s="98"/>
      <c r="D15605" s="98"/>
      <c r="E15605" s="276"/>
    </row>
    <row r="15606" spans="1:5" ht="15">
      <c r="A15606" s="129"/>
      <c r="B15606" s="274"/>
      <c r="C15606" s="98"/>
      <c r="D15606" s="98"/>
      <c r="E15606" s="276"/>
    </row>
    <row r="15607" spans="1:5" ht="15">
      <c r="A15607" s="129"/>
      <c r="B15607" s="274"/>
      <c r="C15607" s="98"/>
      <c r="D15607" s="98"/>
      <c r="E15607" s="276"/>
    </row>
    <row r="15608" spans="1:5" ht="15">
      <c r="A15608" s="129"/>
      <c r="B15608" s="274"/>
      <c r="C15608" s="98"/>
      <c r="D15608" s="98"/>
      <c r="E15608" s="276"/>
    </row>
    <row r="15609" spans="1:5" ht="15">
      <c r="A15609" s="129"/>
      <c r="B15609" s="274"/>
      <c r="C15609" s="98"/>
      <c r="D15609" s="98"/>
      <c r="E15609" s="276"/>
    </row>
    <row r="15610" spans="1:5" ht="15">
      <c r="A15610" s="129"/>
      <c r="B15610" s="274"/>
      <c r="C15610" s="98"/>
      <c r="D15610" s="98"/>
      <c r="E15610" s="276"/>
    </row>
    <row r="15611" spans="1:5" ht="15">
      <c r="A15611" s="129"/>
      <c r="B15611" s="274"/>
      <c r="C15611" s="98"/>
      <c r="D15611" s="98"/>
      <c r="E15611" s="276"/>
    </row>
    <row r="15612" spans="1:5" ht="15">
      <c r="A15612" s="129"/>
      <c r="B15612" s="274"/>
      <c r="C15612" s="98"/>
      <c r="D15612" s="98"/>
      <c r="E15612" s="276"/>
    </row>
    <row r="15613" spans="1:5" ht="15">
      <c r="A15613" s="129"/>
      <c r="B15613" s="274"/>
      <c r="C15613" s="98"/>
      <c r="D15613" s="98"/>
      <c r="E15613" s="276"/>
    </row>
    <row r="15614" spans="1:5" ht="15">
      <c r="A15614" s="129"/>
      <c r="B15614" s="274"/>
      <c r="C15614" s="98"/>
      <c r="D15614" s="98"/>
      <c r="E15614" s="276"/>
    </row>
    <row r="15615" spans="1:5" ht="15">
      <c r="A15615" s="129"/>
      <c r="B15615" s="274"/>
      <c r="C15615" s="98"/>
      <c r="D15615" s="98"/>
      <c r="E15615" s="276"/>
    </row>
    <row r="15616" spans="1:5" ht="15">
      <c r="A15616" s="129"/>
      <c r="B15616" s="274"/>
      <c r="C15616" s="98"/>
      <c r="D15616" s="98"/>
      <c r="E15616" s="276"/>
    </row>
    <row r="15617" spans="1:5" ht="15">
      <c r="A15617" s="129"/>
      <c r="B15617" s="274"/>
      <c r="C15617" s="98"/>
      <c r="D15617" s="98"/>
      <c r="E15617" s="276"/>
    </row>
    <row r="15618" spans="1:5" ht="15">
      <c r="A15618" s="129"/>
      <c r="B15618" s="274"/>
      <c r="C15618" s="98"/>
      <c r="D15618" s="98"/>
      <c r="E15618" s="276"/>
    </row>
    <row r="15619" spans="1:5" ht="15">
      <c r="A15619" s="129"/>
      <c r="B15619" s="274"/>
      <c r="C15619" s="98"/>
      <c r="D15619" s="98"/>
      <c r="E15619" s="276"/>
    </row>
    <row r="15620" spans="1:5" ht="15">
      <c r="A15620" s="129"/>
      <c r="B15620" s="274"/>
      <c r="C15620" s="98"/>
      <c r="D15620" s="98"/>
      <c r="E15620" s="276"/>
    </row>
    <row r="15621" spans="1:5" ht="15">
      <c r="A15621" s="129"/>
      <c r="B15621" s="274"/>
      <c r="C15621" s="98"/>
      <c r="D15621" s="98"/>
      <c r="E15621" s="276"/>
    </row>
    <row r="15622" spans="1:5" ht="15">
      <c r="A15622" s="129"/>
      <c r="B15622" s="274"/>
      <c r="C15622" s="98"/>
      <c r="D15622" s="98"/>
      <c r="E15622" s="276"/>
    </row>
    <row r="15623" spans="1:5" ht="15">
      <c r="A15623" s="129"/>
      <c r="B15623" s="274"/>
      <c r="C15623" s="98"/>
      <c r="D15623" s="98"/>
      <c r="E15623" s="276"/>
    </row>
    <row r="15624" spans="1:5" ht="15">
      <c r="A15624" s="129"/>
      <c r="B15624" s="274"/>
      <c r="C15624" s="98"/>
      <c r="D15624" s="98"/>
      <c r="E15624" s="276"/>
    </row>
    <row r="15625" spans="1:5" ht="15">
      <c r="A15625" s="129"/>
      <c r="B15625" s="274"/>
      <c r="C15625" s="98"/>
      <c r="D15625" s="98"/>
      <c r="E15625" s="276"/>
    </row>
    <row r="15626" spans="1:5" ht="15">
      <c r="A15626" s="129"/>
      <c r="B15626" s="274"/>
      <c r="C15626" s="98"/>
      <c r="D15626" s="98"/>
      <c r="E15626" s="276"/>
    </row>
    <row r="15627" spans="1:5" ht="15">
      <c r="A15627" s="129"/>
      <c r="B15627" s="274"/>
      <c r="C15627" s="98"/>
      <c r="D15627" s="98"/>
      <c r="E15627" s="276"/>
    </row>
    <row r="15628" spans="1:5" ht="15">
      <c r="A15628" s="129"/>
      <c r="B15628" s="274"/>
      <c r="C15628" s="98"/>
      <c r="D15628" s="98"/>
      <c r="E15628" s="276"/>
    </row>
    <row r="15629" spans="1:5" ht="15">
      <c r="A15629" s="129"/>
      <c r="B15629" s="274"/>
      <c r="C15629" s="98"/>
      <c r="D15629" s="98"/>
      <c r="E15629" s="276"/>
    </row>
    <row r="15630" spans="1:5" ht="15">
      <c r="A15630" s="129"/>
      <c r="B15630" s="274"/>
      <c r="C15630" s="98"/>
      <c r="D15630" s="98"/>
      <c r="E15630" s="276"/>
    </row>
    <row r="15631" spans="1:5" ht="15">
      <c r="A15631" s="129"/>
      <c r="B15631" s="274"/>
      <c r="C15631" s="98"/>
      <c r="D15631" s="98"/>
      <c r="E15631" s="276"/>
    </row>
    <row r="15632" spans="1:5" ht="15">
      <c r="A15632" s="129"/>
      <c r="B15632" s="274"/>
      <c r="C15632" s="98"/>
      <c r="D15632" s="98"/>
      <c r="E15632" s="276"/>
    </row>
    <row r="15633" spans="1:5" ht="15">
      <c r="A15633" s="129"/>
      <c r="B15633" s="274"/>
      <c r="C15633" s="98"/>
      <c r="D15633" s="98"/>
      <c r="E15633" s="276"/>
    </row>
    <row r="15634" spans="1:5" ht="15">
      <c r="A15634" s="129"/>
      <c r="B15634" s="274"/>
      <c r="C15634" s="98"/>
      <c r="D15634" s="98"/>
      <c r="E15634" s="276"/>
    </row>
    <row r="15635" spans="1:5" ht="15">
      <c r="A15635" s="129"/>
      <c r="B15635" s="274"/>
      <c r="C15635" s="98"/>
      <c r="D15635" s="98"/>
      <c r="E15635" s="276"/>
    </row>
    <row r="15636" spans="1:5" ht="15">
      <c r="A15636" s="129"/>
      <c r="B15636" s="274"/>
      <c r="C15636" s="98"/>
      <c r="D15636" s="98"/>
      <c r="E15636" s="276"/>
    </row>
    <row r="15637" spans="1:5" ht="15">
      <c r="A15637" s="129"/>
      <c r="B15637" s="274"/>
      <c r="C15637" s="98"/>
      <c r="D15637" s="98"/>
      <c r="E15637" s="276"/>
    </row>
    <row r="15638" spans="1:5" ht="15">
      <c r="A15638" s="129"/>
      <c r="B15638" s="274"/>
      <c r="C15638" s="98"/>
      <c r="D15638" s="98"/>
      <c r="E15638" s="276"/>
    </row>
    <row r="15639" spans="1:5" ht="15">
      <c r="A15639" s="129"/>
      <c r="B15639" s="274"/>
      <c r="C15639" s="98"/>
      <c r="D15639" s="98"/>
      <c r="E15639" s="276"/>
    </row>
    <row r="15640" spans="1:5" ht="15">
      <c r="A15640" s="129"/>
      <c r="B15640" s="274"/>
      <c r="C15640" s="98"/>
      <c r="D15640" s="98"/>
      <c r="E15640" s="276"/>
    </row>
    <row r="15641" spans="1:5" ht="15">
      <c r="A15641" s="129"/>
      <c r="B15641" s="274"/>
      <c r="C15641" s="98"/>
      <c r="D15641" s="98"/>
      <c r="E15641" s="276"/>
    </row>
    <row r="15642" spans="1:5" ht="15">
      <c r="A15642" s="129"/>
      <c r="B15642" s="274"/>
      <c r="C15642" s="98"/>
      <c r="D15642" s="98"/>
      <c r="E15642" s="276"/>
    </row>
    <row r="15643" spans="1:5" ht="15">
      <c r="A15643" s="129"/>
      <c r="B15643" s="274"/>
      <c r="C15643" s="98"/>
      <c r="D15643" s="98"/>
      <c r="E15643" s="276"/>
    </row>
    <row r="15644" spans="1:5" ht="15">
      <c r="A15644" s="129"/>
      <c r="B15644" s="274"/>
      <c r="C15644" s="98"/>
      <c r="D15644" s="98"/>
      <c r="E15644" s="276"/>
    </row>
    <row r="15645" spans="1:5" ht="15">
      <c r="A15645" s="129"/>
      <c r="B15645" s="274"/>
      <c r="C15645" s="98"/>
      <c r="D15645" s="98"/>
      <c r="E15645" s="276"/>
    </row>
    <row r="15646" spans="1:5" ht="15">
      <c r="A15646" s="129"/>
      <c r="B15646" s="274"/>
      <c r="C15646" s="98"/>
      <c r="D15646" s="98"/>
      <c r="E15646" s="276"/>
    </row>
    <row r="15647" spans="1:5" ht="15">
      <c r="A15647" s="129"/>
      <c r="B15647" s="274"/>
      <c r="C15647" s="98"/>
      <c r="D15647" s="98"/>
      <c r="E15647" s="276"/>
    </row>
    <row r="15648" spans="1:5" ht="15">
      <c r="A15648" s="129"/>
      <c r="B15648" s="274"/>
      <c r="C15648" s="98"/>
      <c r="D15648" s="98"/>
      <c r="E15648" s="276"/>
    </row>
    <row r="15649" spans="1:5" ht="15">
      <c r="A15649" s="129"/>
      <c r="B15649" s="274"/>
      <c r="C15649" s="98"/>
      <c r="D15649" s="98"/>
      <c r="E15649" s="276"/>
    </row>
    <row r="15650" spans="1:5" ht="15">
      <c r="A15650" s="129"/>
      <c r="B15650" s="274"/>
      <c r="C15650" s="98"/>
      <c r="D15650" s="98"/>
      <c r="E15650" s="276"/>
    </row>
    <row r="15651" spans="1:5" ht="15">
      <c r="A15651" s="129"/>
      <c r="B15651" s="274"/>
      <c r="C15651" s="98"/>
      <c r="D15651" s="98"/>
      <c r="E15651" s="276"/>
    </row>
    <row r="15652" spans="1:5" ht="15">
      <c r="A15652" s="129"/>
      <c r="B15652" s="274"/>
      <c r="C15652" s="98"/>
      <c r="D15652" s="98"/>
      <c r="E15652" s="276"/>
    </row>
    <row r="15653" spans="1:5" ht="15">
      <c r="A15653" s="129"/>
      <c r="B15653" s="274"/>
      <c r="C15653" s="98"/>
      <c r="D15653" s="98"/>
      <c r="E15653" s="276"/>
    </row>
    <row r="15654" spans="1:5" ht="15">
      <c r="A15654" s="129"/>
      <c r="B15654" s="274"/>
      <c r="C15654" s="98"/>
      <c r="D15654" s="98"/>
      <c r="E15654" s="276"/>
    </row>
    <row r="15655" spans="1:5" ht="15">
      <c r="A15655" s="129"/>
      <c r="B15655" s="274"/>
      <c r="C15655" s="98"/>
      <c r="D15655" s="98"/>
      <c r="E15655" s="276"/>
    </row>
    <row r="15656" spans="1:5" ht="15">
      <c r="A15656" s="129"/>
      <c r="B15656" s="274"/>
      <c r="C15656" s="98"/>
      <c r="D15656" s="98"/>
      <c r="E15656" s="276"/>
    </row>
    <row r="15657" spans="1:5" ht="15">
      <c r="A15657" s="129"/>
      <c r="B15657" s="274"/>
      <c r="C15657" s="98"/>
      <c r="D15657" s="98"/>
      <c r="E15657" s="276"/>
    </row>
    <row r="15658" spans="1:5" ht="15">
      <c r="A15658" s="129"/>
      <c r="B15658" s="274"/>
      <c r="C15658" s="98"/>
      <c r="D15658" s="98"/>
      <c r="E15658" s="276"/>
    </row>
    <row r="15659" spans="1:5" ht="15">
      <c r="A15659" s="129"/>
      <c r="B15659" s="274"/>
      <c r="C15659" s="98"/>
      <c r="D15659" s="98"/>
      <c r="E15659" s="276"/>
    </row>
    <row r="15660" spans="1:5" ht="15">
      <c r="A15660" s="129"/>
      <c r="B15660" s="274"/>
      <c r="C15660" s="98"/>
      <c r="D15660" s="98"/>
      <c r="E15660" s="276"/>
    </row>
    <row r="15661" spans="1:5" ht="15">
      <c r="A15661" s="129"/>
      <c r="B15661" s="274"/>
      <c r="C15661" s="98"/>
      <c r="D15661" s="98"/>
      <c r="E15661" s="276"/>
    </row>
    <row r="15662" spans="1:5" ht="15">
      <c r="A15662" s="129"/>
      <c r="B15662" s="274"/>
      <c r="C15662" s="98"/>
      <c r="D15662" s="98"/>
      <c r="E15662" s="276"/>
    </row>
    <row r="15663" spans="1:5" ht="15">
      <c r="A15663" s="129"/>
      <c r="B15663" s="274"/>
      <c r="C15663" s="98"/>
      <c r="D15663" s="98"/>
      <c r="E15663" s="276"/>
    </row>
    <row r="15664" spans="1:5" ht="15">
      <c r="A15664" s="129"/>
      <c r="B15664" s="274"/>
      <c r="C15664" s="98"/>
      <c r="D15664" s="98"/>
      <c r="E15664" s="276"/>
    </row>
    <row r="15665" spans="1:5" ht="15">
      <c r="A15665" s="129"/>
      <c r="B15665" s="274"/>
      <c r="C15665" s="98"/>
      <c r="D15665" s="98"/>
      <c r="E15665" s="276"/>
    </row>
    <row r="15666" spans="1:5" ht="15">
      <c r="A15666" s="129"/>
      <c r="B15666" s="274"/>
      <c r="C15666" s="98"/>
      <c r="D15666" s="98"/>
      <c r="E15666" s="276"/>
    </row>
    <row r="15667" spans="1:5" ht="15">
      <c r="A15667" s="129"/>
      <c r="B15667" s="274"/>
      <c r="C15667" s="98"/>
      <c r="D15667" s="98"/>
      <c r="E15667" s="276"/>
    </row>
    <row r="15668" spans="1:5" ht="15">
      <c r="A15668" s="129"/>
      <c r="B15668" s="274"/>
      <c r="C15668" s="98"/>
      <c r="D15668" s="98"/>
      <c r="E15668" s="276"/>
    </row>
    <row r="15669" spans="1:5" ht="15">
      <c r="A15669" s="129"/>
      <c r="B15669" s="274"/>
      <c r="C15669" s="98"/>
      <c r="D15669" s="98"/>
      <c r="E15669" s="276"/>
    </row>
    <row r="15670" spans="1:5" ht="15">
      <c r="A15670" s="129"/>
      <c r="B15670" s="274"/>
      <c r="C15670" s="98"/>
      <c r="D15670" s="98"/>
      <c r="E15670" s="276"/>
    </row>
    <row r="15671" spans="1:5" ht="15">
      <c r="A15671" s="129"/>
      <c r="B15671" s="274"/>
      <c r="C15671" s="98"/>
      <c r="D15671" s="98"/>
      <c r="E15671" s="276"/>
    </row>
    <row r="15672" spans="1:5" ht="15">
      <c r="A15672" s="129"/>
      <c r="B15672" s="274"/>
      <c r="C15672" s="98"/>
      <c r="D15672" s="98"/>
      <c r="E15672" s="276"/>
    </row>
    <row r="15673" spans="1:5" ht="15">
      <c r="A15673" s="129"/>
      <c r="B15673" s="274"/>
      <c r="C15673" s="98"/>
      <c r="D15673" s="98"/>
      <c r="E15673" s="276"/>
    </row>
    <row r="15674" spans="1:5" ht="15">
      <c r="A15674" s="129"/>
      <c r="B15674" s="274"/>
      <c r="C15674" s="98"/>
      <c r="D15674" s="98"/>
      <c r="E15674" s="276"/>
    </row>
    <row r="15675" spans="1:5" ht="15">
      <c r="A15675" s="129"/>
      <c r="B15675" s="274"/>
      <c r="C15675" s="98"/>
      <c r="D15675" s="98"/>
      <c r="E15675" s="276"/>
    </row>
    <row r="15676" spans="1:5" ht="15">
      <c r="A15676" s="129"/>
      <c r="B15676" s="274"/>
      <c r="C15676" s="98"/>
      <c r="D15676" s="98"/>
      <c r="E15676" s="276"/>
    </row>
    <row r="15677" spans="1:5" ht="15">
      <c r="A15677" s="129"/>
      <c r="B15677" s="274"/>
      <c r="C15677" s="98"/>
      <c r="D15677" s="98"/>
      <c r="E15677" s="276"/>
    </row>
    <row r="15678" spans="1:5" ht="15">
      <c r="A15678" s="129"/>
      <c r="B15678" s="274"/>
      <c r="C15678" s="98"/>
      <c r="D15678" s="98"/>
      <c r="E15678" s="276"/>
    </row>
    <row r="15679" spans="1:5" ht="15">
      <c r="A15679" s="129"/>
      <c r="B15679" s="274"/>
      <c r="C15679" s="98"/>
      <c r="D15679" s="98"/>
      <c r="E15679" s="276"/>
    </row>
    <row r="15680" spans="1:5" ht="15">
      <c r="A15680" s="129"/>
      <c r="B15680" s="274"/>
      <c r="C15680" s="98"/>
      <c r="D15680" s="98"/>
      <c r="E15680" s="276"/>
    </row>
    <row r="15681" spans="1:5" ht="15">
      <c r="A15681" s="129"/>
      <c r="B15681" s="274"/>
      <c r="C15681" s="98"/>
      <c r="D15681" s="98"/>
      <c r="E15681" s="276"/>
    </row>
    <row r="15682" spans="1:5" ht="15">
      <c r="A15682" s="129"/>
      <c r="B15682" s="274"/>
      <c r="C15682" s="98"/>
      <c r="D15682" s="98"/>
      <c r="E15682" s="276"/>
    </row>
    <row r="15683" spans="1:5" ht="15">
      <c r="A15683" s="129"/>
      <c r="B15683" s="274"/>
      <c r="C15683" s="98"/>
      <c r="D15683" s="98"/>
      <c r="E15683" s="276"/>
    </row>
    <row r="15684" spans="1:5" ht="15">
      <c r="A15684" s="129"/>
      <c r="B15684" s="274"/>
      <c r="C15684" s="98"/>
      <c r="D15684" s="98"/>
      <c r="E15684" s="276"/>
    </row>
    <row r="15685" spans="1:5" ht="15">
      <c r="A15685" s="129"/>
      <c r="B15685" s="274"/>
      <c r="C15685" s="98"/>
      <c r="D15685" s="98"/>
      <c r="E15685" s="276"/>
    </row>
    <row r="15686" spans="1:5" ht="15">
      <c r="A15686" s="129"/>
      <c r="B15686" s="274"/>
      <c r="C15686" s="98"/>
      <c r="D15686" s="98"/>
      <c r="E15686" s="276"/>
    </row>
    <row r="15687" spans="1:5" ht="15">
      <c r="A15687" s="129"/>
      <c r="B15687" s="274"/>
      <c r="C15687" s="98"/>
      <c r="D15687" s="98"/>
      <c r="E15687" s="276"/>
    </row>
    <row r="15688" spans="1:5" ht="15">
      <c r="A15688" s="129"/>
      <c r="B15688" s="274"/>
      <c r="C15688" s="98"/>
      <c r="D15688" s="98"/>
      <c r="E15688" s="276"/>
    </row>
    <row r="15689" spans="1:5" ht="15">
      <c r="A15689" s="129"/>
      <c r="B15689" s="274"/>
      <c r="C15689" s="98"/>
      <c r="D15689" s="98"/>
      <c r="E15689" s="276"/>
    </row>
    <row r="15690" spans="1:5" ht="15">
      <c r="A15690" s="129"/>
      <c r="B15690" s="274"/>
      <c r="C15690" s="98"/>
      <c r="D15690" s="98"/>
      <c r="E15690" s="276"/>
    </row>
    <row r="15691" spans="1:5" ht="15">
      <c r="A15691" s="129"/>
      <c r="B15691" s="274"/>
      <c r="C15691" s="98"/>
      <c r="D15691" s="98"/>
      <c r="E15691" s="276"/>
    </row>
    <row r="15692" spans="1:5" ht="15">
      <c r="A15692" s="129"/>
      <c r="B15692" s="274"/>
      <c r="C15692" s="98"/>
      <c r="D15692" s="98"/>
      <c r="E15692" s="276"/>
    </row>
    <row r="15693" spans="1:5" ht="15">
      <c r="A15693" s="129"/>
      <c r="B15693" s="274"/>
      <c r="C15693" s="98"/>
      <c r="D15693" s="98"/>
      <c r="E15693" s="276"/>
    </row>
    <row r="15694" spans="1:5" ht="15">
      <c r="A15694" s="129"/>
      <c r="B15694" s="274"/>
      <c r="C15694" s="98"/>
      <c r="D15694" s="98"/>
      <c r="E15694" s="276"/>
    </row>
    <row r="15695" spans="1:5" ht="15">
      <c r="A15695" s="129"/>
      <c r="B15695" s="274"/>
      <c r="C15695" s="98"/>
      <c r="D15695" s="98"/>
      <c r="E15695" s="276"/>
    </row>
    <row r="15696" spans="1:5" ht="15">
      <c r="A15696" s="129"/>
      <c r="B15696" s="274"/>
      <c r="C15696" s="98"/>
      <c r="D15696" s="98"/>
      <c r="E15696" s="276"/>
    </row>
    <row r="15697" spans="1:5" ht="15">
      <c r="A15697" s="129"/>
      <c r="B15697" s="274"/>
      <c r="C15697" s="98"/>
      <c r="D15697" s="98"/>
      <c r="E15697" s="276"/>
    </row>
    <row r="15698" spans="1:5" ht="15">
      <c r="A15698" s="129"/>
      <c r="B15698" s="274"/>
      <c r="C15698" s="98"/>
      <c r="D15698" s="98"/>
      <c r="E15698" s="276"/>
    </row>
    <row r="15699" spans="1:5" ht="15">
      <c r="A15699" s="129"/>
      <c r="B15699" s="274"/>
      <c r="C15699" s="98"/>
      <c r="D15699" s="98"/>
      <c r="E15699" s="276"/>
    </row>
    <row r="15700" spans="1:5" ht="15">
      <c r="A15700" s="129"/>
      <c r="B15700" s="274"/>
      <c r="C15700" s="98"/>
      <c r="D15700" s="98"/>
      <c r="E15700" s="276"/>
    </row>
    <row r="15701" spans="1:5" ht="15">
      <c r="A15701" s="129"/>
      <c r="B15701" s="274"/>
      <c r="C15701" s="98"/>
      <c r="D15701" s="98"/>
      <c r="E15701" s="276"/>
    </row>
    <row r="15702" spans="1:5" ht="15">
      <c r="A15702" s="129"/>
      <c r="B15702" s="274"/>
      <c r="C15702" s="98"/>
      <c r="D15702" s="98"/>
      <c r="E15702" s="276"/>
    </row>
    <row r="15703" spans="1:5" ht="15">
      <c r="A15703" s="129"/>
      <c r="B15703" s="274"/>
      <c r="C15703" s="98"/>
      <c r="D15703" s="98"/>
      <c r="E15703" s="276"/>
    </row>
    <row r="15704" spans="1:5" ht="15">
      <c r="A15704" s="129"/>
      <c r="B15704" s="274"/>
      <c r="C15704" s="98"/>
      <c r="D15704" s="98"/>
      <c r="E15704" s="276"/>
    </row>
    <row r="15705" spans="1:5" ht="15">
      <c r="A15705" s="129"/>
      <c r="B15705" s="274"/>
      <c r="C15705" s="98"/>
      <c r="D15705" s="98"/>
      <c r="E15705" s="276"/>
    </row>
    <row r="15706" spans="1:5" ht="15">
      <c r="A15706" s="129"/>
      <c r="B15706" s="274"/>
      <c r="C15706" s="98"/>
      <c r="D15706" s="98"/>
      <c r="E15706" s="276"/>
    </row>
    <row r="15707" spans="1:5" ht="15">
      <c r="A15707" s="129"/>
      <c r="B15707" s="274"/>
      <c r="C15707" s="98"/>
      <c r="D15707" s="98"/>
      <c r="E15707" s="276"/>
    </row>
    <row r="15708" spans="1:5" ht="15">
      <c r="A15708" s="129"/>
      <c r="B15708" s="274"/>
      <c r="C15708" s="98"/>
      <c r="D15708" s="98"/>
      <c r="E15708" s="276"/>
    </row>
    <row r="15709" spans="1:5" ht="15">
      <c r="A15709" s="129"/>
      <c r="B15709" s="274"/>
      <c r="C15709" s="98"/>
      <c r="D15709" s="98"/>
      <c r="E15709" s="276"/>
    </row>
    <row r="15710" spans="1:5" ht="15">
      <c r="A15710" s="129"/>
      <c r="B15710" s="274"/>
      <c r="C15710" s="98"/>
      <c r="D15710" s="98"/>
      <c r="E15710" s="276"/>
    </row>
    <row r="15711" spans="1:5" ht="15">
      <c r="A15711" s="129"/>
      <c r="B15711" s="274"/>
      <c r="C15711" s="98"/>
      <c r="D15711" s="98"/>
      <c r="E15711" s="276"/>
    </row>
    <row r="15712" spans="1:5" ht="15">
      <c r="A15712" s="129"/>
      <c r="B15712" s="274"/>
      <c r="C15712" s="98"/>
      <c r="D15712" s="98"/>
      <c r="E15712" s="276"/>
    </row>
    <row r="15713" spans="1:5" ht="15">
      <c r="A15713" s="129"/>
      <c r="B15713" s="274"/>
      <c r="C15713" s="98"/>
      <c r="D15713" s="98"/>
      <c r="E15713" s="276"/>
    </row>
    <row r="15714" spans="1:5" ht="15">
      <c r="A15714" s="129"/>
      <c r="B15714" s="274"/>
      <c r="C15714" s="98"/>
      <c r="D15714" s="98"/>
      <c r="E15714" s="276"/>
    </row>
    <row r="15715" spans="1:5" ht="15">
      <c r="A15715" s="129"/>
      <c r="B15715" s="274"/>
      <c r="C15715" s="98"/>
      <c r="D15715" s="98"/>
      <c r="E15715" s="276"/>
    </row>
    <row r="15716" spans="1:5" ht="15">
      <c r="A15716" s="129"/>
      <c r="B15716" s="274"/>
      <c r="C15716" s="98"/>
      <c r="D15716" s="98"/>
      <c r="E15716" s="276"/>
    </row>
    <row r="15717" spans="1:5" ht="15">
      <c r="A15717" s="129"/>
      <c r="B15717" s="274"/>
      <c r="C15717" s="98"/>
      <c r="D15717" s="98"/>
      <c r="E15717" s="276"/>
    </row>
    <row r="15718" spans="1:5" ht="15">
      <c r="A15718" s="129"/>
      <c r="B15718" s="274"/>
      <c r="C15718" s="98"/>
      <c r="D15718" s="98"/>
      <c r="E15718" s="276"/>
    </row>
    <row r="15719" spans="1:5" ht="15">
      <c r="A15719" s="129"/>
      <c r="B15719" s="274"/>
      <c r="C15719" s="98"/>
      <c r="D15719" s="98"/>
      <c r="E15719" s="276"/>
    </row>
    <row r="15720" spans="1:5" ht="15">
      <c r="A15720" s="129"/>
      <c r="B15720" s="274"/>
      <c r="C15720" s="98"/>
      <c r="D15720" s="98"/>
      <c r="E15720" s="276"/>
    </row>
    <row r="15721" spans="1:5" ht="15">
      <c r="A15721" s="129"/>
      <c r="B15721" s="274"/>
      <c r="C15721" s="98"/>
      <c r="D15721" s="98"/>
      <c r="E15721" s="276"/>
    </row>
    <row r="15722" spans="1:5" ht="15">
      <c r="A15722" s="129"/>
      <c r="B15722" s="274"/>
      <c r="C15722" s="98"/>
      <c r="D15722" s="98"/>
      <c r="E15722" s="276"/>
    </row>
    <row r="15723" spans="1:5" ht="15">
      <c r="A15723" s="129"/>
      <c r="B15723" s="274"/>
      <c r="C15723" s="98"/>
      <c r="D15723" s="98"/>
      <c r="E15723" s="276"/>
    </row>
    <row r="15724" spans="1:5" ht="15">
      <c r="A15724" s="129"/>
      <c r="B15724" s="274"/>
      <c r="C15724" s="98"/>
      <c r="D15724" s="98"/>
      <c r="E15724" s="276"/>
    </row>
    <row r="15725" spans="1:5" ht="15">
      <c r="A15725" s="129"/>
      <c r="B15725" s="274"/>
      <c r="C15725" s="98"/>
      <c r="D15725" s="98"/>
      <c r="E15725" s="276"/>
    </row>
    <row r="15726" spans="1:5" ht="15">
      <c r="A15726" s="129"/>
      <c r="B15726" s="274"/>
      <c r="C15726" s="98"/>
      <c r="D15726" s="98"/>
      <c r="E15726" s="276"/>
    </row>
    <row r="15727" spans="1:5" ht="15">
      <c r="A15727" s="129"/>
      <c r="B15727" s="274"/>
      <c r="C15727" s="98"/>
      <c r="D15727" s="98"/>
      <c r="E15727" s="276"/>
    </row>
    <row r="15728" spans="1:5" ht="15">
      <c r="A15728" s="129"/>
      <c r="B15728" s="274"/>
      <c r="C15728" s="98"/>
      <c r="D15728" s="98"/>
      <c r="E15728" s="276"/>
    </row>
    <row r="15729" spans="1:5" ht="15">
      <c r="A15729" s="129"/>
      <c r="B15729" s="274"/>
      <c r="C15729" s="98"/>
      <c r="D15729" s="98"/>
      <c r="E15729" s="276"/>
    </row>
    <row r="15730" spans="1:5" ht="15">
      <c r="A15730" s="129"/>
      <c r="B15730" s="274"/>
      <c r="C15730" s="98"/>
      <c r="D15730" s="98"/>
      <c r="E15730" s="276"/>
    </row>
    <row r="15731" spans="1:5" ht="15">
      <c r="A15731" s="129"/>
      <c r="B15731" s="274"/>
      <c r="C15731" s="98"/>
      <c r="D15731" s="98"/>
      <c r="E15731" s="276"/>
    </row>
    <row r="15732" spans="1:5" ht="15">
      <c r="A15732" s="129"/>
      <c r="B15732" s="274"/>
      <c r="C15732" s="98"/>
      <c r="D15732" s="98"/>
      <c r="E15732" s="276"/>
    </row>
    <row r="15733" spans="1:5" ht="15">
      <c r="A15733" s="129"/>
      <c r="B15733" s="274"/>
      <c r="C15733" s="98"/>
      <c r="D15733" s="98"/>
      <c r="E15733" s="276"/>
    </row>
    <row r="15734" spans="1:5" ht="15">
      <c r="A15734" s="129"/>
      <c r="B15734" s="274"/>
      <c r="C15734" s="98"/>
      <c r="D15734" s="98"/>
      <c r="E15734" s="276"/>
    </row>
    <row r="15735" spans="1:5" ht="15">
      <c r="A15735" s="129"/>
      <c r="B15735" s="274"/>
      <c r="C15735" s="98"/>
      <c r="D15735" s="98"/>
      <c r="E15735" s="276"/>
    </row>
    <row r="15736" spans="1:5" ht="15">
      <c r="A15736" s="129"/>
      <c r="B15736" s="274"/>
      <c r="C15736" s="98"/>
      <c r="D15736" s="98"/>
      <c r="E15736" s="276"/>
    </row>
    <row r="15737" spans="1:5" ht="15">
      <c r="A15737" s="129"/>
      <c r="B15737" s="274"/>
      <c r="C15737" s="98"/>
      <c r="D15737" s="98"/>
      <c r="E15737" s="276"/>
    </row>
    <row r="15738" spans="1:5" ht="15">
      <c r="A15738" s="129"/>
      <c r="B15738" s="274"/>
      <c r="C15738" s="98"/>
      <c r="D15738" s="98"/>
      <c r="E15738" s="276"/>
    </row>
    <row r="15739" spans="1:5" ht="15">
      <c r="A15739" s="129"/>
      <c r="B15739" s="274"/>
      <c r="C15739" s="98"/>
      <c r="D15739" s="98"/>
      <c r="E15739" s="276"/>
    </row>
    <row r="15740" spans="1:5" ht="15">
      <c r="A15740" s="129"/>
      <c r="B15740" s="274"/>
      <c r="C15740" s="98"/>
      <c r="D15740" s="98"/>
      <c r="E15740" s="276"/>
    </row>
    <row r="15741" spans="1:5" ht="15">
      <c r="A15741" s="129"/>
      <c r="B15741" s="274"/>
      <c r="C15741" s="98"/>
      <c r="D15741" s="98"/>
      <c r="E15741" s="276"/>
    </row>
    <row r="15742" spans="1:5" ht="15">
      <c r="A15742" s="129"/>
      <c r="B15742" s="274"/>
      <c r="C15742" s="98"/>
      <c r="D15742" s="98"/>
      <c r="E15742" s="276"/>
    </row>
    <row r="15743" spans="1:5" ht="15">
      <c r="A15743" s="129"/>
      <c r="B15743" s="274"/>
      <c r="C15743" s="98"/>
      <c r="D15743" s="98"/>
      <c r="E15743" s="276"/>
    </row>
    <row r="15744" spans="1:5" ht="15">
      <c r="A15744" s="129"/>
      <c r="B15744" s="274"/>
      <c r="C15744" s="98"/>
      <c r="D15744" s="98"/>
      <c r="E15744" s="276"/>
    </row>
    <row r="15745" spans="1:5" ht="15">
      <c r="A15745" s="129"/>
      <c r="B15745" s="274"/>
      <c r="C15745" s="98"/>
      <c r="D15745" s="98"/>
      <c r="E15745" s="276"/>
    </row>
    <row r="15746" spans="1:5" ht="15">
      <c r="A15746" s="129"/>
      <c r="B15746" s="274"/>
      <c r="C15746" s="98"/>
      <c r="D15746" s="98"/>
      <c r="E15746" s="276"/>
    </row>
    <row r="15747" spans="1:5" ht="15">
      <c r="A15747" s="129"/>
      <c r="B15747" s="274"/>
      <c r="C15747" s="98"/>
      <c r="D15747" s="98"/>
      <c r="E15747" s="276"/>
    </row>
    <row r="15748" spans="1:5" ht="15">
      <c r="A15748" s="129"/>
      <c r="B15748" s="274"/>
      <c r="C15748" s="98"/>
      <c r="D15748" s="98"/>
      <c r="E15748" s="276"/>
    </row>
    <row r="15749" spans="1:5" ht="15">
      <c r="A15749" s="129"/>
      <c r="B15749" s="274"/>
      <c r="C15749" s="98"/>
      <c r="D15749" s="98"/>
      <c r="E15749" s="276"/>
    </row>
    <row r="15750" spans="1:5" ht="15">
      <c r="A15750" s="129"/>
      <c r="B15750" s="274"/>
      <c r="C15750" s="98"/>
      <c r="D15750" s="98"/>
      <c r="E15750" s="276"/>
    </row>
    <row r="15751" spans="1:5" ht="15">
      <c r="A15751" s="129"/>
      <c r="B15751" s="274"/>
      <c r="C15751" s="98"/>
      <c r="D15751" s="98"/>
      <c r="E15751" s="276"/>
    </row>
    <row r="15752" spans="1:5" ht="15">
      <c r="A15752" s="129"/>
      <c r="B15752" s="274"/>
      <c r="C15752" s="98"/>
      <c r="D15752" s="98"/>
      <c r="E15752" s="276"/>
    </row>
    <row r="15753" spans="1:5" ht="15">
      <c r="A15753" s="129"/>
      <c r="B15753" s="274"/>
      <c r="C15753" s="98"/>
      <c r="D15753" s="98"/>
      <c r="E15753" s="276"/>
    </row>
    <row r="15754" spans="1:5" ht="15">
      <c r="A15754" s="129"/>
      <c r="B15754" s="274"/>
      <c r="C15754" s="98"/>
      <c r="D15754" s="98"/>
      <c r="E15754" s="276"/>
    </row>
    <row r="15755" spans="1:5" ht="15">
      <c r="A15755" s="129"/>
      <c r="B15755" s="274"/>
      <c r="C15755" s="98"/>
      <c r="D15755" s="98"/>
      <c r="E15755" s="276"/>
    </row>
    <row r="15756" spans="1:5" ht="15">
      <c r="A15756" s="129"/>
      <c r="B15756" s="274"/>
      <c r="C15756" s="98"/>
      <c r="D15756" s="98"/>
      <c r="E15756" s="276"/>
    </row>
    <row r="15757" spans="1:5" ht="15">
      <c r="A15757" s="129"/>
      <c r="B15757" s="274"/>
      <c r="C15757" s="98"/>
      <c r="D15757" s="98"/>
      <c r="E15757" s="276"/>
    </row>
    <row r="15758" spans="1:5" ht="15">
      <c r="A15758" s="129"/>
      <c r="B15758" s="274"/>
      <c r="C15758" s="98"/>
      <c r="D15758" s="98"/>
      <c r="E15758" s="276"/>
    </row>
    <row r="15759" spans="1:5" ht="15">
      <c r="A15759" s="129"/>
      <c r="B15759" s="274"/>
      <c r="C15759" s="98"/>
      <c r="D15759" s="98"/>
      <c r="E15759" s="276"/>
    </row>
    <row r="15760" spans="1:5" ht="15">
      <c r="A15760" s="129"/>
      <c r="B15760" s="274"/>
      <c r="C15760" s="98"/>
      <c r="D15760" s="98"/>
      <c r="E15760" s="276"/>
    </row>
    <row r="15761" spans="1:5" ht="15">
      <c r="A15761" s="129"/>
      <c r="B15761" s="274"/>
      <c r="C15761" s="98"/>
      <c r="D15761" s="98"/>
      <c r="E15761" s="276"/>
    </row>
    <row r="15762" spans="1:5" ht="15">
      <c r="A15762" s="129"/>
      <c r="B15762" s="274"/>
      <c r="C15762" s="98"/>
      <c r="D15762" s="98"/>
      <c r="E15762" s="276"/>
    </row>
    <row r="15763" spans="1:5" ht="15">
      <c r="A15763" s="129"/>
      <c r="B15763" s="274"/>
      <c r="C15763" s="98"/>
      <c r="D15763" s="98"/>
      <c r="E15763" s="276"/>
    </row>
    <row r="15764" spans="1:5" ht="15">
      <c r="A15764" s="129"/>
      <c r="B15764" s="274"/>
      <c r="C15764" s="98"/>
      <c r="D15764" s="98"/>
      <c r="E15764" s="276"/>
    </row>
    <row r="15765" spans="1:5" ht="15">
      <c r="A15765" s="129"/>
      <c r="B15765" s="274"/>
      <c r="C15765" s="98"/>
      <c r="D15765" s="98"/>
      <c r="E15765" s="276"/>
    </row>
    <row r="15766" spans="1:5" ht="15">
      <c r="A15766" s="129"/>
      <c r="B15766" s="274"/>
      <c r="C15766" s="98"/>
      <c r="D15766" s="98"/>
      <c r="E15766" s="276"/>
    </row>
    <row r="15767" spans="1:5" ht="15">
      <c r="A15767" s="129"/>
      <c r="B15767" s="274"/>
      <c r="C15767" s="98"/>
      <c r="D15767" s="98"/>
      <c r="E15767" s="276"/>
    </row>
    <row r="15768" spans="1:5" ht="15">
      <c r="A15768" s="129"/>
      <c r="B15768" s="274"/>
      <c r="C15768" s="98"/>
      <c r="D15768" s="98"/>
      <c r="E15768" s="276"/>
    </row>
    <row r="15769" spans="1:5" ht="15">
      <c r="A15769" s="129"/>
      <c r="B15769" s="274"/>
      <c r="C15769" s="98"/>
      <c r="D15769" s="98"/>
      <c r="E15769" s="276"/>
    </row>
    <row r="15770" spans="1:5" ht="15">
      <c r="A15770" s="129"/>
      <c r="B15770" s="274"/>
      <c r="C15770" s="98"/>
      <c r="D15770" s="98"/>
      <c r="E15770" s="276"/>
    </row>
    <row r="15771" spans="1:5" ht="15">
      <c r="A15771" s="129"/>
      <c r="B15771" s="274"/>
      <c r="C15771" s="98"/>
      <c r="D15771" s="98"/>
      <c r="E15771" s="276"/>
    </row>
    <row r="15772" spans="1:5" ht="15">
      <c r="A15772" s="129"/>
      <c r="B15772" s="274"/>
      <c r="C15772" s="98"/>
      <c r="D15772" s="98"/>
      <c r="E15772" s="276"/>
    </row>
    <row r="15773" spans="1:5" ht="15">
      <c r="A15773" s="129"/>
      <c r="B15773" s="274"/>
      <c r="C15773" s="98"/>
      <c r="D15773" s="98"/>
      <c r="E15773" s="276"/>
    </row>
    <row r="15774" spans="1:5" ht="15">
      <c r="A15774" s="129"/>
      <c r="B15774" s="274"/>
      <c r="C15774" s="98"/>
      <c r="D15774" s="98"/>
      <c r="E15774" s="276"/>
    </row>
    <row r="15775" spans="1:5" ht="15">
      <c r="A15775" s="129"/>
      <c r="B15775" s="274"/>
      <c r="C15775" s="98"/>
      <c r="D15775" s="98"/>
      <c r="E15775" s="276"/>
    </row>
    <row r="15776" spans="1:5" ht="15">
      <c r="A15776" s="129"/>
      <c r="B15776" s="274"/>
      <c r="C15776" s="98"/>
      <c r="D15776" s="98"/>
      <c r="E15776" s="276"/>
    </row>
    <row r="15777" spans="1:5" ht="15">
      <c r="A15777" s="129"/>
      <c r="B15777" s="274"/>
      <c r="C15777" s="98"/>
      <c r="D15777" s="98"/>
      <c r="E15777" s="276"/>
    </row>
    <row r="15778" spans="1:5" ht="15">
      <c r="A15778" s="129"/>
      <c r="B15778" s="274"/>
      <c r="C15778" s="98"/>
      <c r="D15778" s="98"/>
      <c r="E15778" s="276"/>
    </row>
    <row r="15779" spans="1:5" ht="15">
      <c r="A15779" s="129"/>
      <c r="B15779" s="274"/>
      <c r="C15779" s="98"/>
      <c r="D15779" s="98"/>
      <c r="E15779" s="276"/>
    </row>
    <row r="15780" spans="1:5" ht="15">
      <c r="A15780" s="129"/>
      <c r="B15780" s="274"/>
      <c r="C15780" s="98"/>
      <c r="D15780" s="98"/>
      <c r="E15780" s="276"/>
    </row>
    <row r="15781" spans="1:5" ht="15">
      <c r="A15781" s="129"/>
      <c r="B15781" s="274"/>
      <c r="C15781" s="98"/>
      <c r="D15781" s="98"/>
      <c r="E15781" s="276"/>
    </row>
    <row r="15782" spans="1:5" ht="15">
      <c r="A15782" s="129"/>
      <c r="B15782" s="274"/>
      <c r="C15782" s="98"/>
      <c r="D15782" s="98"/>
      <c r="E15782" s="276"/>
    </row>
    <row r="15783" spans="1:5" ht="15">
      <c r="A15783" s="129"/>
      <c r="B15783" s="274"/>
      <c r="C15783" s="98"/>
      <c r="D15783" s="98"/>
      <c r="E15783" s="276"/>
    </row>
    <row r="15784" spans="1:5" ht="15">
      <c r="A15784" s="129"/>
      <c r="B15784" s="274"/>
      <c r="C15784" s="98"/>
      <c r="D15784" s="98"/>
      <c r="E15784" s="276"/>
    </row>
    <row r="15785" spans="1:5" ht="15">
      <c r="A15785" s="129"/>
      <c r="B15785" s="274"/>
      <c r="C15785" s="98"/>
      <c r="D15785" s="98"/>
      <c r="E15785" s="276"/>
    </row>
    <row r="15786" spans="1:5" ht="15">
      <c r="A15786" s="129"/>
      <c r="B15786" s="274"/>
      <c r="C15786" s="98"/>
      <c r="D15786" s="98"/>
      <c r="E15786" s="276"/>
    </row>
    <row r="15787" spans="1:5" ht="15">
      <c r="A15787" s="129"/>
      <c r="B15787" s="274"/>
      <c r="C15787" s="98"/>
      <c r="D15787" s="98"/>
      <c r="E15787" s="276"/>
    </row>
    <row r="15788" spans="1:5" ht="15">
      <c r="A15788" s="129"/>
      <c r="B15788" s="274"/>
      <c r="C15788" s="98"/>
      <c r="D15788" s="98"/>
      <c r="E15788" s="276"/>
    </row>
    <row r="15789" spans="1:5" ht="15">
      <c r="A15789" s="129"/>
      <c r="B15789" s="274"/>
      <c r="C15789" s="98"/>
      <c r="D15789" s="98"/>
      <c r="E15789" s="276"/>
    </row>
    <row r="15790" spans="1:5" ht="15">
      <c r="A15790" s="129"/>
      <c r="B15790" s="274"/>
      <c r="C15790" s="98"/>
      <c r="D15790" s="98"/>
      <c r="E15790" s="276"/>
    </row>
    <row r="15791" spans="1:5" ht="15">
      <c r="A15791" s="129"/>
      <c r="B15791" s="274"/>
      <c r="C15791" s="98"/>
      <c r="D15791" s="98"/>
      <c r="E15791" s="276"/>
    </row>
    <row r="15792" spans="1:5" ht="15">
      <c r="A15792" s="129"/>
      <c r="B15792" s="274"/>
      <c r="C15792" s="98"/>
      <c r="D15792" s="98"/>
      <c r="E15792" s="276"/>
    </row>
    <row r="15793" spans="1:5" ht="15">
      <c r="A15793" s="129"/>
      <c r="B15793" s="274"/>
      <c r="C15793" s="98"/>
      <c r="D15793" s="98"/>
      <c r="E15793" s="276"/>
    </row>
    <row r="15794" spans="1:5" ht="15">
      <c r="A15794" s="129"/>
      <c r="B15794" s="274"/>
      <c r="C15794" s="98"/>
      <c r="D15794" s="98"/>
      <c r="E15794" s="276"/>
    </row>
    <row r="15795" spans="1:5" ht="15">
      <c r="A15795" s="129"/>
      <c r="B15795" s="274"/>
      <c r="C15795" s="98"/>
      <c r="D15795" s="98"/>
      <c r="E15795" s="276"/>
    </row>
    <row r="15796" spans="1:5" ht="15">
      <c r="A15796" s="129"/>
      <c r="B15796" s="274"/>
      <c r="C15796" s="98"/>
      <c r="D15796" s="98"/>
      <c r="E15796" s="276"/>
    </row>
    <row r="15797" spans="1:5" ht="15">
      <c r="A15797" s="129"/>
      <c r="B15797" s="274"/>
      <c r="C15797" s="98"/>
      <c r="D15797" s="98"/>
      <c r="E15797" s="276"/>
    </row>
    <row r="15798" spans="1:5" ht="15">
      <c r="A15798" s="129"/>
      <c r="B15798" s="274"/>
      <c r="C15798" s="98"/>
      <c r="D15798" s="98"/>
      <c r="E15798" s="276"/>
    </row>
    <row r="15799" spans="1:5" ht="15">
      <c r="A15799" s="129"/>
      <c r="B15799" s="274"/>
      <c r="C15799" s="98"/>
      <c r="D15799" s="98"/>
      <c r="E15799" s="276"/>
    </row>
    <row r="15800" spans="1:5" ht="15">
      <c r="A15800" s="129"/>
      <c r="B15800" s="274"/>
      <c r="C15800" s="98"/>
      <c r="D15800" s="98"/>
      <c r="E15800" s="276"/>
    </row>
    <row r="15801" spans="1:5" ht="15">
      <c r="A15801" s="129"/>
      <c r="B15801" s="274"/>
      <c r="C15801" s="98"/>
      <c r="D15801" s="98"/>
      <c r="E15801" s="276"/>
    </row>
    <row r="15802" spans="1:5" ht="15">
      <c r="A15802" s="129"/>
      <c r="B15802" s="274"/>
      <c r="C15802" s="98"/>
      <c r="D15802" s="98"/>
      <c r="E15802" s="276"/>
    </row>
    <row r="15803" spans="1:5" ht="15">
      <c r="A15803" s="129"/>
      <c r="B15803" s="274"/>
      <c r="C15803" s="98"/>
      <c r="D15803" s="98"/>
      <c r="E15803" s="276"/>
    </row>
    <row r="15804" spans="1:5" ht="15">
      <c r="A15804" s="129"/>
      <c r="B15804" s="274"/>
      <c r="C15804" s="98"/>
      <c r="D15804" s="98"/>
      <c r="E15804" s="276"/>
    </row>
    <row r="15805" spans="1:5" ht="15">
      <c r="A15805" s="129"/>
      <c r="B15805" s="274"/>
      <c r="C15805" s="98"/>
      <c r="D15805" s="98"/>
      <c r="E15805" s="276"/>
    </row>
    <row r="15806" spans="1:5" ht="15">
      <c r="A15806" s="129"/>
      <c r="B15806" s="274"/>
      <c r="C15806" s="98"/>
      <c r="D15806" s="98"/>
      <c r="E15806" s="276"/>
    </row>
    <row r="15807" spans="1:5" ht="15">
      <c r="A15807" s="129"/>
      <c r="B15807" s="274"/>
      <c r="C15807" s="98"/>
      <c r="D15807" s="98"/>
      <c r="E15807" s="276"/>
    </row>
    <row r="15808" spans="1:5" ht="15">
      <c r="A15808" s="129"/>
      <c r="B15808" s="274"/>
      <c r="C15808" s="98"/>
      <c r="D15808" s="98"/>
      <c r="E15808" s="276"/>
    </row>
    <row r="15809" spans="1:5" ht="15">
      <c r="A15809" s="129"/>
      <c r="B15809" s="274"/>
      <c r="C15809" s="98"/>
      <c r="D15809" s="98"/>
      <c r="E15809" s="276"/>
    </row>
    <row r="15810" spans="1:5" ht="15">
      <c r="A15810" s="129"/>
      <c r="B15810" s="274"/>
      <c r="C15810" s="98"/>
      <c r="D15810" s="98"/>
      <c r="E15810" s="276"/>
    </row>
    <row r="15811" spans="1:5" ht="15">
      <c r="A15811" s="129"/>
      <c r="B15811" s="274"/>
      <c r="C15811" s="98"/>
      <c r="D15811" s="98"/>
      <c r="E15811" s="276"/>
    </row>
    <row r="15812" spans="1:5" ht="15">
      <c r="A15812" s="129"/>
      <c r="B15812" s="274"/>
      <c r="C15812" s="98"/>
      <c r="D15812" s="98"/>
      <c r="E15812" s="276"/>
    </row>
    <row r="15813" spans="1:5" ht="15">
      <c r="A15813" s="129"/>
      <c r="B15813" s="274"/>
      <c r="C15813" s="98"/>
      <c r="D15813" s="98"/>
      <c r="E15813" s="276"/>
    </row>
    <row r="15814" spans="1:5" ht="15">
      <c r="A15814" s="129"/>
      <c r="B15814" s="274"/>
      <c r="C15814" s="98"/>
      <c r="D15814" s="98"/>
      <c r="E15814" s="276"/>
    </row>
    <row r="15815" spans="1:5" ht="15">
      <c r="A15815" s="129"/>
      <c r="B15815" s="274"/>
      <c r="C15815" s="98"/>
      <c r="D15815" s="98"/>
      <c r="E15815" s="276"/>
    </row>
    <row r="15816" spans="1:5" ht="15">
      <c r="A15816" s="129"/>
      <c r="B15816" s="274"/>
      <c r="C15816" s="98"/>
      <c r="D15816" s="98"/>
      <c r="E15816" s="276"/>
    </row>
    <row r="15817" spans="1:5" ht="15">
      <c r="A15817" s="129"/>
      <c r="B15817" s="274"/>
      <c r="C15817" s="98"/>
      <c r="D15817" s="98"/>
      <c r="E15817" s="276"/>
    </row>
    <row r="15818" spans="1:5" ht="15">
      <c r="A15818" s="129"/>
      <c r="B15818" s="274"/>
      <c r="C15818" s="98"/>
      <c r="D15818" s="98"/>
      <c r="E15818" s="276"/>
    </row>
    <row r="15819" spans="1:5" ht="15">
      <c r="A15819" s="129"/>
      <c r="B15819" s="274"/>
      <c r="C15819" s="98"/>
      <c r="D15819" s="98"/>
      <c r="E15819" s="276"/>
    </row>
    <row r="15820" spans="1:5" ht="15">
      <c r="A15820" s="129"/>
      <c r="B15820" s="274"/>
      <c r="C15820" s="98"/>
      <c r="D15820" s="98"/>
      <c r="E15820" s="276"/>
    </row>
    <row r="15821" spans="1:5" ht="15">
      <c r="A15821" s="129"/>
      <c r="B15821" s="274"/>
      <c r="C15821" s="98"/>
      <c r="D15821" s="98"/>
      <c r="E15821" s="276"/>
    </row>
    <row r="15822" spans="1:5" ht="15">
      <c r="A15822" s="129"/>
      <c r="B15822" s="274"/>
      <c r="C15822" s="98"/>
      <c r="D15822" s="98"/>
      <c r="E15822" s="276"/>
    </row>
    <row r="15823" spans="1:5" ht="15">
      <c r="A15823" s="129"/>
      <c r="B15823" s="274"/>
      <c r="C15823" s="98"/>
      <c r="D15823" s="98"/>
      <c r="E15823" s="276"/>
    </row>
    <row r="15824" spans="1:5" ht="15">
      <c r="A15824" s="129"/>
      <c r="B15824" s="274"/>
      <c r="C15824" s="98"/>
      <c r="D15824" s="98"/>
      <c r="E15824" s="276"/>
    </row>
    <row r="15825" spans="1:5" ht="15">
      <c r="A15825" s="129"/>
      <c r="B15825" s="274"/>
      <c r="C15825" s="98"/>
      <c r="D15825" s="98"/>
      <c r="E15825" s="276"/>
    </row>
    <row r="15826" spans="1:5" ht="15">
      <c r="A15826" s="129"/>
      <c r="B15826" s="274"/>
      <c r="C15826" s="98"/>
      <c r="D15826" s="98"/>
      <c r="E15826" s="276"/>
    </row>
    <row r="15827" spans="1:5" ht="15">
      <c r="A15827" s="129"/>
      <c r="B15827" s="274"/>
      <c r="C15827" s="98"/>
      <c r="D15827" s="98"/>
      <c r="E15827" s="276"/>
    </row>
    <row r="15828" spans="1:5" ht="15">
      <c r="A15828" s="129"/>
      <c r="B15828" s="274"/>
      <c r="C15828" s="98"/>
      <c r="D15828" s="98"/>
      <c r="E15828" s="276"/>
    </row>
    <row r="15829" spans="1:5" ht="15">
      <c r="A15829" s="129"/>
      <c r="B15829" s="274"/>
      <c r="C15829" s="98"/>
      <c r="D15829" s="98"/>
      <c r="E15829" s="276"/>
    </row>
    <row r="15830" spans="1:5" ht="15">
      <c r="A15830" s="129"/>
      <c r="B15830" s="274"/>
      <c r="C15830" s="98"/>
      <c r="D15830" s="98"/>
      <c r="E15830" s="276"/>
    </row>
    <row r="15831" spans="1:5" ht="15">
      <c r="A15831" s="129"/>
      <c r="B15831" s="274"/>
      <c r="C15831" s="98"/>
      <c r="D15831" s="98"/>
      <c r="E15831" s="276"/>
    </row>
    <row r="15832" spans="1:5" ht="15">
      <c r="A15832" s="129"/>
      <c r="B15832" s="274"/>
      <c r="C15832" s="98"/>
      <c r="D15832" s="98"/>
      <c r="E15832" s="276"/>
    </row>
    <row r="15833" spans="1:5" ht="15">
      <c r="A15833" s="129"/>
      <c r="B15833" s="274"/>
      <c r="C15833" s="98"/>
      <c r="D15833" s="98"/>
      <c r="E15833" s="276"/>
    </row>
    <row r="15834" spans="1:5" ht="15">
      <c r="A15834" s="129"/>
      <c r="B15834" s="274"/>
      <c r="C15834" s="98"/>
      <c r="D15834" s="98"/>
      <c r="E15834" s="276"/>
    </row>
    <row r="15835" spans="1:5" ht="15">
      <c r="A15835" s="129"/>
      <c r="B15835" s="274"/>
      <c r="C15835" s="98"/>
      <c r="D15835" s="98"/>
      <c r="E15835" s="276"/>
    </row>
    <row r="15836" spans="1:5" ht="15">
      <c r="A15836" s="129"/>
      <c r="B15836" s="274"/>
      <c r="C15836" s="98"/>
      <c r="D15836" s="98"/>
      <c r="E15836" s="276"/>
    </row>
    <row r="15837" spans="1:5" ht="15">
      <c r="A15837" s="129"/>
      <c r="B15837" s="274"/>
      <c r="C15837" s="98"/>
      <c r="D15837" s="98"/>
      <c r="E15837" s="276"/>
    </row>
    <row r="15838" spans="1:5" ht="15">
      <c r="A15838" s="129"/>
      <c r="B15838" s="274"/>
      <c r="C15838" s="98"/>
      <c r="D15838" s="98"/>
      <c r="E15838" s="276"/>
    </row>
    <row r="15839" spans="1:5" ht="15">
      <c r="A15839" s="129"/>
      <c r="B15839" s="274"/>
      <c r="C15839" s="98"/>
      <c r="D15839" s="98"/>
      <c r="E15839" s="276"/>
    </row>
    <row r="15840" spans="1:5" ht="15">
      <c r="A15840" s="129"/>
      <c r="B15840" s="274"/>
      <c r="C15840" s="98"/>
      <c r="D15840" s="98"/>
      <c r="E15840" s="276"/>
    </row>
    <row r="15841" spans="1:5" ht="15">
      <c r="A15841" s="129"/>
      <c r="B15841" s="274"/>
      <c r="C15841" s="98"/>
      <c r="D15841" s="98"/>
      <c r="E15841" s="276"/>
    </row>
    <row r="15842" spans="1:5" ht="15">
      <c r="A15842" s="129"/>
      <c r="B15842" s="274"/>
      <c r="C15842" s="98"/>
      <c r="D15842" s="98"/>
      <c r="E15842" s="276"/>
    </row>
    <row r="15843" spans="1:5" ht="15">
      <c r="A15843" s="129"/>
      <c r="B15843" s="274"/>
      <c r="C15843" s="98"/>
      <c r="D15843" s="98"/>
      <c r="E15843" s="276"/>
    </row>
    <row r="15844" spans="1:5" ht="15">
      <c r="A15844" s="129"/>
      <c r="B15844" s="274"/>
      <c r="C15844" s="98"/>
      <c r="D15844" s="98"/>
      <c r="E15844" s="276"/>
    </row>
    <row r="15845" spans="1:5" ht="15">
      <c r="A15845" s="129"/>
      <c r="B15845" s="274"/>
      <c r="C15845" s="98"/>
      <c r="D15845" s="98"/>
      <c r="E15845" s="276"/>
    </row>
    <row r="15846" spans="1:5" ht="15">
      <c r="A15846" s="129"/>
      <c r="B15846" s="274"/>
      <c r="C15846" s="98"/>
      <c r="D15846" s="98"/>
      <c r="E15846" s="276"/>
    </row>
    <row r="15847" spans="1:5" ht="15">
      <c r="A15847" s="129"/>
      <c r="B15847" s="274"/>
      <c r="C15847" s="98"/>
      <c r="D15847" s="98"/>
      <c r="E15847" s="276"/>
    </row>
    <row r="15848" spans="1:5" ht="15">
      <c r="A15848" s="129"/>
      <c r="B15848" s="274"/>
      <c r="C15848" s="98"/>
      <c r="D15848" s="98"/>
      <c r="E15848" s="276"/>
    </row>
    <row r="15849" spans="1:5" ht="15">
      <c r="A15849" s="129"/>
      <c r="B15849" s="274"/>
      <c r="C15849" s="98"/>
      <c r="D15849" s="98"/>
      <c r="E15849" s="276"/>
    </row>
    <row r="15850" spans="1:5" ht="15">
      <c r="A15850" s="129"/>
      <c r="B15850" s="274"/>
      <c r="C15850" s="98"/>
      <c r="D15850" s="98"/>
      <c r="E15850" s="276"/>
    </row>
    <row r="15851" spans="1:5" ht="15">
      <c r="A15851" s="129"/>
      <c r="B15851" s="274"/>
      <c r="C15851" s="98"/>
      <c r="D15851" s="98"/>
      <c r="E15851" s="276"/>
    </row>
    <row r="15852" spans="1:5" ht="15">
      <c r="A15852" s="129"/>
      <c r="B15852" s="274"/>
      <c r="C15852" s="98"/>
      <c r="D15852" s="98"/>
      <c r="E15852" s="276"/>
    </row>
    <row r="15853" spans="1:5" ht="15">
      <c r="A15853" s="129"/>
      <c r="B15853" s="274"/>
      <c r="C15853" s="98"/>
      <c r="D15853" s="98"/>
      <c r="E15853" s="276"/>
    </row>
    <row r="15854" spans="1:5" ht="15">
      <c r="A15854" s="129"/>
      <c r="B15854" s="274"/>
      <c r="C15854" s="98"/>
      <c r="D15854" s="98"/>
      <c r="E15854" s="276"/>
    </row>
    <row r="15855" spans="1:5" ht="15">
      <c r="A15855" s="129"/>
      <c r="B15855" s="274"/>
      <c r="C15855" s="98"/>
      <c r="D15855" s="98"/>
      <c r="E15855" s="276"/>
    </row>
    <row r="15856" spans="1:5" ht="15">
      <c r="A15856" s="129"/>
      <c r="B15856" s="274"/>
      <c r="C15856" s="98"/>
      <c r="D15856" s="98"/>
      <c r="E15856" s="276"/>
    </row>
    <row r="15857" spans="1:5" ht="15">
      <c r="A15857" s="129"/>
      <c r="B15857" s="274"/>
      <c r="C15857" s="98"/>
      <c r="D15857" s="98"/>
      <c r="E15857" s="276"/>
    </row>
    <row r="15858" spans="1:5" ht="15">
      <c r="A15858" s="129"/>
      <c r="B15858" s="274"/>
      <c r="C15858" s="98"/>
      <c r="D15858" s="98"/>
      <c r="E15858" s="276"/>
    </row>
    <row r="15859" spans="1:5" ht="15">
      <c r="A15859" s="129"/>
      <c r="B15859" s="274"/>
      <c r="C15859" s="98"/>
      <c r="D15859" s="98"/>
      <c r="E15859" s="276"/>
    </row>
    <row r="15860" spans="1:5" ht="15">
      <c r="A15860" s="129"/>
      <c r="B15860" s="274"/>
      <c r="C15860" s="98"/>
      <c r="D15860" s="98"/>
      <c r="E15860" s="276"/>
    </row>
    <row r="15861" spans="1:5" ht="15">
      <c r="A15861" s="129"/>
      <c r="B15861" s="274"/>
      <c r="C15861" s="98"/>
      <c r="D15861" s="98"/>
      <c r="E15861" s="276"/>
    </row>
    <row r="15862" spans="1:5" ht="15">
      <c r="A15862" s="129"/>
      <c r="B15862" s="274"/>
      <c r="C15862" s="98"/>
      <c r="D15862" s="98"/>
      <c r="E15862" s="276"/>
    </row>
    <row r="15863" spans="1:5" ht="15">
      <c r="A15863" s="129"/>
      <c r="B15863" s="274"/>
      <c r="C15863" s="98"/>
      <c r="D15863" s="98"/>
      <c r="E15863" s="276"/>
    </row>
    <row r="15864" spans="1:5" ht="15">
      <c r="A15864" s="129"/>
      <c r="B15864" s="274"/>
      <c r="C15864" s="98"/>
      <c r="D15864" s="98"/>
      <c r="E15864" s="276"/>
    </row>
    <row r="15865" spans="1:5" ht="15">
      <c r="A15865" s="129"/>
      <c r="B15865" s="274"/>
      <c r="C15865" s="98"/>
      <c r="D15865" s="98"/>
      <c r="E15865" s="276"/>
    </row>
    <row r="15866" spans="1:5" ht="15">
      <c r="A15866" s="129"/>
      <c r="B15866" s="274"/>
      <c r="C15866" s="98"/>
      <c r="D15866" s="98"/>
      <c r="E15866" s="276"/>
    </row>
    <row r="15867" spans="1:5" ht="15">
      <c r="A15867" s="129"/>
      <c r="B15867" s="274"/>
      <c r="C15867" s="98"/>
      <c r="D15867" s="98"/>
      <c r="E15867" s="276"/>
    </row>
    <row r="15868" spans="1:5" ht="15">
      <c r="A15868" s="129"/>
      <c r="B15868" s="274"/>
      <c r="C15868" s="98"/>
      <c r="D15868" s="98"/>
      <c r="E15868" s="276"/>
    </row>
    <row r="15869" spans="1:5" ht="15">
      <c r="A15869" s="129"/>
      <c r="B15869" s="274"/>
      <c r="C15869" s="98"/>
      <c r="D15869" s="98"/>
      <c r="E15869" s="276"/>
    </row>
    <row r="15870" spans="1:5" ht="15">
      <c r="A15870" s="129"/>
      <c r="B15870" s="274"/>
      <c r="C15870" s="98"/>
      <c r="D15870" s="98"/>
      <c r="E15870" s="276"/>
    </row>
    <row r="15871" spans="1:5" ht="15">
      <c r="A15871" s="129"/>
      <c r="B15871" s="274"/>
      <c r="C15871" s="98"/>
      <c r="D15871" s="98"/>
      <c r="E15871" s="276"/>
    </row>
    <row r="15872" spans="1:5" ht="15">
      <c r="A15872" s="129"/>
      <c r="B15872" s="274"/>
      <c r="C15872" s="98"/>
      <c r="D15872" s="98"/>
      <c r="E15872" s="276"/>
    </row>
    <row r="15873" spans="1:5" ht="15">
      <c r="A15873" s="129"/>
      <c r="B15873" s="274"/>
      <c r="C15873" s="98"/>
      <c r="D15873" s="98"/>
      <c r="E15873" s="276"/>
    </row>
    <row r="15874" spans="1:5" ht="15">
      <c r="A15874" s="129"/>
      <c r="B15874" s="274"/>
      <c r="C15874" s="98"/>
      <c r="D15874" s="98"/>
      <c r="E15874" s="276"/>
    </row>
    <row r="15875" spans="1:5" ht="15">
      <c r="A15875" s="129"/>
      <c r="B15875" s="274"/>
      <c r="C15875" s="98"/>
      <c r="D15875" s="98"/>
      <c r="E15875" s="276"/>
    </row>
    <row r="15876" spans="1:5" ht="15">
      <c r="A15876" s="129"/>
      <c r="B15876" s="274"/>
      <c r="C15876" s="98"/>
      <c r="D15876" s="98"/>
      <c r="E15876" s="276"/>
    </row>
    <row r="15877" spans="1:5" ht="15">
      <c r="A15877" s="129"/>
      <c r="B15877" s="274"/>
      <c r="C15877" s="98"/>
      <c r="D15877" s="98"/>
      <c r="E15877" s="276"/>
    </row>
    <row r="15878" spans="1:5" ht="15">
      <c r="A15878" s="129"/>
      <c r="B15878" s="274"/>
      <c r="C15878" s="98"/>
      <c r="D15878" s="98"/>
      <c r="E15878" s="276"/>
    </row>
    <row r="15879" spans="1:5" ht="15">
      <c r="A15879" s="129"/>
      <c r="B15879" s="274"/>
      <c r="C15879" s="98"/>
      <c r="D15879" s="98"/>
      <c r="E15879" s="276"/>
    </row>
    <row r="15880" spans="1:5" ht="15">
      <c r="A15880" s="129"/>
      <c r="B15880" s="274"/>
      <c r="C15880" s="98"/>
      <c r="D15880" s="98"/>
      <c r="E15880" s="276"/>
    </row>
    <row r="15881" spans="1:5" ht="15">
      <c r="A15881" s="129"/>
      <c r="B15881" s="274"/>
      <c r="C15881" s="98"/>
      <c r="D15881" s="98"/>
      <c r="E15881" s="276"/>
    </row>
    <row r="15882" spans="1:5" ht="15">
      <c r="A15882" s="129"/>
      <c r="B15882" s="274"/>
      <c r="C15882" s="98"/>
      <c r="D15882" s="98"/>
      <c r="E15882" s="276"/>
    </row>
    <row r="15883" spans="1:5" ht="15">
      <c r="A15883" s="129"/>
      <c r="B15883" s="274"/>
      <c r="C15883" s="98"/>
      <c r="D15883" s="98"/>
      <c r="E15883" s="276"/>
    </row>
    <row r="15884" spans="1:5" ht="15">
      <c r="A15884" s="129"/>
      <c r="B15884" s="274"/>
      <c r="C15884" s="98"/>
      <c r="D15884" s="98"/>
      <c r="E15884" s="276"/>
    </row>
    <row r="15885" spans="1:5" ht="15">
      <c r="A15885" s="129"/>
      <c r="B15885" s="274"/>
      <c r="C15885" s="98"/>
      <c r="D15885" s="98"/>
      <c r="E15885" s="276"/>
    </row>
    <row r="15886" spans="1:5" ht="15">
      <c r="A15886" s="129"/>
      <c r="B15886" s="274"/>
      <c r="C15886" s="98"/>
      <c r="D15886" s="98"/>
      <c r="E15886" s="276"/>
    </row>
    <row r="15887" spans="1:5" ht="15">
      <c r="A15887" s="129"/>
      <c r="B15887" s="274"/>
      <c r="C15887" s="98"/>
      <c r="D15887" s="98"/>
      <c r="E15887" s="276"/>
    </row>
    <row r="15888" spans="1:5" ht="15">
      <c r="A15888" s="129"/>
      <c r="B15888" s="274"/>
      <c r="C15888" s="98"/>
      <c r="D15888" s="98"/>
      <c r="E15888" s="276"/>
    </row>
    <row r="15889" spans="1:5" ht="15">
      <c r="A15889" s="129"/>
      <c r="B15889" s="274"/>
      <c r="C15889" s="98"/>
      <c r="D15889" s="98"/>
      <c r="E15889" s="276"/>
    </row>
    <row r="15890" spans="1:5" ht="15">
      <c r="A15890" s="129"/>
      <c r="B15890" s="274"/>
      <c r="C15890" s="98"/>
      <c r="D15890" s="98"/>
      <c r="E15890" s="276"/>
    </row>
    <row r="15891" spans="1:5" ht="15">
      <c r="A15891" s="129"/>
      <c r="B15891" s="274"/>
      <c r="C15891" s="98"/>
      <c r="D15891" s="98"/>
      <c r="E15891" s="276"/>
    </row>
    <row r="15892" spans="1:5" ht="15">
      <c r="A15892" s="129"/>
      <c r="B15892" s="274"/>
      <c r="C15892" s="98"/>
      <c r="D15892" s="98"/>
      <c r="E15892" s="276"/>
    </row>
    <row r="15893" spans="1:5" ht="15">
      <c r="A15893" s="129"/>
      <c r="B15893" s="274"/>
      <c r="C15893" s="98"/>
      <c r="D15893" s="98"/>
      <c r="E15893" s="276"/>
    </row>
    <row r="15894" spans="1:5" ht="15">
      <c r="A15894" s="129"/>
      <c r="B15894" s="274"/>
      <c r="C15894" s="98"/>
      <c r="D15894" s="98"/>
      <c r="E15894" s="276"/>
    </row>
    <row r="15895" spans="1:5" ht="15">
      <c r="A15895" s="129"/>
      <c r="B15895" s="274"/>
      <c r="C15895" s="98"/>
      <c r="D15895" s="98"/>
      <c r="E15895" s="276"/>
    </row>
    <row r="15896" spans="1:5" ht="15">
      <c r="A15896" s="129"/>
      <c r="B15896" s="274"/>
      <c r="C15896" s="98"/>
      <c r="D15896" s="98"/>
      <c r="E15896" s="276"/>
    </row>
    <row r="15897" spans="1:5" ht="15">
      <c r="A15897" s="129"/>
      <c r="B15897" s="274"/>
      <c r="C15897" s="98"/>
      <c r="D15897" s="98"/>
      <c r="E15897" s="276"/>
    </row>
    <row r="15898" spans="1:5" ht="15">
      <c r="A15898" s="129"/>
      <c r="B15898" s="274"/>
      <c r="C15898" s="98"/>
      <c r="D15898" s="98"/>
      <c r="E15898" s="276"/>
    </row>
    <row r="15899" spans="1:5" ht="15">
      <c r="A15899" s="129"/>
      <c r="B15899" s="274"/>
      <c r="C15899" s="98"/>
      <c r="D15899" s="98"/>
      <c r="E15899" s="276"/>
    </row>
    <row r="15900" spans="1:5" ht="15">
      <c r="A15900" s="129"/>
      <c r="B15900" s="274"/>
      <c r="C15900" s="98"/>
      <c r="D15900" s="98"/>
      <c r="E15900" s="276"/>
    </row>
    <row r="15901" spans="1:5" ht="15">
      <c r="A15901" s="129"/>
      <c r="B15901" s="274"/>
      <c r="C15901" s="98"/>
      <c r="D15901" s="98"/>
      <c r="E15901" s="276"/>
    </row>
    <row r="15902" spans="1:5" ht="15">
      <c r="A15902" s="129"/>
      <c r="B15902" s="274"/>
      <c r="C15902" s="98"/>
      <c r="D15902" s="98"/>
      <c r="E15902" s="276"/>
    </row>
    <row r="15903" spans="1:5" ht="15">
      <c r="A15903" s="129"/>
      <c r="B15903" s="274"/>
      <c r="C15903" s="98"/>
      <c r="D15903" s="98"/>
      <c r="E15903" s="276"/>
    </row>
    <row r="15904" spans="1:5" ht="15">
      <c r="A15904" s="129"/>
      <c r="B15904" s="274"/>
      <c r="C15904" s="98"/>
      <c r="D15904" s="98"/>
      <c r="E15904" s="276"/>
    </row>
    <row r="15905" spans="1:5" ht="15">
      <c r="A15905" s="129"/>
      <c r="B15905" s="274"/>
      <c r="C15905" s="98"/>
      <c r="D15905" s="98"/>
      <c r="E15905" s="276"/>
    </row>
    <row r="15906" spans="1:5" ht="15">
      <c r="A15906" s="129"/>
      <c r="B15906" s="274"/>
      <c r="C15906" s="98"/>
      <c r="D15906" s="98"/>
      <c r="E15906" s="276"/>
    </row>
    <row r="15907" spans="1:5" ht="15">
      <c r="A15907" s="129"/>
      <c r="B15907" s="274"/>
      <c r="C15907" s="98"/>
      <c r="D15907" s="98"/>
      <c r="E15907" s="276"/>
    </row>
    <row r="15908" spans="1:5" ht="15">
      <c r="A15908" s="129"/>
      <c r="B15908" s="274"/>
      <c r="C15908" s="98"/>
      <c r="D15908" s="98"/>
      <c r="E15908" s="276"/>
    </row>
    <row r="15909" spans="1:5" ht="15">
      <c r="A15909" s="129"/>
      <c r="B15909" s="274"/>
      <c r="C15909" s="98"/>
      <c r="D15909" s="98"/>
      <c r="E15909" s="276"/>
    </row>
    <row r="15910" spans="1:5" ht="15">
      <c r="A15910" s="129"/>
      <c r="B15910" s="274"/>
      <c r="C15910" s="98"/>
      <c r="D15910" s="98"/>
      <c r="E15910" s="276"/>
    </row>
    <row r="15911" spans="1:5" ht="15">
      <c r="A15911" s="129"/>
      <c r="B15911" s="274"/>
      <c r="C15911" s="98"/>
      <c r="D15911" s="98"/>
      <c r="E15911" s="276"/>
    </row>
    <row r="15912" spans="1:5" ht="15">
      <c r="A15912" s="129"/>
      <c r="B15912" s="274"/>
      <c r="C15912" s="98"/>
      <c r="D15912" s="98"/>
      <c r="E15912" s="276"/>
    </row>
    <row r="15913" spans="1:5" ht="15">
      <c r="A15913" s="129"/>
      <c r="B15913" s="274"/>
      <c r="C15913" s="98"/>
      <c r="D15913" s="98"/>
      <c r="E15913" s="276"/>
    </row>
    <row r="15914" spans="1:5" ht="15">
      <c r="A15914" s="129"/>
      <c r="B15914" s="274"/>
      <c r="C15914" s="98"/>
      <c r="D15914" s="98"/>
      <c r="E15914" s="276"/>
    </row>
    <row r="15915" spans="1:5" ht="15">
      <c r="A15915" s="129"/>
      <c r="B15915" s="274"/>
      <c r="C15915" s="98"/>
      <c r="D15915" s="98"/>
      <c r="E15915" s="276"/>
    </row>
    <row r="15916" spans="1:5" ht="15">
      <c r="A15916" s="129"/>
      <c r="B15916" s="274"/>
      <c r="C15916" s="98"/>
      <c r="D15916" s="98"/>
      <c r="E15916" s="276"/>
    </row>
    <row r="15917" spans="1:5" ht="15">
      <c r="A15917" s="129"/>
      <c r="B15917" s="274"/>
      <c r="C15917" s="98"/>
      <c r="D15917" s="98"/>
      <c r="E15917" s="276"/>
    </row>
    <row r="15918" spans="1:5" ht="15">
      <c r="A15918" s="129"/>
      <c r="B15918" s="274"/>
      <c r="C15918" s="98"/>
      <c r="D15918" s="98"/>
      <c r="E15918" s="276"/>
    </row>
    <row r="15919" spans="1:5" ht="15">
      <c r="A15919" s="129"/>
      <c r="B15919" s="274"/>
      <c r="C15919" s="98"/>
      <c r="D15919" s="98"/>
      <c r="E15919" s="276"/>
    </row>
    <row r="15920" spans="1:5" ht="15">
      <c r="A15920" s="129"/>
      <c r="B15920" s="274"/>
      <c r="C15920" s="98"/>
      <c r="D15920" s="98"/>
      <c r="E15920" s="276"/>
    </row>
    <row r="15921" spans="1:5" ht="15">
      <c r="A15921" s="129"/>
      <c r="B15921" s="274"/>
      <c r="C15921" s="98"/>
      <c r="D15921" s="98"/>
      <c r="E15921" s="276"/>
    </row>
    <row r="15922" spans="1:5" ht="15">
      <c r="A15922" s="129"/>
      <c r="B15922" s="274"/>
      <c r="C15922" s="98"/>
      <c r="D15922" s="98"/>
      <c r="E15922" s="276"/>
    </row>
    <row r="15923" spans="1:5" ht="15">
      <c r="A15923" s="129"/>
      <c r="B15923" s="274"/>
      <c r="C15923" s="98"/>
      <c r="D15923" s="98"/>
      <c r="E15923" s="276"/>
    </row>
    <row r="15924" spans="1:5" ht="15">
      <c r="A15924" s="129"/>
      <c r="B15924" s="274"/>
      <c r="C15924" s="98"/>
      <c r="D15924" s="98"/>
      <c r="E15924" s="276"/>
    </row>
    <row r="15925" spans="1:5" ht="15">
      <c r="A15925" s="129"/>
      <c r="B15925" s="274"/>
      <c r="C15925" s="98"/>
      <c r="D15925" s="98"/>
      <c r="E15925" s="276"/>
    </row>
    <row r="15926" spans="1:5" ht="15">
      <c r="A15926" s="129"/>
      <c r="B15926" s="274"/>
      <c r="C15926" s="98"/>
      <c r="D15926" s="98"/>
      <c r="E15926" s="276"/>
    </row>
    <row r="15927" spans="1:5" ht="15">
      <c r="A15927" s="129"/>
      <c r="B15927" s="274"/>
      <c r="C15927" s="98"/>
      <c r="D15927" s="98"/>
      <c r="E15927" s="276"/>
    </row>
    <row r="15928" spans="1:5" ht="15">
      <c r="A15928" s="129"/>
      <c r="B15928" s="274"/>
      <c r="C15928" s="98"/>
      <c r="D15928" s="98"/>
      <c r="E15928" s="276"/>
    </row>
    <row r="15929" spans="1:5" ht="15">
      <c r="A15929" s="129"/>
      <c r="B15929" s="274"/>
      <c r="C15929" s="98"/>
      <c r="D15929" s="98"/>
      <c r="E15929" s="276"/>
    </row>
    <row r="15930" spans="1:5" ht="15">
      <c r="A15930" s="129"/>
      <c r="B15930" s="274"/>
      <c r="C15930" s="98"/>
      <c r="D15930" s="98"/>
      <c r="E15930" s="276"/>
    </row>
    <row r="15931" spans="1:5" ht="15">
      <c r="A15931" s="129"/>
      <c r="B15931" s="274"/>
      <c r="C15931" s="98"/>
      <c r="D15931" s="98"/>
      <c r="E15931" s="276"/>
    </row>
    <row r="15932" spans="1:5" ht="15">
      <c r="A15932" s="129"/>
      <c r="B15932" s="274"/>
      <c r="C15932" s="98"/>
      <c r="D15932" s="98"/>
      <c r="E15932" s="276"/>
    </row>
    <row r="15933" spans="1:5" ht="15">
      <c r="A15933" s="129"/>
      <c r="B15933" s="274"/>
      <c r="C15933" s="98"/>
      <c r="D15933" s="98"/>
      <c r="E15933" s="276"/>
    </row>
    <row r="15934" spans="1:5" ht="15">
      <c r="A15934" s="129"/>
      <c r="B15934" s="274"/>
      <c r="C15934" s="98"/>
      <c r="D15934" s="98"/>
      <c r="E15934" s="276"/>
    </row>
    <row r="15935" spans="1:5" ht="15">
      <c r="A15935" s="129"/>
      <c r="B15935" s="274"/>
      <c r="C15935" s="98"/>
      <c r="D15935" s="98"/>
      <c r="E15935" s="276"/>
    </row>
    <row r="15936" spans="1:5" ht="15">
      <c r="A15936" s="129"/>
      <c r="B15936" s="274"/>
      <c r="C15936" s="98"/>
      <c r="D15936" s="98"/>
      <c r="E15936" s="276"/>
    </row>
    <row r="15937" spans="1:5" ht="15">
      <c r="A15937" s="129"/>
      <c r="B15937" s="274"/>
      <c r="C15937" s="98"/>
      <c r="D15937" s="98"/>
      <c r="E15937" s="276"/>
    </row>
    <row r="15938" spans="1:5" ht="15">
      <c r="A15938" s="129"/>
      <c r="B15938" s="274"/>
      <c r="C15938" s="98"/>
      <c r="D15938" s="98"/>
      <c r="E15938" s="276"/>
    </row>
    <row r="15939" spans="1:5" ht="15">
      <c r="A15939" s="129"/>
      <c r="B15939" s="274"/>
      <c r="C15939" s="98"/>
      <c r="D15939" s="98"/>
      <c r="E15939" s="276"/>
    </row>
    <row r="15940" spans="1:5" ht="15">
      <c r="A15940" s="129"/>
      <c r="B15940" s="274"/>
      <c r="C15940" s="98"/>
      <c r="D15940" s="98"/>
      <c r="E15940" s="276"/>
    </row>
    <row r="15941" spans="1:5" ht="15">
      <c r="A15941" s="129"/>
      <c r="B15941" s="274"/>
      <c r="C15941" s="98"/>
      <c r="D15941" s="98"/>
      <c r="E15941" s="276"/>
    </row>
    <row r="15942" spans="1:5" ht="15">
      <c r="A15942" s="129"/>
      <c r="B15942" s="274"/>
      <c r="C15942" s="98"/>
      <c r="D15942" s="98"/>
      <c r="E15942" s="276"/>
    </row>
    <row r="15943" spans="1:5" ht="15">
      <c r="A15943" s="129"/>
      <c r="B15943" s="274"/>
      <c r="C15943" s="98"/>
      <c r="D15943" s="98"/>
      <c r="E15943" s="276"/>
    </row>
    <row r="15944" spans="1:5" ht="15">
      <c r="A15944" s="129"/>
      <c r="B15944" s="274"/>
      <c r="C15944" s="98"/>
      <c r="D15944" s="98"/>
      <c r="E15944" s="276"/>
    </row>
    <row r="15945" spans="1:5" ht="15">
      <c r="A15945" s="129"/>
      <c r="B15945" s="274"/>
      <c r="C15945" s="98"/>
      <c r="D15945" s="98"/>
      <c r="E15945" s="276"/>
    </row>
    <row r="15946" spans="1:5" ht="15">
      <c r="A15946" s="129"/>
      <c r="B15946" s="274"/>
      <c r="C15946" s="98"/>
      <c r="D15946" s="98"/>
      <c r="E15946" s="276"/>
    </row>
    <row r="15947" spans="1:5" ht="15">
      <c r="A15947" s="129"/>
      <c r="B15947" s="274"/>
      <c r="C15947" s="98"/>
      <c r="D15947" s="98"/>
      <c r="E15947" s="276"/>
    </row>
    <row r="15948" spans="1:5" ht="15">
      <c r="A15948" s="129"/>
      <c r="B15948" s="274"/>
      <c r="C15948" s="98"/>
      <c r="D15948" s="98"/>
      <c r="E15948" s="276"/>
    </row>
    <row r="15949" spans="1:5" ht="15">
      <c r="A15949" s="129"/>
      <c r="B15949" s="274"/>
      <c r="C15949" s="98"/>
      <c r="D15949" s="98"/>
      <c r="E15949" s="276"/>
    </row>
    <row r="15950" spans="1:5" ht="15">
      <c r="A15950" s="129"/>
      <c r="B15950" s="274"/>
      <c r="C15950" s="98"/>
      <c r="D15950" s="98"/>
      <c r="E15950" s="276"/>
    </row>
    <row r="15951" spans="1:5" ht="15">
      <c r="A15951" s="129"/>
      <c r="B15951" s="274"/>
      <c r="C15951" s="98"/>
      <c r="D15951" s="98"/>
      <c r="E15951" s="276"/>
    </row>
    <row r="15952" spans="1:5" ht="15">
      <c r="A15952" s="129"/>
      <c r="B15952" s="274"/>
      <c r="C15952" s="98"/>
      <c r="D15952" s="98"/>
      <c r="E15952" s="276"/>
    </row>
    <row r="15953" spans="1:5" ht="15">
      <c r="A15953" s="129"/>
      <c r="B15953" s="274"/>
      <c r="C15953" s="98"/>
      <c r="D15953" s="98"/>
      <c r="E15953" s="276"/>
    </row>
    <row r="15954" spans="1:5" ht="15">
      <c r="A15954" s="129"/>
      <c r="B15954" s="274"/>
      <c r="C15954" s="98"/>
      <c r="D15954" s="98"/>
      <c r="E15954" s="276"/>
    </row>
    <row r="15955" spans="1:5" ht="15">
      <c r="A15955" s="129"/>
      <c r="B15955" s="274"/>
      <c r="C15955" s="98"/>
      <c r="D15955" s="98"/>
      <c r="E15955" s="276"/>
    </row>
    <row r="15956" spans="1:5" ht="15">
      <c r="A15956" s="129"/>
      <c r="B15956" s="274"/>
      <c r="C15956" s="98"/>
      <c r="D15956" s="98"/>
      <c r="E15956" s="276"/>
    </row>
    <row r="15957" spans="1:5" ht="15">
      <c r="A15957" s="129"/>
      <c r="B15957" s="274"/>
      <c r="C15957" s="98"/>
      <c r="D15957" s="98"/>
      <c r="E15957" s="276"/>
    </row>
    <row r="15958" spans="1:5" ht="15">
      <c r="A15958" s="129"/>
      <c r="B15958" s="274"/>
      <c r="C15958" s="98"/>
      <c r="D15958" s="98"/>
      <c r="E15958" s="276"/>
    </row>
    <row r="15959" spans="1:5" ht="15">
      <c r="A15959" s="129"/>
      <c r="B15959" s="274"/>
      <c r="C15959" s="98"/>
      <c r="D15959" s="98"/>
      <c r="E15959" s="276"/>
    </row>
    <row r="15960" spans="1:5" ht="15">
      <c r="A15960" s="129"/>
      <c r="B15960" s="274"/>
      <c r="C15960" s="98"/>
      <c r="D15960" s="98"/>
      <c r="E15960" s="276"/>
    </row>
    <row r="15961" spans="1:5" ht="15">
      <c r="A15961" s="129"/>
      <c r="B15961" s="274"/>
      <c r="C15961" s="98"/>
      <c r="D15961" s="98"/>
      <c r="E15961" s="276"/>
    </row>
    <row r="15962" spans="1:5" ht="15">
      <c r="A15962" s="129"/>
      <c r="B15962" s="274"/>
      <c r="C15962" s="98"/>
      <c r="D15962" s="98"/>
      <c r="E15962" s="276"/>
    </row>
    <row r="15963" spans="1:5" ht="15">
      <c r="A15963" s="129"/>
      <c r="B15963" s="274"/>
      <c r="C15963" s="98"/>
      <c r="D15963" s="98"/>
      <c r="E15963" s="276"/>
    </row>
    <row r="15964" spans="1:5" ht="15">
      <c r="A15964" s="129"/>
      <c r="B15964" s="274"/>
      <c r="C15964" s="98"/>
      <c r="D15964" s="98"/>
      <c r="E15964" s="276"/>
    </row>
    <row r="15965" spans="1:5" ht="15">
      <c r="A15965" s="129"/>
      <c r="B15965" s="274"/>
      <c r="C15965" s="98"/>
      <c r="D15965" s="98"/>
      <c r="E15965" s="276"/>
    </row>
    <row r="15966" spans="1:5" ht="15">
      <c r="A15966" s="129"/>
      <c r="B15966" s="274"/>
      <c r="C15966" s="98"/>
      <c r="D15966" s="98"/>
      <c r="E15966" s="276"/>
    </row>
    <row r="15967" spans="1:5" ht="15">
      <c r="A15967" s="129"/>
      <c r="B15967" s="274"/>
      <c r="C15967" s="98"/>
      <c r="D15967" s="98"/>
      <c r="E15967" s="276"/>
    </row>
    <row r="15968" spans="1:5" ht="15">
      <c r="A15968" s="129"/>
      <c r="B15968" s="274"/>
      <c r="C15968" s="98"/>
      <c r="D15968" s="98"/>
      <c r="E15968" s="276"/>
    </row>
    <row r="15969" spans="1:5" ht="15">
      <c r="A15969" s="129"/>
      <c r="B15969" s="274"/>
      <c r="C15969" s="98"/>
      <c r="D15969" s="98"/>
      <c r="E15969" s="276"/>
    </row>
    <row r="15970" spans="1:5" ht="15">
      <c r="A15970" s="129"/>
      <c r="B15970" s="274"/>
      <c r="C15970" s="98"/>
      <c r="D15970" s="98"/>
      <c r="E15970" s="276"/>
    </row>
    <row r="15971" spans="1:5" ht="15">
      <c r="A15971" s="129"/>
      <c r="B15971" s="274"/>
      <c r="C15971" s="98"/>
      <c r="D15971" s="98"/>
      <c r="E15971" s="276"/>
    </row>
    <row r="15972" spans="1:5" ht="15">
      <c r="A15972" s="129"/>
      <c r="B15972" s="274"/>
      <c r="C15972" s="98"/>
      <c r="D15972" s="98"/>
      <c r="E15972" s="276"/>
    </row>
    <row r="15973" spans="1:5" ht="15">
      <c r="A15973" s="129"/>
      <c r="B15973" s="274"/>
      <c r="C15973" s="98"/>
      <c r="D15973" s="98"/>
      <c r="E15973" s="276"/>
    </row>
    <row r="15974" spans="1:5" ht="15">
      <c r="A15974" s="129"/>
      <c r="B15974" s="274"/>
      <c r="C15974" s="98"/>
      <c r="D15974" s="98"/>
      <c r="E15974" s="276"/>
    </row>
    <row r="15975" spans="1:5" ht="15">
      <c r="A15975" s="129"/>
      <c r="B15975" s="274"/>
      <c r="C15975" s="98"/>
      <c r="D15975" s="98"/>
      <c r="E15975" s="276"/>
    </row>
    <row r="15976" spans="1:5" ht="15">
      <c r="A15976" s="129"/>
      <c r="B15976" s="274"/>
      <c r="C15976" s="98"/>
      <c r="D15976" s="98"/>
      <c r="E15976" s="276"/>
    </row>
    <row r="15977" spans="1:5" ht="15">
      <c r="A15977" s="129"/>
      <c r="B15977" s="274"/>
      <c r="C15977" s="98"/>
      <c r="D15977" s="98"/>
      <c r="E15977" s="276"/>
    </row>
    <row r="15978" spans="1:5" ht="15">
      <c r="A15978" s="129"/>
      <c r="B15978" s="274"/>
      <c r="C15978" s="98"/>
      <c r="D15978" s="98"/>
      <c r="E15978" s="276"/>
    </row>
    <row r="15979" spans="1:5" ht="15">
      <c r="A15979" s="129"/>
      <c r="B15979" s="274"/>
      <c r="C15979" s="98"/>
      <c r="D15979" s="98"/>
      <c r="E15979" s="276"/>
    </row>
    <row r="15980" spans="1:5" ht="15">
      <c r="A15980" s="129"/>
      <c r="B15980" s="274"/>
      <c r="C15980" s="98"/>
      <c r="D15980" s="98"/>
      <c r="E15980" s="276"/>
    </row>
    <row r="15981" spans="1:5" ht="15">
      <c r="A15981" s="129"/>
      <c r="B15981" s="274"/>
      <c r="C15981" s="98"/>
      <c r="D15981" s="98"/>
      <c r="E15981" s="276"/>
    </row>
    <row r="15982" spans="1:5" ht="15">
      <c r="A15982" s="129"/>
      <c r="B15982" s="274"/>
      <c r="C15982" s="98"/>
      <c r="D15982" s="98"/>
      <c r="E15982" s="276"/>
    </row>
    <row r="15983" spans="1:5" ht="15">
      <c r="A15983" s="129"/>
      <c r="B15983" s="274"/>
      <c r="C15983" s="98"/>
      <c r="D15983" s="98"/>
      <c r="E15983" s="276"/>
    </row>
    <row r="15984" spans="1:5" ht="15">
      <c r="A15984" s="129"/>
      <c r="B15984" s="274"/>
      <c r="C15984" s="98"/>
      <c r="D15984" s="98"/>
      <c r="E15984" s="276"/>
    </row>
    <row r="15985" spans="1:5" ht="15">
      <c r="A15985" s="129"/>
      <c r="B15985" s="274"/>
      <c r="C15985" s="98"/>
      <c r="D15985" s="98"/>
      <c r="E15985" s="276"/>
    </row>
    <row r="15986" spans="1:5" ht="15">
      <c r="A15986" s="129"/>
      <c r="B15986" s="274"/>
      <c r="C15986" s="98"/>
      <c r="D15986" s="98"/>
      <c r="E15986" s="276"/>
    </row>
    <row r="15987" spans="1:5" ht="15">
      <c r="A15987" s="129"/>
      <c r="B15987" s="274"/>
      <c r="C15987" s="98"/>
      <c r="D15987" s="98"/>
      <c r="E15987" s="276"/>
    </row>
    <row r="15988" spans="1:5" ht="15">
      <c r="A15988" s="129"/>
      <c r="B15988" s="274"/>
      <c r="C15988" s="98"/>
      <c r="D15988" s="98"/>
      <c r="E15988" s="276"/>
    </row>
    <row r="15989" spans="1:5" ht="15">
      <c r="A15989" s="129"/>
      <c r="B15989" s="274"/>
      <c r="C15989" s="98"/>
      <c r="D15989" s="98"/>
      <c r="E15989" s="276"/>
    </row>
    <row r="15990" spans="1:5" ht="15">
      <c r="A15990" s="129"/>
      <c r="B15990" s="274"/>
      <c r="C15990" s="98"/>
      <c r="D15990" s="98"/>
      <c r="E15990" s="276"/>
    </row>
    <row r="15991" spans="1:5" ht="15">
      <c r="A15991" s="129"/>
      <c r="B15991" s="274"/>
      <c r="C15991" s="98"/>
      <c r="D15991" s="98"/>
      <c r="E15991" s="276"/>
    </row>
    <row r="15992" spans="1:5" ht="15">
      <c r="A15992" s="129"/>
      <c r="B15992" s="274"/>
      <c r="C15992" s="98"/>
      <c r="D15992" s="98"/>
      <c r="E15992" s="276"/>
    </row>
    <row r="15993" spans="1:5" ht="15">
      <c r="A15993" s="129"/>
      <c r="B15993" s="274"/>
      <c r="C15993" s="98"/>
      <c r="D15993" s="98"/>
      <c r="E15993" s="276"/>
    </row>
    <row r="15994" spans="1:5" ht="15">
      <c r="A15994" s="129"/>
      <c r="B15994" s="274"/>
      <c r="C15994" s="98"/>
      <c r="D15994" s="98"/>
      <c r="E15994" s="276"/>
    </row>
    <row r="15995" spans="1:5" ht="15">
      <c r="A15995" s="129"/>
      <c r="B15995" s="274"/>
      <c r="C15995" s="98"/>
      <c r="D15995" s="98"/>
      <c r="E15995" s="276"/>
    </row>
    <row r="15996" spans="1:5" ht="15">
      <c r="A15996" s="129"/>
      <c r="B15996" s="274"/>
      <c r="C15996" s="98"/>
      <c r="D15996" s="98"/>
      <c r="E15996" s="276"/>
    </row>
    <row r="15997" spans="1:5" ht="15">
      <c r="A15997" s="129"/>
      <c r="B15997" s="274"/>
      <c r="C15997" s="98"/>
      <c r="D15997" s="98"/>
      <c r="E15997" s="276"/>
    </row>
    <row r="15998" spans="1:5" ht="15">
      <c r="A15998" s="129"/>
      <c r="B15998" s="274"/>
      <c r="C15998" s="98"/>
      <c r="D15998" s="98"/>
      <c r="E15998" s="276"/>
    </row>
    <row r="15999" spans="1:5" ht="15">
      <c r="A15999" s="129"/>
      <c r="B15999" s="274"/>
      <c r="C15999" s="98"/>
      <c r="D15999" s="98"/>
      <c r="E15999" s="276"/>
    </row>
    <row r="16000" spans="1:5" ht="15">
      <c r="A16000" s="129"/>
      <c r="B16000" s="274"/>
      <c r="C16000" s="98"/>
      <c r="D16000" s="98"/>
      <c r="E16000" s="276"/>
    </row>
    <row r="16001" spans="1:5" ht="15">
      <c r="A16001" s="129"/>
      <c r="B16001" s="274"/>
      <c r="C16001" s="98"/>
      <c r="D16001" s="98"/>
      <c r="E16001" s="276"/>
    </row>
    <row r="16002" spans="1:5" ht="15">
      <c r="A16002" s="129"/>
      <c r="B16002" s="274"/>
      <c r="C16002" s="98"/>
      <c r="D16002" s="98"/>
      <c r="E16002" s="276"/>
    </row>
    <row r="16003" spans="1:5" ht="15">
      <c r="A16003" s="129"/>
      <c r="B16003" s="274"/>
      <c r="C16003" s="98"/>
      <c r="D16003" s="98"/>
      <c r="E16003" s="276"/>
    </row>
    <row r="16004" spans="1:5" ht="15">
      <c r="A16004" s="129"/>
      <c r="B16004" s="274"/>
      <c r="C16004" s="98"/>
      <c r="D16004" s="98"/>
      <c r="E16004" s="276"/>
    </row>
    <row r="16005" spans="1:5" ht="15">
      <c r="A16005" s="129"/>
      <c r="B16005" s="274"/>
      <c r="C16005" s="98"/>
      <c r="D16005" s="98"/>
      <c r="E16005" s="276"/>
    </row>
    <row r="16006" spans="1:5" ht="15">
      <c r="A16006" s="129"/>
      <c r="B16006" s="274"/>
      <c r="C16006" s="98"/>
      <c r="D16006" s="98"/>
      <c r="E16006" s="276"/>
    </row>
    <row r="16007" spans="1:5" ht="15">
      <c r="A16007" s="129"/>
      <c r="B16007" s="274"/>
      <c r="C16007" s="98"/>
      <c r="D16007" s="98"/>
      <c r="E16007" s="276"/>
    </row>
    <row r="16008" spans="1:5" ht="15">
      <c r="A16008" s="129"/>
      <c r="B16008" s="274"/>
      <c r="C16008" s="98"/>
      <c r="D16008" s="98"/>
      <c r="E16008" s="276"/>
    </row>
    <row r="16009" spans="1:5" ht="15">
      <c r="A16009" s="129"/>
      <c r="B16009" s="274"/>
      <c r="C16009" s="98"/>
      <c r="D16009" s="98"/>
      <c r="E16009" s="276"/>
    </row>
    <row r="16010" spans="1:5" ht="13.4" customHeight="1" thickBot="1">
      <c r="A16010" s="130"/>
      <c r="B16010" s="396" t="str">
        <f ca="1">OFFSET(L!$C$1,MATCH("General"&amp;"Cpy",L!$A:$A,0)-1,SL,,)</f>
        <v>© 2025 Responsible Minerals Initiative. All rights reserved.</v>
      </c>
      <c r="C16010" s="396"/>
      <c r="D16010" s="396"/>
      <c r="E16010" s="279"/>
    </row>
    <row r="16011" spans="1:5" ht="14" thickTop="1">
      <c r="D16011"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16010:D16010"/>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3047</v>
      </c>
      <c r="K4" s="191" t="s">
        <v>3047</v>
      </c>
    </row>
    <row r="5" spans="1:11" ht="13.5" customHeight="1">
      <c r="A5" s="209" t="s">
        <v>151</v>
      </c>
      <c r="B5" s="209" t="s">
        <v>3048</v>
      </c>
      <c r="C5" s="209" t="s">
        <v>3048</v>
      </c>
      <c r="D5" s="209" t="s">
        <v>3049</v>
      </c>
      <c r="E5" s="209" t="s">
        <v>3050</v>
      </c>
      <c r="F5" s="283" t="s">
        <v>3051</v>
      </c>
      <c r="H5" s="209" t="s">
        <v>3052</v>
      </c>
      <c r="I5" s="209" t="s">
        <v>3053</v>
      </c>
      <c r="J5" s="231" t="str">
        <f t="shared" ref="J5" si="0">A5&amp;B5</f>
        <v>Gold8853 S.p.A.</v>
      </c>
      <c r="K5" s="231" t="str">
        <f t="shared" ref="K5" si="1">A5&amp;B5</f>
        <v>Gold8853 S.p.A.</v>
      </c>
    </row>
    <row r="6" spans="1:11" ht="13.5" customHeight="1">
      <c r="A6" s="209" t="s">
        <v>151</v>
      </c>
      <c r="B6" s="209" t="s">
        <v>3054</v>
      </c>
      <c r="C6" s="209" t="s">
        <v>3054</v>
      </c>
      <c r="D6" s="209" t="s">
        <v>3055</v>
      </c>
      <c r="E6" s="209" t="s">
        <v>3056</v>
      </c>
      <c r="F6" s="283" t="s">
        <v>3051</v>
      </c>
      <c r="H6" s="209" t="s">
        <v>3057</v>
      </c>
      <c r="I6" s="209" t="s">
        <v>3058</v>
      </c>
      <c r="J6" s="231" t="str">
        <f t="shared" ref="J6:J18" si="2">A6&amp;B6</f>
        <v>GoldABC Refinery Pty Ltd.</v>
      </c>
      <c r="K6" s="231" t="str">
        <f t="shared" ref="K6:K18" si="3">A6&amp;B6</f>
        <v>GoldABC Refinery Pty Ltd.</v>
      </c>
    </row>
    <row r="7" spans="1:11" ht="13.5" customHeight="1">
      <c r="A7" s="209" t="s">
        <v>151</v>
      </c>
      <c r="B7" s="209" t="s">
        <v>3059</v>
      </c>
      <c r="C7" s="209" t="s">
        <v>3059</v>
      </c>
      <c r="D7" s="209" t="s">
        <v>3060</v>
      </c>
      <c r="E7" s="209" t="s">
        <v>3061</v>
      </c>
      <c r="F7" s="283" t="s">
        <v>3051</v>
      </c>
      <c r="H7" s="209" t="s">
        <v>3062</v>
      </c>
      <c r="I7" s="209" t="s">
        <v>3063</v>
      </c>
      <c r="J7" s="231" t="str">
        <f t="shared" si="2"/>
        <v>GoldAbington Reldan Metals, LLC</v>
      </c>
      <c r="K7" s="231" t="str">
        <f t="shared" si="3"/>
        <v>GoldAbington Reldan Metals, LLC</v>
      </c>
    </row>
    <row r="8" spans="1:11" ht="13.5" customHeight="1">
      <c r="A8" s="209" t="s">
        <v>151</v>
      </c>
      <c r="B8" s="209" t="s">
        <v>3064</v>
      </c>
      <c r="C8" s="209" t="s">
        <v>3064</v>
      </c>
      <c r="D8" s="209" t="s">
        <v>3060</v>
      </c>
      <c r="E8" s="209" t="s">
        <v>3065</v>
      </c>
      <c r="F8" s="283" t="s">
        <v>3051</v>
      </c>
      <c r="H8" s="209" t="s">
        <v>3066</v>
      </c>
      <c r="I8" s="209" t="s">
        <v>3067</v>
      </c>
      <c r="J8" s="231" t="str">
        <f t="shared" si="2"/>
        <v>GoldAdvanced Chemical Company</v>
      </c>
      <c r="K8" s="231" t="str">
        <f t="shared" si="3"/>
        <v>GoldAdvanced Chemical Company</v>
      </c>
    </row>
    <row r="9" spans="1:11" ht="13.5" customHeight="1">
      <c r="A9" s="209" t="s">
        <v>151</v>
      </c>
      <c r="B9" s="209" t="s">
        <v>3068</v>
      </c>
      <c r="C9" s="209" t="s">
        <v>3068</v>
      </c>
      <c r="D9" s="209" t="s">
        <v>3069</v>
      </c>
      <c r="E9" s="209" t="s">
        <v>3070</v>
      </c>
      <c r="F9" s="283" t="s">
        <v>3051</v>
      </c>
      <c r="H9" s="209" t="s">
        <v>3071</v>
      </c>
      <c r="I9" s="209" t="s">
        <v>3072</v>
      </c>
      <c r="J9" s="231" t="str">
        <f t="shared" si="2"/>
        <v>GoldAfrican Gold Refinery</v>
      </c>
      <c r="K9" s="231" t="str">
        <f t="shared" si="3"/>
        <v>GoldAfrican Gold Refinery</v>
      </c>
    </row>
    <row r="10" spans="1:11" ht="13.5" customHeight="1">
      <c r="A10" s="209" t="s">
        <v>151</v>
      </c>
      <c r="B10" s="209" t="s">
        <v>3073</v>
      </c>
      <c r="C10" s="209" t="s">
        <v>3073</v>
      </c>
      <c r="D10" s="209" t="s">
        <v>3074</v>
      </c>
      <c r="E10" s="209" t="s">
        <v>3075</v>
      </c>
      <c r="F10" s="283" t="s">
        <v>3051</v>
      </c>
      <c r="H10" s="209" t="s">
        <v>3076</v>
      </c>
      <c r="I10" s="209" t="s">
        <v>3077</v>
      </c>
      <c r="J10" s="231" t="str">
        <f t="shared" si="2"/>
        <v>GoldAgosi AG</v>
      </c>
      <c r="K10" s="231" t="str">
        <f t="shared" si="3"/>
        <v>GoldAgosi AG</v>
      </c>
    </row>
    <row r="11" spans="1:11" ht="13.5" customHeight="1">
      <c r="A11" s="209" t="s">
        <v>151</v>
      </c>
      <c r="B11" s="209" t="s">
        <v>3078</v>
      </c>
      <c r="C11" s="209" t="s">
        <v>3079</v>
      </c>
      <c r="D11" s="209" t="s">
        <v>3055</v>
      </c>
      <c r="E11" s="209" t="s">
        <v>216</v>
      </c>
      <c r="F11" s="283" t="s">
        <v>3051</v>
      </c>
      <c r="H11" s="209" t="s">
        <v>3080</v>
      </c>
      <c r="I11" s="209" t="s">
        <v>3081</v>
      </c>
      <c r="J11" s="231" t="str">
        <f t="shared" si="2"/>
        <v>GoldAGR (Perth Mint Australia)</v>
      </c>
      <c r="K11" s="231" t="str">
        <f t="shared" si="3"/>
        <v>GoldAGR (Perth Mint Australia)</v>
      </c>
    </row>
    <row r="12" spans="1:11">
      <c r="A12" s="209" t="s">
        <v>151</v>
      </c>
      <c r="B12" s="209" t="s">
        <v>3082</v>
      </c>
      <c r="C12" s="209" t="s">
        <v>3079</v>
      </c>
      <c r="D12" s="209" t="s">
        <v>3055</v>
      </c>
      <c r="E12" s="209" t="s">
        <v>216</v>
      </c>
      <c r="F12" s="283" t="s">
        <v>3051</v>
      </c>
      <c r="H12" s="209" t="s">
        <v>3080</v>
      </c>
      <c r="I12" s="209" t="s">
        <v>3081</v>
      </c>
      <c r="J12" s="231" t="str">
        <f t="shared" si="2"/>
        <v>GoldAGR Mathey</v>
      </c>
      <c r="K12" s="231" t="str">
        <f t="shared" si="3"/>
        <v>GoldAGR Mathey</v>
      </c>
    </row>
    <row r="13" spans="1:11">
      <c r="A13" s="209" t="s">
        <v>151</v>
      </c>
      <c r="B13" s="209" t="s">
        <v>3083</v>
      </c>
      <c r="C13" s="209" t="s">
        <v>3083</v>
      </c>
      <c r="D13" s="209" t="s">
        <v>3084</v>
      </c>
      <c r="E13" s="209" t="s">
        <v>157</v>
      </c>
      <c r="F13" s="283" t="s">
        <v>3051</v>
      </c>
      <c r="H13" s="209" t="s">
        <v>3085</v>
      </c>
      <c r="I13" s="209" t="s">
        <v>3086</v>
      </c>
      <c r="J13" s="231" t="str">
        <f t="shared" si="2"/>
        <v>GoldAida Chemical Industries Co., Ltd.</v>
      </c>
      <c r="K13" s="231" t="str">
        <f t="shared" si="3"/>
        <v>GoldAida Chemical Industries Co., Ltd.</v>
      </c>
    </row>
    <row r="14" spans="1:11">
      <c r="A14" s="209" t="s">
        <v>151</v>
      </c>
      <c r="B14" s="209" t="s">
        <v>3087</v>
      </c>
      <c r="C14" s="209" t="s">
        <v>3088</v>
      </c>
      <c r="D14" s="209" t="s">
        <v>3084</v>
      </c>
      <c r="E14" s="209" t="s">
        <v>166</v>
      </c>
      <c r="F14" s="283" t="s">
        <v>3051</v>
      </c>
      <c r="H14" s="209" t="s">
        <v>3089</v>
      </c>
      <c r="I14" s="209" t="s">
        <v>3090</v>
      </c>
      <c r="J14" s="231" t="str">
        <f t="shared" si="2"/>
        <v>GoldAKITA Seiren</v>
      </c>
      <c r="K14" s="231" t="str">
        <f t="shared" si="3"/>
        <v>GoldAKITA Seiren</v>
      </c>
    </row>
    <row r="15" spans="1:11">
      <c r="A15" s="209" t="s">
        <v>151</v>
      </c>
      <c r="B15" s="209" t="s">
        <v>3091</v>
      </c>
      <c r="C15" s="209" t="s">
        <v>3092</v>
      </c>
      <c r="D15" s="209" t="s">
        <v>3093</v>
      </c>
      <c r="E15" s="209" t="s">
        <v>3094</v>
      </c>
      <c r="F15" s="283" t="s">
        <v>3051</v>
      </c>
      <c r="H15" s="209" t="s">
        <v>3095</v>
      </c>
      <c r="I15" s="209" t="s">
        <v>3096</v>
      </c>
      <c r="J15" s="231" t="str">
        <f t="shared" si="2"/>
        <v>GoldAl Etihad Gold LLC</v>
      </c>
      <c r="K15" s="231" t="str">
        <f t="shared" si="3"/>
        <v>GoldAl Etihad Gold LLC</v>
      </c>
    </row>
    <row r="16" spans="1:11">
      <c r="A16" s="209" t="s">
        <v>151</v>
      </c>
      <c r="B16" s="209" t="s">
        <v>3092</v>
      </c>
      <c r="C16" s="209" t="s">
        <v>3092</v>
      </c>
      <c r="D16" s="209" t="s">
        <v>3093</v>
      </c>
      <c r="E16" s="209" t="s">
        <v>3094</v>
      </c>
      <c r="F16" s="283" t="s">
        <v>3051</v>
      </c>
      <c r="H16" s="209" t="s">
        <v>3095</v>
      </c>
      <c r="I16" s="209" t="s">
        <v>3096</v>
      </c>
      <c r="J16" s="231" t="str">
        <f t="shared" si="2"/>
        <v>GoldAl Etihad Gold Refinery DMCC</v>
      </c>
      <c r="K16" s="231" t="str">
        <f t="shared" si="3"/>
        <v>GoldAl Etihad Gold Refinery DMCC</v>
      </c>
    </row>
    <row r="17" spans="1:11">
      <c r="A17" s="209" t="s">
        <v>151</v>
      </c>
      <c r="B17" s="209" t="s">
        <v>3097</v>
      </c>
      <c r="C17" s="209" t="s">
        <v>3097</v>
      </c>
      <c r="D17" s="209" t="s">
        <v>3098</v>
      </c>
      <c r="E17" s="209" t="s">
        <v>3099</v>
      </c>
      <c r="F17" s="283" t="s">
        <v>3051</v>
      </c>
      <c r="H17" s="209" t="s">
        <v>3100</v>
      </c>
      <c r="I17" s="209" t="s">
        <v>3101</v>
      </c>
      <c r="J17" s="231" t="str">
        <f t="shared" si="2"/>
        <v>GoldAlbino Mountinho Lda.</v>
      </c>
      <c r="K17" s="231" t="str">
        <f t="shared" si="3"/>
        <v>GoldAlbino Mountinho Lda.</v>
      </c>
    </row>
    <row r="18" spans="1:11">
      <c r="A18" s="209" t="s">
        <v>151</v>
      </c>
      <c r="B18" s="209" t="s">
        <v>3102</v>
      </c>
      <c r="C18" s="209" t="s">
        <v>3102</v>
      </c>
      <c r="D18" s="209" t="s">
        <v>3060</v>
      </c>
      <c r="E18" s="209" t="s">
        <v>3103</v>
      </c>
      <c r="F18" s="283" t="s">
        <v>3051</v>
      </c>
      <c r="H18" s="209" t="s">
        <v>3104</v>
      </c>
      <c r="I18" s="209" t="s">
        <v>3105</v>
      </c>
      <c r="J18" s="231" t="str">
        <f t="shared" si="2"/>
        <v>GoldAlexy Metals</v>
      </c>
      <c r="K18" s="231" t="str">
        <f t="shared" si="3"/>
        <v>GoldAlexy Metals</v>
      </c>
    </row>
    <row r="19" spans="1:11">
      <c r="A19" s="209" t="s">
        <v>151</v>
      </c>
      <c r="B19" s="209" t="s">
        <v>3106</v>
      </c>
      <c r="C19" s="209" t="s">
        <v>3073</v>
      </c>
      <c r="D19" s="209" t="s">
        <v>3074</v>
      </c>
      <c r="E19" s="209" t="s">
        <v>3075</v>
      </c>
      <c r="F19" s="283" t="s">
        <v>3051</v>
      </c>
      <c r="H19" s="209" t="s">
        <v>3076</v>
      </c>
      <c r="I19" s="209" t="s">
        <v>3077</v>
      </c>
      <c r="J19" s="231" t="str">
        <f t="shared" ref="J19:J82" si="4">A19&amp;B19</f>
        <v>GoldAllgemeine Gold-und Silberscheideanstalt A.G.</v>
      </c>
      <c r="K19" s="231" t="str">
        <f t="shared" ref="K19:K82" si="5">A19&amp;B19</f>
        <v>GoldAllgemeine Gold-und Silberscheideanstalt A.G.</v>
      </c>
    </row>
    <row r="20" spans="1:11">
      <c r="A20" s="209" t="s">
        <v>151</v>
      </c>
      <c r="B20" s="209" t="s">
        <v>3107</v>
      </c>
      <c r="C20" s="209" t="s">
        <v>3107</v>
      </c>
      <c r="D20" s="209" t="s">
        <v>3108</v>
      </c>
      <c r="E20" s="209" t="s">
        <v>3109</v>
      </c>
      <c r="F20" s="283" t="s">
        <v>3051</v>
      </c>
      <c r="H20" s="209" t="s">
        <v>3110</v>
      </c>
      <c r="I20" s="209" t="s">
        <v>3111</v>
      </c>
      <c r="J20" s="231" t="str">
        <f t="shared" si="4"/>
        <v>GoldAlmalyk Mining and Metallurgical Complex (AMMC)</v>
      </c>
      <c r="K20" s="231" t="str">
        <f t="shared" si="5"/>
        <v>GoldAlmalyk Mining and Metallurgical Complex (AMMC)</v>
      </c>
    </row>
    <row r="21" spans="1:11">
      <c r="A21" s="209" t="s">
        <v>151</v>
      </c>
      <c r="B21" s="209" t="s">
        <v>3112</v>
      </c>
      <c r="C21" s="209" t="s">
        <v>3113</v>
      </c>
      <c r="D21" s="209" t="s">
        <v>3084</v>
      </c>
      <c r="E21" s="209" t="s">
        <v>159</v>
      </c>
      <c r="F21" s="283" t="s">
        <v>3051</v>
      </c>
      <c r="H21" s="209" t="s">
        <v>3114</v>
      </c>
      <c r="I21" s="209" t="s">
        <v>3115</v>
      </c>
      <c r="J21" s="231" t="str">
        <f t="shared" si="4"/>
        <v>GoldAmagasaki Factory, Hyogo Prefecture, Japan</v>
      </c>
      <c r="K21" s="231" t="str">
        <f t="shared" si="5"/>
        <v>GoldAmagasaki Factory, Hyogo Prefecture, Japan</v>
      </c>
    </row>
    <row r="22" spans="1:11">
      <c r="A22" s="209" t="s">
        <v>151</v>
      </c>
      <c r="B22" s="209" t="s">
        <v>3116</v>
      </c>
      <c r="C22" s="209" t="s">
        <v>3117</v>
      </c>
      <c r="D22" s="209" t="s">
        <v>3118</v>
      </c>
      <c r="E22" s="209" t="s">
        <v>3119</v>
      </c>
      <c r="F22" s="283" t="s">
        <v>3051</v>
      </c>
      <c r="H22" s="209" t="s">
        <v>3120</v>
      </c>
      <c r="I22" s="209" t="s">
        <v>3121</v>
      </c>
      <c r="J22" s="231" t="str">
        <f t="shared" si="4"/>
        <v>GoldAngloGold Ashanti Brazil</v>
      </c>
      <c r="K22" s="231" t="str">
        <f t="shared" si="5"/>
        <v>GoldAngloGold Ashanti Brazil</v>
      </c>
    </row>
    <row r="23" spans="1:11">
      <c r="A23" s="209" t="s">
        <v>151</v>
      </c>
      <c r="B23" s="209" t="s">
        <v>3117</v>
      </c>
      <c r="C23" s="209" t="s">
        <v>3117</v>
      </c>
      <c r="D23" s="209" t="s">
        <v>3118</v>
      </c>
      <c r="E23" s="209" t="s">
        <v>3119</v>
      </c>
      <c r="F23" s="283" t="s">
        <v>3051</v>
      </c>
      <c r="H23" s="209" t="s">
        <v>3120</v>
      </c>
      <c r="I23" s="209" t="s">
        <v>3121</v>
      </c>
      <c r="J23" s="231" t="str">
        <f t="shared" si="4"/>
        <v>GoldAngloGold Ashanti Corrego do Sitio Mineracao</v>
      </c>
      <c r="K23" s="231" t="str">
        <f t="shared" si="5"/>
        <v>GoldAngloGold Ashanti Corrego do Sitio Mineracao</v>
      </c>
    </row>
    <row r="24" spans="1:11">
      <c r="A24" s="209" t="s">
        <v>151</v>
      </c>
      <c r="B24" s="209" t="s">
        <v>3122</v>
      </c>
      <c r="C24" s="209" t="s">
        <v>3117</v>
      </c>
      <c r="D24" s="209" t="s">
        <v>3118</v>
      </c>
      <c r="E24" s="209" t="s">
        <v>3119</v>
      </c>
      <c r="F24" s="283" t="s">
        <v>3051</v>
      </c>
      <c r="H24" s="209" t="s">
        <v>3120</v>
      </c>
      <c r="I24" s="209" t="s">
        <v>3121</v>
      </c>
      <c r="J24" s="231" t="str">
        <f t="shared" si="4"/>
        <v>GoldAngloGold Ashanti Córrego do Sítio Mineração</v>
      </c>
      <c r="K24" s="231" t="str">
        <f t="shared" si="5"/>
        <v>GoldAngloGold Ashanti Córrego do Sítio Mineração</v>
      </c>
    </row>
    <row r="25" spans="1:11">
      <c r="A25" s="209" t="s">
        <v>151</v>
      </c>
      <c r="B25" s="209" t="s">
        <v>3123</v>
      </c>
      <c r="C25" s="209" t="s">
        <v>3124</v>
      </c>
      <c r="D25" s="209" t="s">
        <v>175</v>
      </c>
      <c r="E25" s="209" t="s">
        <v>3125</v>
      </c>
      <c r="F25" s="283" t="s">
        <v>3051</v>
      </c>
      <c r="H25" s="209" t="s">
        <v>3126</v>
      </c>
      <c r="I25" s="209" t="s">
        <v>3127</v>
      </c>
      <c r="J25" s="231" t="str">
        <f t="shared" si="4"/>
        <v>GoldAnhui Tongling Nonferrous Metal Mining Co., Ltd.</v>
      </c>
      <c r="K25" s="231" t="str">
        <f t="shared" si="5"/>
        <v>GoldAnhui Tongling Nonferrous Metal Mining Co., Ltd.</v>
      </c>
    </row>
    <row r="26" spans="1:11">
      <c r="A26" s="209" t="s">
        <v>151</v>
      </c>
      <c r="B26" s="209" t="s">
        <v>3128</v>
      </c>
      <c r="C26" s="209" t="s">
        <v>3079</v>
      </c>
      <c r="D26" s="209" t="s">
        <v>3055</v>
      </c>
      <c r="E26" s="209" t="s">
        <v>216</v>
      </c>
      <c r="F26" s="283" t="s">
        <v>3051</v>
      </c>
      <c r="H26" s="209" t="s">
        <v>3080</v>
      </c>
      <c r="I26" s="209" t="s">
        <v>3081</v>
      </c>
      <c r="J26" s="231" t="str">
        <f t="shared" si="4"/>
        <v>GoldANZ (Perth Mint 4N)</v>
      </c>
      <c r="K26" s="231" t="str">
        <f t="shared" si="5"/>
        <v>GoldANZ (Perth Mint 4N)</v>
      </c>
    </row>
    <row r="27" spans="1:11">
      <c r="A27" s="209" t="s">
        <v>151</v>
      </c>
      <c r="B27" s="209" t="s">
        <v>3129</v>
      </c>
      <c r="C27" s="209" t="s">
        <v>3079</v>
      </c>
      <c r="D27" s="209" t="s">
        <v>3055</v>
      </c>
      <c r="E27" s="209" t="s">
        <v>216</v>
      </c>
      <c r="F27" s="283" t="s">
        <v>3051</v>
      </c>
      <c r="H27" s="209" t="s">
        <v>3080</v>
      </c>
      <c r="I27" s="209" t="s">
        <v>3081</v>
      </c>
      <c r="J27" s="231" t="str">
        <f t="shared" si="4"/>
        <v>GoldANZ Bank</v>
      </c>
      <c r="K27" s="231" t="str">
        <f t="shared" si="5"/>
        <v>GoldANZ Bank</v>
      </c>
    </row>
    <row r="28" spans="1:11">
      <c r="A28" s="209" t="s">
        <v>151</v>
      </c>
      <c r="B28" s="209" t="s">
        <v>3130</v>
      </c>
      <c r="C28" s="209" t="s">
        <v>3130</v>
      </c>
      <c r="D28" s="209" t="s">
        <v>3131</v>
      </c>
      <c r="E28" s="209" t="s">
        <v>158</v>
      </c>
      <c r="F28" s="283" t="s">
        <v>3051</v>
      </c>
      <c r="H28" s="209" t="s">
        <v>3132</v>
      </c>
      <c r="I28" s="209" t="s">
        <v>3133</v>
      </c>
      <c r="J28" s="231" t="str">
        <f t="shared" si="4"/>
        <v>GoldArgor-Heraeus S.A.</v>
      </c>
      <c r="K28" s="231" t="str">
        <f t="shared" si="5"/>
        <v>GoldArgor-Heraeus S.A.</v>
      </c>
    </row>
    <row r="29" spans="1:11">
      <c r="A29" s="209" t="s">
        <v>151</v>
      </c>
      <c r="B29" s="209" t="s">
        <v>3113</v>
      </c>
      <c r="C29" s="209" t="s">
        <v>3113</v>
      </c>
      <c r="D29" s="209" t="s">
        <v>3084</v>
      </c>
      <c r="E29" s="209" t="s">
        <v>159</v>
      </c>
      <c r="F29" s="283" t="s">
        <v>3051</v>
      </c>
      <c r="H29" s="209" t="s">
        <v>3114</v>
      </c>
      <c r="I29" s="209" t="s">
        <v>3115</v>
      </c>
      <c r="J29" s="231" t="str">
        <f t="shared" si="4"/>
        <v>GoldASAHI METALFINE, Inc.</v>
      </c>
      <c r="K29" s="231" t="str">
        <f t="shared" si="5"/>
        <v>GoldASAHI METALFINE, Inc.</v>
      </c>
    </row>
    <row r="30" spans="1:11">
      <c r="A30" s="209" t="s">
        <v>151</v>
      </c>
      <c r="B30" s="209" t="s">
        <v>3134</v>
      </c>
      <c r="C30" s="209" t="s">
        <v>3113</v>
      </c>
      <c r="D30" s="209" t="s">
        <v>3084</v>
      </c>
      <c r="E30" s="209" t="s">
        <v>159</v>
      </c>
      <c r="F30" s="283" t="s">
        <v>3051</v>
      </c>
      <c r="H30" s="209" t="s">
        <v>3114</v>
      </c>
      <c r="I30" s="209" t="s">
        <v>3115</v>
      </c>
      <c r="J30" s="231" t="str">
        <f t="shared" si="4"/>
        <v>GoldAsahi Pretec Corp.</v>
      </c>
      <c r="K30" s="231" t="str">
        <f t="shared" si="5"/>
        <v>GoldAsahi Pretec Corp.</v>
      </c>
    </row>
    <row r="31" spans="1:11">
      <c r="A31" s="209" t="s">
        <v>151</v>
      </c>
      <c r="B31" s="209" t="s">
        <v>3135</v>
      </c>
      <c r="C31" s="209" t="s">
        <v>3135</v>
      </c>
      <c r="D31" s="209" t="s">
        <v>3136</v>
      </c>
      <c r="E31" s="209" t="s">
        <v>182</v>
      </c>
      <c r="F31" s="283" t="s">
        <v>3051</v>
      </c>
      <c r="H31" s="209" t="s">
        <v>3137</v>
      </c>
      <c r="I31" s="209" t="s">
        <v>3138</v>
      </c>
      <c r="J31" s="231" t="str">
        <f t="shared" si="4"/>
        <v>GoldAsahi Refining Canada Ltd.</v>
      </c>
      <c r="K31" s="231" t="str">
        <f t="shared" si="5"/>
        <v>GoldAsahi Refining Canada Ltd.</v>
      </c>
    </row>
    <row r="32" spans="1:11">
      <c r="A32" s="209" t="s">
        <v>151</v>
      </c>
      <c r="B32" s="209" t="s">
        <v>3139</v>
      </c>
      <c r="C32" s="209" t="s">
        <v>3139</v>
      </c>
      <c r="D32" s="209" t="s">
        <v>3060</v>
      </c>
      <c r="E32" s="209" t="s">
        <v>3140</v>
      </c>
      <c r="F32" s="283" t="s">
        <v>3051</v>
      </c>
      <c r="H32" s="209" t="s">
        <v>3141</v>
      </c>
      <c r="I32" s="209" t="s">
        <v>3142</v>
      </c>
      <c r="J32" s="231" t="str">
        <f t="shared" si="4"/>
        <v>GoldAsahi Refining USA Inc.</v>
      </c>
      <c r="K32" s="231" t="str">
        <f t="shared" si="5"/>
        <v>GoldAsahi Refining USA Inc.</v>
      </c>
    </row>
    <row r="33" spans="1:11">
      <c r="A33" s="209" t="s">
        <v>151</v>
      </c>
      <c r="B33" s="209" t="s">
        <v>3143</v>
      </c>
      <c r="C33" s="209" t="s">
        <v>3143</v>
      </c>
      <c r="D33" s="209" t="s">
        <v>3084</v>
      </c>
      <c r="E33" s="209" t="s">
        <v>160</v>
      </c>
      <c r="F33" s="283" t="s">
        <v>3051</v>
      </c>
      <c r="H33" s="209" t="s">
        <v>3144</v>
      </c>
      <c r="I33" s="209" t="s">
        <v>3145</v>
      </c>
      <c r="J33" s="231" t="str">
        <f t="shared" si="4"/>
        <v>GoldAsaka Riken Co., Ltd.</v>
      </c>
      <c r="K33" s="231" t="str">
        <f t="shared" si="5"/>
        <v>GoldAsaka Riken Co., Ltd.</v>
      </c>
    </row>
    <row r="34" spans="1:11">
      <c r="A34" s="209" t="s">
        <v>151</v>
      </c>
      <c r="B34" s="209" t="s">
        <v>3146</v>
      </c>
      <c r="C34" s="209" t="s">
        <v>3147</v>
      </c>
      <c r="D34" s="209" t="s">
        <v>3148</v>
      </c>
      <c r="E34" s="209" t="s">
        <v>3149</v>
      </c>
      <c r="F34" s="283" t="s">
        <v>3051</v>
      </c>
      <c r="H34" s="209" t="s">
        <v>3150</v>
      </c>
      <c r="I34" s="209" t="s">
        <v>3151</v>
      </c>
      <c r="J34" s="231" t="str">
        <f t="shared" si="4"/>
        <v>GoldATAkulche</v>
      </c>
      <c r="K34" s="231" t="str">
        <f t="shared" si="5"/>
        <v>GoldATAkulche</v>
      </c>
    </row>
    <row r="35" spans="1:11">
      <c r="A35" s="209" t="s">
        <v>151</v>
      </c>
      <c r="B35" s="209" t="s">
        <v>3147</v>
      </c>
      <c r="C35" s="209" t="s">
        <v>3147</v>
      </c>
      <c r="D35" s="209" t="s">
        <v>3148</v>
      </c>
      <c r="E35" s="209" t="s">
        <v>3149</v>
      </c>
      <c r="F35" s="283" t="s">
        <v>3051</v>
      </c>
      <c r="H35" s="209" t="s">
        <v>3150</v>
      </c>
      <c r="I35" t="s">
        <v>3151</v>
      </c>
      <c r="J35" s="231" t="str">
        <f t="shared" si="4"/>
        <v>GoldAtasay Kuyumculuk Sanayi Ve Ticaret A.S.</v>
      </c>
      <c r="K35" s="231" t="str">
        <f t="shared" si="5"/>
        <v>GoldAtasay Kuyumculuk Sanayi Ve Ticaret A.S.</v>
      </c>
    </row>
    <row r="36" spans="1:11">
      <c r="A36" s="209" t="s">
        <v>151</v>
      </c>
      <c r="B36" s="209" t="s">
        <v>3152</v>
      </c>
      <c r="C36" s="209" t="s">
        <v>3152</v>
      </c>
      <c r="D36" s="209" t="s">
        <v>3153</v>
      </c>
      <c r="E36" s="209" t="s">
        <v>3154</v>
      </c>
      <c r="F36" s="283" t="s">
        <v>3051</v>
      </c>
      <c r="H36" s="209" t="s">
        <v>3155</v>
      </c>
      <c r="I36" s="209" t="s">
        <v>3156</v>
      </c>
      <c r="J36" s="231" t="str">
        <f t="shared" si="4"/>
        <v>GoldAttero Recycling Pvt Ltd</v>
      </c>
      <c r="K36" s="231" t="str">
        <f t="shared" si="5"/>
        <v>GoldAttero Recycling Pvt Ltd</v>
      </c>
    </row>
    <row r="37" spans="1:11">
      <c r="A37" s="209" t="s">
        <v>151</v>
      </c>
      <c r="B37" s="209" t="s">
        <v>3157</v>
      </c>
      <c r="C37" s="209" t="s">
        <v>3157</v>
      </c>
      <c r="D37" s="209" t="s">
        <v>3158</v>
      </c>
      <c r="E37" s="209" t="s">
        <v>3159</v>
      </c>
      <c r="F37" s="283" t="s">
        <v>3051</v>
      </c>
      <c r="H37" s="209" t="s">
        <v>3160</v>
      </c>
      <c r="I37" s="209" t="s">
        <v>3161</v>
      </c>
      <c r="J37" s="231" t="str">
        <f t="shared" si="4"/>
        <v>GoldAU Traders and Refiners</v>
      </c>
      <c r="K37" s="231" t="str">
        <f t="shared" si="5"/>
        <v>GoldAU Traders and Refiners</v>
      </c>
    </row>
    <row r="38" spans="1:11">
      <c r="A38" s="209" t="s">
        <v>151</v>
      </c>
      <c r="B38" s="209" t="s">
        <v>3162</v>
      </c>
      <c r="C38" s="209" t="s">
        <v>3162</v>
      </c>
      <c r="D38" s="209" t="s">
        <v>3153</v>
      </c>
      <c r="E38" s="209" t="s">
        <v>3163</v>
      </c>
      <c r="F38" s="283" t="s">
        <v>3051</v>
      </c>
      <c r="H38" s="209" t="s">
        <v>3164</v>
      </c>
      <c r="I38" s="209" t="s">
        <v>3165</v>
      </c>
      <c r="J38" s="231" t="str">
        <f t="shared" si="4"/>
        <v>GoldAugmont Enterprises Private Limited</v>
      </c>
      <c r="K38" s="231" t="str">
        <f t="shared" si="5"/>
        <v>GoldAugmont Enterprises Private Limited</v>
      </c>
    </row>
    <row r="39" spans="1:11">
      <c r="A39" s="209" t="s">
        <v>151</v>
      </c>
      <c r="B39" s="209" t="s">
        <v>3166</v>
      </c>
      <c r="C39" s="209" t="s">
        <v>3166</v>
      </c>
      <c r="D39" s="209" t="s">
        <v>3074</v>
      </c>
      <c r="E39" s="209" t="s">
        <v>3167</v>
      </c>
      <c r="F39" s="283" t="s">
        <v>3051</v>
      </c>
      <c r="H39" s="209" t="s">
        <v>3168</v>
      </c>
      <c r="I39" s="209" t="s">
        <v>3168</v>
      </c>
      <c r="J39" s="231" t="str">
        <f t="shared" si="4"/>
        <v>GoldAurubis AG</v>
      </c>
      <c r="K39" s="231" t="str">
        <f t="shared" si="5"/>
        <v>GoldAurubis AG</v>
      </c>
    </row>
    <row r="40" spans="1:11">
      <c r="A40" s="209" t="s">
        <v>151</v>
      </c>
      <c r="B40" s="209" t="s">
        <v>3169</v>
      </c>
      <c r="C40" s="209" t="s">
        <v>3170</v>
      </c>
      <c r="D40" s="209" t="s">
        <v>3153</v>
      </c>
      <c r="E40" s="209" t="s">
        <v>3171</v>
      </c>
      <c r="F40" s="283" t="s">
        <v>3051</v>
      </c>
      <c r="H40" s="209" t="s">
        <v>3172</v>
      </c>
      <c r="I40" s="209" t="s">
        <v>3173</v>
      </c>
      <c r="J40" s="231" t="str">
        <f t="shared" si="4"/>
        <v>GoldBALORE REFINERSGA</v>
      </c>
      <c r="K40" s="231" t="str">
        <f t="shared" si="5"/>
        <v>GoldBALORE REFINERSGA</v>
      </c>
    </row>
    <row r="41" spans="1:11">
      <c r="A41" s="209" t="s">
        <v>151</v>
      </c>
      <c r="B41" s="209" t="s">
        <v>3170</v>
      </c>
      <c r="C41" s="209" t="s">
        <v>3170</v>
      </c>
      <c r="D41" s="209" t="s">
        <v>3153</v>
      </c>
      <c r="E41" s="209" t="s">
        <v>3171</v>
      </c>
      <c r="F41" s="283" t="s">
        <v>3051</v>
      </c>
      <c r="H41" s="209" t="s">
        <v>3172</v>
      </c>
      <c r="I41" s="209" t="s">
        <v>3173</v>
      </c>
      <c r="J41" s="231" t="str">
        <f t="shared" si="4"/>
        <v>GoldBangalore Refinery</v>
      </c>
      <c r="K41" s="231" t="str">
        <f t="shared" si="5"/>
        <v>GoldBangalore Refinery</v>
      </c>
    </row>
    <row r="42" spans="1:11">
      <c r="A42" s="209" t="s">
        <v>151</v>
      </c>
      <c r="B42" s="209" t="s">
        <v>3174</v>
      </c>
      <c r="C42" s="209" t="s">
        <v>3170</v>
      </c>
      <c r="D42" s="209" t="s">
        <v>3153</v>
      </c>
      <c r="E42" s="209" t="s">
        <v>3171</v>
      </c>
      <c r="F42" s="283" t="s">
        <v>3051</v>
      </c>
      <c r="H42" s="209" t="s">
        <v>3172</v>
      </c>
      <c r="I42" s="209" t="s">
        <v>3173</v>
      </c>
      <c r="J42" s="231" t="str">
        <f t="shared" si="4"/>
        <v>GoldBangalore Refinery Pvt Ltd</v>
      </c>
      <c r="K42" s="231" t="str">
        <f t="shared" si="5"/>
        <v>GoldBangalore Refinery Pvt Ltd</v>
      </c>
    </row>
    <row r="43" spans="1:11">
      <c r="A43" s="209" t="s">
        <v>151</v>
      </c>
      <c r="B43" s="209" t="s">
        <v>3175</v>
      </c>
      <c r="C43" s="209" t="s">
        <v>3175</v>
      </c>
      <c r="D43" s="209" t="s">
        <v>3176</v>
      </c>
      <c r="E43" s="209" t="s">
        <v>3177</v>
      </c>
      <c r="F43" s="283" t="s">
        <v>3051</v>
      </c>
      <c r="H43" s="209" t="s">
        <v>3178</v>
      </c>
      <c r="I43" s="209" t="s">
        <v>3179</v>
      </c>
      <c r="J43" s="231" t="str">
        <f t="shared" si="4"/>
        <v>GoldBangko Sentral ng Pilipinas (Central Bank of the Philippines)</v>
      </c>
      <c r="K43" s="231" t="str">
        <f t="shared" si="5"/>
        <v>GoldBangko Sentral ng Pilipinas (Central Bank of the Philippines)</v>
      </c>
    </row>
    <row r="44" spans="1:11">
      <c r="A44" s="209" t="s">
        <v>151</v>
      </c>
      <c r="B44" s="209" t="s">
        <v>3180</v>
      </c>
      <c r="C44" s="209" t="s">
        <v>3180</v>
      </c>
      <c r="D44" s="209" t="s">
        <v>3181</v>
      </c>
      <c r="E44" s="209" t="s">
        <v>3182</v>
      </c>
      <c r="F44" s="283" t="s">
        <v>3051</v>
      </c>
      <c r="H44" s="209" t="s">
        <v>3183</v>
      </c>
      <c r="I44" s="209" t="s">
        <v>3184</v>
      </c>
      <c r="J44" s="231" t="str">
        <f t="shared" si="4"/>
        <v>GoldBoliden Ronnskar</v>
      </c>
      <c r="K44" s="231" t="str">
        <f t="shared" si="5"/>
        <v>GoldBoliden Ronnskar</v>
      </c>
    </row>
    <row r="45" spans="1:11">
      <c r="A45" s="209" t="s">
        <v>151</v>
      </c>
      <c r="B45" s="209" t="s">
        <v>3185</v>
      </c>
      <c r="C45" s="209" t="s">
        <v>3185</v>
      </c>
      <c r="D45" s="209" t="s">
        <v>3074</v>
      </c>
      <c r="E45" s="209" t="s">
        <v>3186</v>
      </c>
      <c r="F45" s="283" t="s">
        <v>3051</v>
      </c>
      <c r="H45" s="209" t="s">
        <v>3076</v>
      </c>
      <c r="I45" s="209" t="s">
        <v>3077</v>
      </c>
      <c r="J45" s="231" t="str">
        <f t="shared" si="4"/>
        <v>GoldC. Hafner GmbH + Co. KG</v>
      </c>
      <c r="K45" s="231" t="str">
        <f t="shared" si="5"/>
        <v>GoldC. Hafner GmbH + Co. KG</v>
      </c>
    </row>
    <row r="46" spans="1:11">
      <c r="A46" s="209" t="s">
        <v>151</v>
      </c>
      <c r="B46" s="209" t="s">
        <v>3187</v>
      </c>
      <c r="C46" s="209" t="s">
        <v>3187</v>
      </c>
      <c r="D46" s="209" t="s">
        <v>3188</v>
      </c>
      <c r="E46" s="209" t="s">
        <v>3189</v>
      </c>
      <c r="F46" s="283" t="s">
        <v>3051</v>
      </c>
      <c r="H46" s="209" t="s">
        <v>3190</v>
      </c>
      <c r="I46" s="209" t="s">
        <v>3191</v>
      </c>
      <c r="J46" s="231" t="str">
        <f t="shared" si="4"/>
        <v>GoldCaridad</v>
      </c>
      <c r="K46" s="231" t="str">
        <f t="shared" si="5"/>
        <v>GoldCaridad</v>
      </c>
    </row>
    <row r="47" spans="1:11">
      <c r="A47" s="209" t="s">
        <v>151</v>
      </c>
      <c r="B47" s="209" t="s">
        <v>3192</v>
      </c>
      <c r="C47" s="209" t="s">
        <v>3193</v>
      </c>
      <c r="D47" s="209" t="s">
        <v>3136</v>
      </c>
      <c r="E47" s="209" t="s">
        <v>3194</v>
      </c>
      <c r="F47" s="283" t="s">
        <v>3051</v>
      </c>
      <c r="H47" s="209" t="s">
        <v>3195</v>
      </c>
      <c r="I47" s="209" t="s">
        <v>3196</v>
      </c>
      <c r="J47" s="231" t="str">
        <f t="shared" si="4"/>
        <v>GoldCCR</v>
      </c>
      <c r="K47" s="231" t="str">
        <f t="shared" si="5"/>
        <v>GoldCCR</v>
      </c>
    </row>
    <row r="48" spans="1:11">
      <c r="A48" s="209" t="s">
        <v>151</v>
      </c>
      <c r="B48" s="209" t="s">
        <v>3193</v>
      </c>
      <c r="C48" s="209" t="s">
        <v>3193</v>
      </c>
      <c r="D48" s="209" t="s">
        <v>3136</v>
      </c>
      <c r="E48" s="209" t="s">
        <v>3194</v>
      </c>
      <c r="F48" s="283" t="s">
        <v>3051</v>
      </c>
      <c r="H48" s="209" t="s">
        <v>3195</v>
      </c>
      <c r="I48" s="209" t="s">
        <v>3196</v>
      </c>
      <c r="J48" s="231" t="str">
        <f t="shared" si="4"/>
        <v>GoldCCR Refinery - Glencore Canada Corporation</v>
      </c>
      <c r="K48" s="231" t="str">
        <f t="shared" si="5"/>
        <v>GoldCCR Refinery - Glencore Canada Corporation</v>
      </c>
    </row>
    <row r="49" spans="1:11">
      <c r="A49" s="209" t="s">
        <v>151</v>
      </c>
      <c r="B49" s="209" t="s">
        <v>3197</v>
      </c>
      <c r="C49" s="209" t="s">
        <v>3198</v>
      </c>
      <c r="D49" s="209" t="s">
        <v>3131</v>
      </c>
      <c r="E49" s="209" t="s">
        <v>3199</v>
      </c>
      <c r="F49" s="283" t="s">
        <v>3051</v>
      </c>
      <c r="H49" s="209" t="s">
        <v>3200</v>
      </c>
      <c r="I49" s="209" t="s">
        <v>3201</v>
      </c>
      <c r="J49" s="231" t="str">
        <f t="shared" si="4"/>
        <v>GoldCendres + M?taux SA</v>
      </c>
      <c r="K49" s="231" t="str">
        <f t="shared" si="5"/>
        <v>GoldCendres + M?taux SA</v>
      </c>
    </row>
    <row r="50" spans="1:11">
      <c r="A50" s="209" t="s">
        <v>151</v>
      </c>
      <c r="B50" s="209" t="s">
        <v>3198</v>
      </c>
      <c r="C50" s="209" t="s">
        <v>3198</v>
      </c>
      <c r="D50" s="209" t="s">
        <v>3131</v>
      </c>
      <c r="E50" s="209" t="s">
        <v>3199</v>
      </c>
      <c r="F50" s="283" t="s">
        <v>3051</v>
      </c>
      <c r="H50" s="209" t="s">
        <v>3200</v>
      </c>
      <c r="I50" s="209" t="s">
        <v>3201</v>
      </c>
      <c r="J50" s="231" t="str">
        <f t="shared" si="4"/>
        <v>GoldCendres + Metaux S.A.</v>
      </c>
      <c r="K50" s="231" t="str">
        <f t="shared" si="5"/>
        <v>GoldCendres + Metaux S.A.</v>
      </c>
    </row>
    <row r="51" spans="1:11">
      <c r="A51" s="209" t="s">
        <v>151</v>
      </c>
      <c r="B51" s="209" t="s">
        <v>3202</v>
      </c>
      <c r="C51" s="209" t="s">
        <v>3198</v>
      </c>
      <c r="D51" s="209" t="s">
        <v>3131</v>
      </c>
      <c r="E51" s="209" t="s">
        <v>3199</v>
      </c>
      <c r="F51" s="283" t="s">
        <v>3051</v>
      </c>
      <c r="H51" s="209" t="s">
        <v>3200</v>
      </c>
      <c r="I51" s="209" t="s">
        <v>3201</v>
      </c>
      <c r="J51" s="231" t="str">
        <f t="shared" si="4"/>
        <v>GoldCendres + Métaux S.A.</v>
      </c>
      <c r="K51" s="231" t="str">
        <f t="shared" si="5"/>
        <v>GoldCendres + Métaux S.A.</v>
      </c>
    </row>
    <row r="52" spans="1:11">
      <c r="A52" s="209" t="s">
        <v>151</v>
      </c>
      <c r="B52" s="209" t="s">
        <v>3203</v>
      </c>
      <c r="C52" s="209" t="s">
        <v>3175</v>
      </c>
      <c r="D52" s="209" t="s">
        <v>3176</v>
      </c>
      <c r="E52" s="209" t="s">
        <v>3177</v>
      </c>
      <c r="F52" s="283" t="s">
        <v>3051</v>
      </c>
      <c r="H52" s="209" t="s">
        <v>3178</v>
      </c>
      <c r="I52" s="209" t="s">
        <v>3179</v>
      </c>
      <c r="J52" s="231" t="str">
        <f t="shared" si="4"/>
        <v>GoldCentral Bank of the Philippines Gold Refinery &amp; Mint</v>
      </c>
      <c r="K52" s="231" t="str">
        <f t="shared" si="5"/>
        <v>GoldCentral Bank of the Philippines Gold Refinery &amp; Mint</v>
      </c>
    </row>
    <row r="53" spans="1:11">
      <c r="A53" s="209" t="s">
        <v>151</v>
      </c>
      <c r="B53" s="209" t="s">
        <v>3204</v>
      </c>
      <c r="C53" s="209" t="s">
        <v>3204</v>
      </c>
      <c r="D53" s="209" t="s">
        <v>3153</v>
      </c>
      <c r="E53" s="209" t="s">
        <v>3205</v>
      </c>
      <c r="F53" s="283" t="s">
        <v>3051</v>
      </c>
      <c r="H53" s="209" t="s">
        <v>3206</v>
      </c>
      <c r="I53" t="s">
        <v>3207</v>
      </c>
      <c r="J53" s="231" t="str">
        <f t="shared" si="4"/>
        <v>GoldCGR Metalloys Pvt Ltd.</v>
      </c>
      <c r="K53" s="231" t="str">
        <f t="shared" si="5"/>
        <v>GoldCGR Metalloys Pvt Ltd.</v>
      </c>
    </row>
    <row r="54" spans="1:11">
      <c r="A54" s="209" t="s">
        <v>151</v>
      </c>
      <c r="B54" s="209" t="s">
        <v>3208</v>
      </c>
      <c r="C54" s="209" t="s">
        <v>3209</v>
      </c>
      <c r="D54" s="209" t="s">
        <v>175</v>
      </c>
      <c r="E54" s="209" t="s">
        <v>3210</v>
      </c>
      <c r="F54" s="283" t="s">
        <v>3051</v>
      </c>
      <c r="H54" s="209" t="s">
        <v>3211</v>
      </c>
      <c r="I54" t="s">
        <v>3212</v>
      </c>
      <c r="J54" s="231" t="str">
        <f t="shared" si="4"/>
        <v>GoldCHALCO Yunnan Copper Co. Ltd.</v>
      </c>
      <c r="K54" s="231" t="str">
        <f t="shared" si="5"/>
        <v>GoldCHALCO Yunnan Copper Co. Ltd.</v>
      </c>
    </row>
    <row r="55" spans="1:11">
      <c r="A55" s="209" t="s">
        <v>151</v>
      </c>
      <c r="B55" s="209" t="s">
        <v>3213</v>
      </c>
      <c r="C55" s="209" t="s">
        <v>3204</v>
      </c>
      <c r="D55" s="209" t="s">
        <v>3153</v>
      </c>
      <c r="E55" s="209" t="s">
        <v>3205</v>
      </c>
      <c r="F55" s="283" t="s">
        <v>3051</v>
      </c>
      <c r="H55" s="209" t="s">
        <v>3206</v>
      </c>
      <c r="I55" s="209" t="s">
        <v>3207</v>
      </c>
      <c r="J55" s="231" t="str">
        <f t="shared" si="4"/>
        <v>GoldChemmanur Gold Refinery</v>
      </c>
      <c r="K55" s="231" t="str">
        <f t="shared" si="5"/>
        <v>GoldChemmanur Gold Refinery</v>
      </c>
    </row>
    <row r="56" spans="1:11">
      <c r="A56" s="209" t="s">
        <v>151</v>
      </c>
      <c r="B56" s="209" t="s">
        <v>3214</v>
      </c>
      <c r="C56" s="209" t="s">
        <v>3214</v>
      </c>
      <c r="D56" s="209" t="s">
        <v>3049</v>
      </c>
      <c r="E56" s="209" t="s">
        <v>3215</v>
      </c>
      <c r="F56" s="283" t="s">
        <v>3051</v>
      </c>
      <c r="H56" s="209" t="s">
        <v>3216</v>
      </c>
      <c r="I56" s="209" t="s">
        <v>3217</v>
      </c>
      <c r="J56" s="231" t="str">
        <f t="shared" si="4"/>
        <v>GoldChimet S.p.A.</v>
      </c>
      <c r="K56" s="231" t="str">
        <f t="shared" si="5"/>
        <v>GoldChimet S.p.A.</v>
      </c>
    </row>
    <row r="57" spans="1:11">
      <c r="A57" s="209" t="s">
        <v>151</v>
      </c>
      <c r="B57" s="209" t="s">
        <v>3218</v>
      </c>
      <c r="C57" s="209" t="s">
        <v>3219</v>
      </c>
      <c r="D57" s="209" t="s">
        <v>175</v>
      </c>
      <c r="E57" s="209" t="s">
        <v>3220</v>
      </c>
      <c r="F57" s="283" t="s">
        <v>3051</v>
      </c>
      <c r="H57" s="209" t="s">
        <v>3221</v>
      </c>
      <c r="I57" s="209" t="s">
        <v>3222</v>
      </c>
      <c r="J57" s="231" t="str">
        <f t="shared" si="4"/>
        <v>GoldChina Henan Zhongyuan Gold Smelter</v>
      </c>
      <c r="K57" s="231" t="str">
        <f t="shared" si="5"/>
        <v>GoldChina Henan Zhongyuan Gold Smelter</v>
      </c>
    </row>
    <row r="58" spans="1:11">
      <c r="A58" s="209" t="s">
        <v>151</v>
      </c>
      <c r="B58" s="209" t="s">
        <v>3223</v>
      </c>
      <c r="C58" s="209" t="s">
        <v>3224</v>
      </c>
      <c r="D58" s="209" t="s">
        <v>175</v>
      </c>
      <c r="E58" s="209" t="s">
        <v>214</v>
      </c>
      <c r="F58" s="283" t="s">
        <v>3051</v>
      </c>
      <c r="H58" s="209" t="s">
        <v>3225</v>
      </c>
      <c r="I58" s="209" t="s">
        <v>3226</v>
      </c>
      <c r="J58" s="231" t="str">
        <f t="shared" si="4"/>
        <v>GoldChina's Shandong Gold Mining Co., Ltd</v>
      </c>
      <c r="K58" s="231" t="str">
        <f t="shared" si="5"/>
        <v>GoldChina's Shandong Gold Mining Co., Ltd</v>
      </c>
    </row>
    <row r="59" spans="1:11">
      <c r="A59" s="209" t="s">
        <v>151</v>
      </c>
      <c r="B59" s="209" t="s">
        <v>3227</v>
      </c>
      <c r="C59" s="209" t="s">
        <v>3227</v>
      </c>
      <c r="D59" s="209" t="s">
        <v>3084</v>
      </c>
      <c r="E59" s="209" t="s">
        <v>163</v>
      </c>
      <c r="F59" s="283" t="s">
        <v>3051</v>
      </c>
      <c r="H59" s="209" t="s">
        <v>3228</v>
      </c>
      <c r="I59" s="209" t="s">
        <v>3086</v>
      </c>
      <c r="J59" s="231" t="str">
        <f t="shared" si="4"/>
        <v>GoldChugai Mining</v>
      </c>
      <c r="K59" s="231" t="str">
        <f t="shared" si="5"/>
        <v>GoldChugai Mining</v>
      </c>
    </row>
    <row r="60" spans="1:11">
      <c r="A60" s="209" t="s">
        <v>151</v>
      </c>
      <c r="B60" s="209" t="s">
        <v>3229</v>
      </c>
      <c r="C60" s="209" t="s">
        <v>3229</v>
      </c>
      <c r="D60" s="209" t="s">
        <v>3118</v>
      </c>
      <c r="E60" s="209" t="s">
        <v>3230</v>
      </c>
      <c r="F60" s="283" t="s">
        <v>3051</v>
      </c>
      <c r="H60" s="209" t="s">
        <v>3231</v>
      </c>
      <c r="I60" s="209" t="s">
        <v>3232</v>
      </c>
      <c r="J60" s="231" t="str">
        <f t="shared" si="4"/>
        <v>GoldCoimpa Industrial LTDA</v>
      </c>
      <c r="K60" s="231" t="str">
        <f t="shared" si="5"/>
        <v>GoldCoimpa Industrial LTDA</v>
      </c>
    </row>
    <row r="61" spans="1:11">
      <c r="A61" s="209" t="s">
        <v>151</v>
      </c>
      <c r="B61" s="209" t="s">
        <v>3233</v>
      </c>
      <c r="C61" s="209" t="s">
        <v>3233</v>
      </c>
      <c r="D61" s="209" t="s">
        <v>175</v>
      </c>
      <c r="E61" s="209" t="s">
        <v>3234</v>
      </c>
      <c r="F61" s="283" t="s">
        <v>3051</v>
      </c>
      <c r="H61" s="209" t="s">
        <v>3235</v>
      </c>
      <c r="I61" s="209" t="s">
        <v>3236</v>
      </c>
      <c r="J61" s="231" t="str">
        <f t="shared" si="4"/>
        <v>GoldDaye Non-Ferrous Metals Mining Ltd.</v>
      </c>
      <c r="K61" s="231" t="str">
        <f t="shared" si="5"/>
        <v>GoldDaye Non-Ferrous Metals Mining Ltd.</v>
      </c>
    </row>
    <row r="62" spans="1:11">
      <c r="A62" s="209" t="s">
        <v>151</v>
      </c>
      <c r="B62" s="209" t="s">
        <v>3237</v>
      </c>
      <c r="C62" s="209" t="s">
        <v>3238</v>
      </c>
      <c r="D62" s="209" t="s">
        <v>3074</v>
      </c>
      <c r="E62" s="209" t="s">
        <v>3239</v>
      </c>
      <c r="F62" s="283" t="s">
        <v>3051</v>
      </c>
      <c r="H62" s="209" t="s">
        <v>3076</v>
      </c>
      <c r="I62" s="209" t="s">
        <v>3077</v>
      </c>
      <c r="J62" s="231" t="str">
        <f t="shared" si="4"/>
        <v>GoldDEGUSSA</v>
      </c>
      <c r="K62" s="231" t="str">
        <f t="shared" si="5"/>
        <v>GoldDEGUSSA</v>
      </c>
    </row>
    <row r="63" spans="1:11">
      <c r="A63" s="209" t="s">
        <v>151</v>
      </c>
      <c r="B63" s="209" t="s">
        <v>3238</v>
      </c>
      <c r="C63" s="209" t="s">
        <v>3238</v>
      </c>
      <c r="D63" s="209" t="s">
        <v>3074</v>
      </c>
      <c r="E63" s="209" t="s">
        <v>3239</v>
      </c>
      <c r="F63" s="283" t="s">
        <v>3051</v>
      </c>
      <c r="H63" s="209" t="s">
        <v>3076</v>
      </c>
      <c r="I63" s="209" t="s">
        <v>3077</v>
      </c>
      <c r="J63" s="231" t="str">
        <f t="shared" si="4"/>
        <v>GoldDegussa Sonne / Mond Goldhandel GmbH</v>
      </c>
      <c r="K63" s="231" t="str">
        <f t="shared" si="5"/>
        <v>GoldDegussa Sonne / Mond Goldhandel GmbH</v>
      </c>
    </row>
    <row r="64" spans="1:11">
      <c r="A64" s="209" t="s">
        <v>151</v>
      </c>
      <c r="B64" s="209" t="s">
        <v>3240</v>
      </c>
      <c r="C64" s="209" t="s">
        <v>3240</v>
      </c>
      <c r="D64" s="209" t="s">
        <v>3093</v>
      </c>
      <c r="E64" s="209" t="s">
        <v>3241</v>
      </c>
      <c r="F64" s="283" t="s">
        <v>3051</v>
      </c>
      <c r="H64" s="209" t="s">
        <v>3242</v>
      </c>
      <c r="I64" s="209" t="s">
        <v>3243</v>
      </c>
      <c r="J64" s="231" t="str">
        <f t="shared" si="4"/>
        <v>GoldDijllah Gold Refinery FZC</v>
      </c>
      <c r="K64" s="231" t="str">
        <f t="shared" si="5"/>
        <v>GoldDijllah Gold Refinery FZC</v>
      </c>
    </row>
    <row r="65" spans="1:11">
      <c r="A65" s="209" t="s">
        <v>151</v>
      </c>
      <c r="B65" s="209" t="s">
        <v>3244</v>
      </c>
      <c r="C65" s="209" t="s">
        <v>3245</v>
      </c>
      <c r="D65" s="209" t="s">
        <v>3246</v>
      </c>
      <c r="E65" s="209" t="s">
        <v>3247</v>
      </c>
      <c r="F65" s="283" t="s">
        <v>3051</v>
      </c>
      <c r="H65" s="209" t="s">
        <v>3248</v>
      </c>
      <c r="I65" s="209" t="s">
        <v>3249</v>
      </c>
      <c r="J65" s="231" t="str">
        <f t="shared" si="4"/>
        <v>GoldDo Sung Corporation</v>
      </c>
      <c r="K65" s="231" t="str">
        <f t="shared" si="5"/>
        <v>GoldDo Sung Corporation</v>
      </c>
    </row>
    <row r="66" spans="1:11">
      <c r="A66" s="209" t="s">
        <v>151</v>
      </c>
      <c r="B66" s="209" t="s">
        <v>3250</v>
      </c>
      <c r="C66" s="209" t="s">
        <v>3250</v>
      </c>
      <c r="D66" s="209" t="s">
        <v>175</v>
      </c>
      <c r="E66" s="209" t="s">
        <v>3251</v>
      </c>
      <c r="F66" s="283" t="s">
        <v>3051</v>
      </c>
      <c r="H66" s="209" t="s">
        <v>3252</v>
      </c>
      <c r="I66" s="209" t="s">
        <v>3253</v>
      </c>
      <c r="J66" s="231" t="str">
        <f t="shared" si="4"/>
        <v>GoldDongwu Gold Group</v>
      </c>
      <c r="K66" s="231" t="str">
        <f t="shared" si="5"/>
        <v>GoldDongwu Gold Group</v>
      </c>
    </row>
    <row r="67" spans="1:11">
      <c r="A67" s="209" t="s">
        <v>151</v>
      </c>
      <c r="B67" s="209" t="s">
        <v>3254</v>
      </c>
      <c r="C67" s="209" t="s">
        <v>3245</v>
      </c>
      <c r="D67" s="209" t="s">
        <v>3246</v>
      </c>
      <c r="E67" s="209" t="s">
        <v>3247</v>
      </c>
      <c r="F67" s="283" t="s">
        <v>3051</v>
      </c>
      <c r="H67" s="209" t="s">
        <v>3248</v>
      </c>
      <c r="I67" s="209" t="s">
        <v>3249</v>
      </c>
      <c r="J67" s="231" t="str">
        <f t="shared" si="4"/>
        <v>GoldDosung metal</v>
      </c>
      <c r="K67" s="231" t="str">
        <f t="shared" si="5"/>
        <v>GoldDosung metal</v>
      </c>
    </row>
    <row r="68" spans="1:11">
      <c r="A68" s="209" t="s">
        <v>151</v>
      </c>
      <c r="B68" s="209" t="s">
        <v>3088</v>
      </c>
      <c r="C68" s="209" t="s">
        <v>3088</v>
      </c>
      <c r="D68" s="209" t="s">
        <v>3084</v>
      </c>
      <c r="E68" s="209" t="s">
        <v>166</v>
      </c>
      <c r="F68" s="283" t="s">
        <v>3051</v>
      </c>
      <c r="H68" s="209" t="s">
        <v>3089</v>
      </c>
      <c r="I68" s="209" t="s">
        <v>3090</v>
      </c>
      <c r="J68" s="231" t="str">
        <f t="shared" si="4"/>
        <v>GoldDowa</v>
      </c>
      <c r="K68" s="231" t="str">
        <f t="shared" si="5"/>
        <v>GoldDowa</v>
      </c>
    </row>
    <row r="69" spans="1:11">
      <c r="A69" s="209" t="s">
        <v>151</v>
      </c>
      <c r="B69" s="209" t="s">
        <v>3255</v>
      </c>
      <c r="C69" s="209" t="s">
        <v>3088</v>
      </c>
      <c r="D69" s="209" t="s">
        <v>3084</v>
      </c>
      <c r="E69" s="209" t="s">
        <v>166</v>
      </c>
      <c r="F69" s="283" t="s">
        <v>3051</v>
      </c>
      <c r="H69" s="209" t="s">
        <v>3089</v>
      </c>
      <c r="I69" s="209" t="s">
        <v>3090</v>
      </c>
      <c r="J69" s="231" t="str">
        <f t="shared" si="4"/>
        <v>GoldDowa Kogyo k.k.</v>
      </c>
      <c r="K69" s="231" t="str">
        <f t="shared" si="5"/>
        <v>GoldDowa Kogyo k.k.</v>
      </c>
    </row>
    <row r="70" spans="1:11">
      <c r="A70" s="209" t="s">
        <v>151</v>
      </c>
      <c r="B70" s="209" t="s">
        <v>3256</v>
      </c>
      <c r="C70" s="209" t="s">
        <v>3088</v>
      </c>
      <c r="D70" s="209" t="s">
        <v>3084</v>
      </c>
      <c r="E70" s="209" t="s">
        <v>166</v>
      </c>
      <c r="F70" s="283" t="s">
        <v>3051</v>
      </c>
      <c r="H70" s="209" t="s">
        <v>3089</v>
      </c>
      <c r="I70" s="209" t="s">
        <v>3090</v>
      </c>
      <c r="J70" s="231" t="str">
        <f t="shared" si="4"/>
        <v>GoldDowa Metalmine Co. Ltd</v>
      </c>
      <c r="K70" s="231" t="str">
        <f t="shared" si="5"/>
        <v>GoldDowa Metalmine Co. Ltd</v>
      </c>
    </row>
    <row r="71" spans="1:11">
      <c r="A71" s="209" t="s">
        <v>151</v>
      </c>
      <c r="B71" s="209" t="s">
        <v>3257</v>
      </c>
      <c r="C71" s="209" t="s">
        <v>3088</v>
      </c>
      <c r="D71" s="209" t="s">
        <v>3084</v>
      </c>
      <c r="E71" s="209" t="s">
        <v>166</v>
      </c>
      <c r="F71" s="283" t="s">
        <v>3051</v>
      </c>
      <c r="H71" s="209" t="s">
        <v>3089</v>
      </c>
      <c r="I71" s="209" t="s">
        <v>3090</v>
      </c>
      <c r="J71" s="231" t="str">
        <f t="shared" si="4"/>
        <v>GoldDowa Metals &amp; Mining Co. Ltd</v>
      </c>
      <c r="K71" s="231" t="str">
        <f t="shared" si="5"/>
        <v>GoldDowa Metals &amp; Mining Co. Ltd</v>
      </c>
    </row>
    <row r="72" spans="1:11">
      <c r="A72" s="209" t="s">
        <v>151</v>
      </c>
      <c r="B72" s="209" t="s">
        <v>3245</v>
      </c>
      <c r="C72" s="209" t="s">
        <v>3245</v>
      </c>
      <c r="D72" s="209" t="s">
        <v>3246</v>
      </c>
      <c r="E72" s="209" t="s">
        <v>3247</v>
      </c>
      <c r="F72" s="283" t="s">
        <v>3051</v>
      </c>
      <c r="H72" s="209" t="s">
        <v>3248</v>
      </c>
      <c r="I72" s="209" t="s">
        <v>3249</v>
      </c>
      <c r="J72" s="231" t="str">
        <f t="shared" si="4"/>
        <v>GoldDSC (Do Sung Corporation)</v>
      </c>
      <c r="K72" s="231" t="str">
        <f t="shared" si="5"/>
        <v>GoldDSC (Do Sung Corporation)</v>
      </c>
    </row>
    <row r="73" spans="1:11">
      <c r="A73" s="209" t="s">
        <v>151</v>
      </c>
      <c r="B73" s="209" t="s">
        <v>3258</v>
      </c>
      <c r="C73" s="209" t="s">
        <v>3258</v>
      </c>
      <c r="D73" s="209" t="s">
        <v>3084</v>
      </c>
      <c r="E73" s="209" t="s">
        <v>3259</v>
      </c>
      <c r="F73" s="283" t="s">
        <v>3051</v>
      </c>
      <c r="H73" s="209" t="s">
        <v>3260</v>
      </c>
      <c r="I73" s="209" t="s">
        <v>3261</v>
      </c>
      <c r="J73" s="231" t="str">
        <f t="shared" si="4"/>
        <v>GoldEco-System Recycling Co., Ltd. East Plant</v>
      </c>
      <c r="K73" s="231" t="str">
        <f t="shared" si="5"/>
        <v>GoldEco-System Recycling Co., Ltd. East Plant</v>
      </c>
    </row>
    <row r="74" spans="1:11">
      <c r="A74" s="209" t="s">
        <v>151</v>
      </c>
      <c r="B74" s="209" t="s">
        <v>3262</v>
      </c>
      <c r="C74" s="209" t="s">
        <v>3262</v>
      </c>
      <c r="D74" s="209" t="s">
        <v>3084</v>
      </c>
      <c r="E74" s="209" t="s">
        <v>3263</v>
      </c>
      <c r="F74" s="283" t="s">
        <v>3051</v>
      </c>
      <c r="H74" s="209" t="s">
        <v>3264</v>
      </c>
      <c r="I74" s="209" t="s">
        <v>3090</v>
      </c>
      <c r="J74" s="231" t="str">
        <f t="shared" si="4"/>
        <v>GoldEco-System Recycling Co., Ltd. North Plant</v>
      </c>
      <c r="K74" s="231" t="str">
        <f t="shared" si="5"/>
        <v>GoldEco-System Recycling Co., Ltd. North Plant</v>
      </c>
    </row>
    <row r="75" spans="1:11">
      <c r="A75" s="209" t="s">
        <v>151</v>
      </c>
      <c r="B75" s="209" t="s">
        <v>3265</v>
      </c>
      <c r="C75" s="209" t="s">
        <v>3265</v>
      </c>
      <c r="D75" s="209" t="s">
        <v>3084</v>
      </c>
      <c r="E75" s="209" t="s">
        <v>3266</v>
      </c>
      <c r="F75" s="283" t="s">
        <v>3051</v>
      </c>
      <c r="H75" s="209" t="s">
        <v>3267</v>
      </c>
      <c r="I75" s="209" t="s">
        <v>3267</v>
      </c>
      <c r="J75" s="231" t="str">
        <f t="shared" si="4"/>
        <v>GoldEco-System Recycling Co., Ltd. West Plant</v>
      </c>
      <c r="K75" s="231" t="str">
        <f t="shared" si="5"/>
        <v>GoldEco-System Recycling Co., Ltd. West Plant</v>
      </c>
    </row>
    <row r="76" spans="1:11">
      <c r="A76" s="209" t="s">
        <v>151</v>
      </c>
      <c r="B76" s="209" t="s">
        <v>3268</v>
      </c>
      <c r="C76" s="209" t="s">
        <v>3269</v>
      </c>
      <c r="D76" s="209" t="s">
        <v>3270</v>
      </c>
      <c r="E76" s="209" t="s">
        <v>3271</v>
      </c>
      <c r="F76" s="283" t="s">
        <v>3051</v>
      </c>
      <c r="H76" s="209" t="s">
        <v>3272</v>
      </c>
      <c r="I76" s="209" t="s">
        <v>3273</v>
      </c>
      <c r="J76" s="231" t="str">
        <f t="shared" si="4"/>
        <v>GoldEkaterinburg</v>
      </c>
      <c r="K76" s="231" t="str">
        <f t="shared" si="5"/>
        <v>GoldEkaterinburg</v>
      </c>
    </row>
    <row r="77" spans="1:11">
      <c r="A77" s="209" t="s">
        <v>151</v>
      </c>
      <c r="B77" s="209" t="s">
        <v>3274</v>
      </c>
      <c r="C77" s="209" t="s">
        <v>3274</v>
      </c>
      <c r="D77" s="209" t="s">
        <v>3275</v>
      </c>
      <c r="E77" s="209" t="s">
        <v>3276</v>
      </c>
      <c r="F77" s="283" t="s">
        <v>3051</v>
      </c>
      <c r="H77" s="209" t="s">
        <v>3277</v>
      </c>
      <c r="I77" s="209" t="s">
        <v>3278</v>
      </c>
      <c r="J77" s="231" t="str">
        <f t="shared" si="4"/>
        <v>GoldElite Industech Co., Ltd.</v>
      </c>
      <c r="K77" s="231" t="str">
        <f t="shared" si="5"/>
        <v>GoldElite Industech Co., Ltd.</v>
      </c>
    </row>
    <row r="78" spans="1:11">
      <c r="A78" s="209" t="s">
        <v>151</v>
      </c>
      <c r="B78" s="209" t="s">
        <v>3279</v>
      </c>
      <c r="C78" s="209" t="s">
        <v>3279</v>
      </c>
      <c r="D78" s="209" t="s">
        <v>3153</v>
      </c>
      <c r="E78" s="209" t="s">
        <v>3280</v>
      </c>
      <c r="F78" s="283" t="s">
        <v>3051</v>
      </c>
      <c r="H78" s="209" t="s">
        <v>3281</v>
      </c>
      <c r="I78" s="209" t="s">
        <v>3282</v>
      </c>
      <c r="J78" s="231" t="str">
        <f t="shared" si="4"/>
        <v>GoldEmerald Jewel Industry India Limited (Unit 1)</v>
      </c>
      <c r="K78" s="231" t="str">
        <f t="shared" si="5"/>
        <v>GoldEmerald Jewel Industry India Limited (Unit 1)</v>
      </c>
    </row>
    <row r="79" spans="1:11">
      <c r="A79" s="209" t="s">
        <v>151</v>
      </c>
      <c r="B79" s="209" t="s">
        <v>3283</v>
      </c>
      <c r="C79" s="209" t="s">
        <v>3283</v>
      </c>
      <c r="D79" s="209" t="s">
        <v>3153</v>
      </c>
      <c r="E79" s="209" t="s">
        <v>3284</v>
      </c>
      <c r="F79" s="283" t="s">
        <v>3051</v>
      </c>
      <c r="H79" s="209" t="s">
        <v>3281</v>
      </c>
      <c r="I79" t="s">
        <v>3282</v>
      </c>
      <c r="J79" s="231" t="str">
        <f t="shared" si="4"/>
        <v>GoldEmerald Jewel Industry India Limited (Unit 2)</v>
      </c>
      <c r="K79" s="231" t="str">
        <f t="shared" si="5"/>
        <v>GoldEmerald Jewel Industry India Limited (Unit 2)</v>
      </c>
    </row>
    <row r="80" spans="1:11">
      <c r="A80" s="209" t="s">
        <v>151</v>
      </c>
      <c r="B80" s="209" t="s">
        <v>3285</v>
      </c>
      <c r="C80" s="209" t="s">
        <v>3285</v>
      </c>
      <c r="D80" s="209" t="s">
        <v>3153</v>
      </c>
      <c r="E80" s="209" t="s">
        <v>3286</v>
      </c>
      <c r="F80" s="283" t="s">
        <v>3051</v>
      </c>
      <c r="H80" s="209" t="s">
        <v>3281</v>
      </c>
      <c r="I80" s="209" t="s">
        <v>3282</v>
      </c>
      <c r="J80" s="231" t="str">
        <f t="shared" si="4"/>
        <v>GoldEmerald Jewel Industry India Limited (Unit 3)</v>
      </c>
      <c r="K80" s="231" t="str">
        <f t="shared" si="5"/>
        <v>GoldEmerald Jewel Industry India Limited (Unit 3)</v>
      </c>
    </row>
    <row r="81" spans="1:11">
      <c r="A81" s="209" t="s">
        <v>151</v>
      </c>
      <c r="B81" s="209" t="s">
        <v>3287</v>
      </c>
      <c r="C81" s="209" t="s">
        <v>3287</v>
      </c>
      <c r="D81" s="209" t="s">
        <v>3153</v>
      </c>
      <c r="E81" s="209" t="s">
        <v>3288</v>
      </c>
      <c r="F81" s="283" t="s">
        <v>3051</v>
      </c>
      <c r="H81" s="209" t="s">
        <v>3281</v>
      </c>
      <c r="I81" s="209" t="s">
        <v>3282</v>
      </c>
      <c r="J81" s="231" t="str">
        <f t="shared" si="4"/>
        <v>GoldEmerald Jewel Industry India Limited (Unit 4)</v>
      </c>
      <c r="K81" s="231" t="str">
        <f t="shared" si="5"/>
        <v>GoldEmerald Jewel Industry India Limited (Unit 4)</v>
      </c>
    </row>
    <row r="82" spans="1:11">
      <c r="A82" s="209" t="s">
        <v>151</v>
      </c>
      <c r="B82" s="209" t="s">
        <v>3289</v>
      </c>
      <c r="C82" s="209" t="s">
        <v>3289</v>
      </c>
      <c r="D82" s="209" t="s">
        <v>3093</v>
      </c>
      <c r="E82" s="209" t="s">
        <v>3290</v>
      </c>
      <c r="F82" s="283" t="s">
        <v>3051</v>
      </c>
      <c r="H82" s="209" t="s">
        <v>3095</v>
      </c>
      <c r="I82" s="209" t="s">
        <v>3096</v>
      </c>
      <c r="J82" s="231" t="str">
        <f t="shared" si="4"/>
        <v>GoldEmirates Gold DMCC</v>
      </c>
      <c r="K82" s="231" t="str">
        <f t="shared" si="5"/>
        <v>GoldEmirates Gold DMCC</v>
      </c>
    </row>
    <row r="83" spans="1:11">
      <c r="A83" s="209" t="s">
        <v>151</v>
      </c>
      <c r="B83" s="209" t="s">
        <v>3291</v>
      </c>
      <c r="C83" s="209" t="s">
        <v>3292</v>
      </c>
      <c r="D83" s="209" t="s">
        <v>3270</v>
      </c>
      <c r="E83" s="209" t="s">
        <v>3293</v>
      </c>
      <c r="F83" s="283" t="s">
        <v>3051</v>
      </c>
      <c r="H83" s="209" t="s">
        <v>3294</v>
      </c>
      <c r="I83" s="209" t="s">
        <v>3295</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151</v>
      </c>
      <c r="B84" s="209" t="s">
        <v>3296</v>
      </c>
      <c r="C84" s="209" t="s">
        <v>3296</v>
      </c>
      <c r="D84" s="209" t="s">
        <v>3297</v>
      </c>
      <c r="E84" s="209" t="s">
        <v>3298</v>
      </c>
      <c r="F84" s="283" t="s">
        <v>3051</v>
      </c>
      <c r="H84" s="209" t="s">
        <v>3299</v>
      </c>
      <c r="I84" s="209" t="s">
        <v>3300</v>
      </c>
      <c r="J84" s="231" t="str">
        <f t="shared" si="6"/>
        <v>GoldFidelity Printers and Refiners Ltd.</v>
      </c>
      <c r="K84" s="231" t="str">
        <f t="shared" si="7"/>
        <v>GoldFidelity Printers and Refiners Ltd.</v>
      </c>
    </row>
    <row r="85" spans="1:11">
      <c r="A85" s="209" t="s">
        <v>151</v>
      </c>
      <c r="B85" s="209" t="s">
        <v>3301</v>
      </c>
      <c r="C85" s="209" t="s">
        <v>3302</v>
      </c>
      <c r="D85" s="209" t="s">
        <v>3270</v>
      </c>
      <c r="E85" s="209" t="s">
        <v>3303</v>
      </c>
      <c r="F85" s="283" t="s">
        <v>3051</v>
      </c>
      <c r="H85" s="209" t="s">
        <v>3304</v>
      </c>
      <c r="I85" s="209" t="s">
        <v>3305</v>
      </c>
      <c r="J85" s="231" t="str">
        <f t="shared" si="6"/>
        <v>GoldFSE Novosibirsk Refinery</v>
      </c>
      <c r="K85" s="231" t="str">
        <f t="shared" si="7"/>
        <v>GoldFSE Novosibirsk Refinery</v>
      </c>
    </row>
    <row r="86" spans="1:11">
      <c r="A86" s="209" t="s">
        <v>151</v>
      </c>
      <c r="B86" s="209" t="s">
        <v>3306</v>
      </c>
      <c r="C86" s="209" t="s">
        <v>3306</v>
      </c>
      <c r="D86" s="209" t="s">
        <v>3093</v>
      </c>
      <c r="E86" s="209" t="s">
        <v>3307</v>
      </c>
      <c r="F86" s="283" t="s">
        <v>3051</v>
      </c>
      <c r="H86" s="209" t="s">
        <v>3308</v>
      </c>
      <c r="I86" s="209" t="s">
        <v>3309</v>
      </c>
      <c r="J86" s="231" t="str">
        <f t="shared" si="6"/>
        <v>GoldFujairah Gold FZC</v>
      </c>
      <c r="K86" s="231" t="str">
        <f t="shared" si="7"/>
        <v>GoldFujairah Gold FZC</v>
      </c>
    </row>
    <row r="87" spans="1:11">
      <c r="A87" s="209" t="s">
        <v>151</v>
      </c>
      <c r="B87" s="209" t="s">
        <v>3310</v>
      </c>
      <c r="C87" s="209" t="s">
        <v>3306</v>
      </c>
      <c r="D87" s="209" t="s">
        <v>3093</v>
      </c>
      <c r="E87" s="209" t="s">
        <v>3307</v>
      </c>
      <c r="F87" s="283" t="s">
        <v>3051</v>
      </c>
      <c r="H87" s="209" t="s">
        <v>3308</v>
      </c>
      <c r="I87" s="209" t="s">
        <v>3309</v>
      </c>
      <c r="J87" s="231" t="str">
        <f t="shared" si="6"/>
        <v>GoldFujhara Refinery</v>
      </c>
      <c r="K87" s="231" t="str">
        <f t="shared" si="7"/>
        <v>GoldFujhara Refinery</v>
      </c>
    </row>
    <row r="88" spans="1:11">
      <c r="A88" s="209" t="s">
        <v>151</v>
      </c>
      <c r="B88" s="209" t="s">
        <v>3311</v>
      </c>
      <c r="C88" s="209" t="s">
        <v>3312</v>
      </c>
      <c r="D88" s="209" t="s">
        <v>175</v>
      </c>
      <c r="E88" s="209" t="s">
        <v>3313</v>
      </c>
      <c r="F88" s="283" t="s">
        <v>3051</v>
      </c>
      <c r="H88" s="209" t="s">
        <v>3314</v>
      </c>
      <c r="I88" s="209" t="s">
        <v>3315</v>
      </c>
      <c r="J88" s="231" t="str">
        <f t="shared" si="6"/>
        <v>GoldFujian Zijin mining stock company gold smelter</v>
      </c>
      <c r="K88" s="231" t="str">
        <f t="shared" si="7"/>
        <v>GoldFujian Zijin mining stock company gold smelter</v>
      </c>
    </row>
    <row r="89" spans="1:11">
      <c r="A89" s="209" t="s">
        <v>151</v>
      </c>
      <c r="B89" s="209" t="s">
        <v>3316</v>
      </c>
      <c r="C89" s="209" t="s">
        <v>3316</v>
      </c>
      <c r="D89" s="209" t="s">
        <v>3317</v>
      </c>
      <c r="E89" s="209" t="s">
        <v>3318</v>
      </c>
      <c r="F89" s="283" t="s">
        <v>3051</v>
      </c>
      <c r="H89" s="209" t="s">
        <v>3319</v>
      </c>
      <c r="I89" s="209" t="s">
        <v>3320</v>
      </c>
      <c r="J89" s="231" t="str">
        <f t="shared" si="6"/>
        <v>GoldGasabo Gold Refinery Ltd</v>
      </c>
      <c r="K89" s="231" t="str">
        <f t="shared" si="7"/>
        <v>GoldGasabo Gold Refinery Ltd</v>
      </c>
    </row>
    <row r="90" spans="1:11">
      <c r="A90" s="209" t="s">
        <v>151</v>
      </c>
      <c r="B90" s="209" t="s">
        <v>3321</v>
      </c>
      <c r="C90" s="209" t="s">
        <v>3321</v>
      </c>
      <c r="D90" s="209" t="s">
        <v>3322</v>
      </c>
      <c r="E90" s="209" t="s">
        <v>3323</v>
      </c>
      <c r="F90" s="283" t="s">
        <v>3051</v>
      </c>
      <c r="H90" s="209" t="s">
        <v>3324</v>
      </c>
      <c r="I90" s="209" t="s">
        <v>3325</v>
      </c>
      <c r="J90" s="231" t="str">
        <f t="shared" si="6"/>
        <v>GoldGG Refinery Ltd.</v>
      </c>
      <c r="K90" s="231" t="str">
        <f t="shared" si="7"/>
        <v>GoldGG Refinery Ltd.</v>
      </c>
    </row>
    <row r="91" spans="1:11">
      <c r="A91" s="209" t="s">
        <v>151</v>
      </c>
      <c r="B91" s="209" t="s">
        <v>3326</v>
      </c>
      <c r="C91" s="209" t="s">
        <v>3326</v>
      </c>
      <c r="D91" s="209" t="s">
        <v>3153</v>
      </c>
      <c r="E91" s="209" t="s">
        <v>3327</v>
      </c>
      <c r="F91" s="283" t="s">
        <v>3051</v>
      </c>
      <c r="H91" s="209" t="s">
        <v>3328</v>
      </c>
      <c r="I91" s="209" t="s">
        <v>3329</v>
      </c>
      <c r="J91" s="231" t="str">
        <f t="shared" si="6"/>
        <v>GoldGGC Gujrat Gold Centre Pvt. Ltd.</v>
      </c>
      <c r="K91" s="231" t="str">
        <f t="shared" si="7"/>
        <v>GoldGGC Gujrat Gold Centre Pvt. Ltd.</v>
      </c>
    </row>
    <row r="92" spans="1:11">
      <c r="A92" s="209" t="s">
        <v>151</v>
      </c>
      <c r="B92" s="209" t="s">
        <v>3330</v>
      </c>
      <c r="C92" s="209" t="s">
        <v>3330</v>
      </c>
      <c r="D92" s="209" t="s">
        <v>3331</v>
      </c>
      <c r="E92" s="209" t="s">
        <v>3332</v>
      </c>
      <c r="F92" s="283" t="s">
        <v>3051</v>
      </c>
      <c r="H92" s="209" t="s">
        <v>3333</v>
      </c>
      <c r="I92" s="209" t="s">
        <v>3334</v>
      </c>
      <c r="J92" s="231" t="str">
        <f t="shared" si="6"/>
        <v>GoldGold by Gold Colombia</v>
      </c>
      <c r="K92" s="231" t="str">
        <f t="shared" si="7"/>
        <v>GoldGold by Gold Colombia</v>
      </c>
    </row>
    <row r="93" spans="1:11">
      <c r="A93" s="209" t="s">
        <v>151</v>
      </c>
      <c r="B93" s="209" t="s">
        <v>3335</v>
      </c>
      <c r="C93" s="209" t="s">
        <v>3335</v>
      </c>
      <c r="D93" s="209" t="s">
        <v>3336</v>
      </c>
      <c r="E93" s="209" t="s">
        <v>3337</v>
      </c>
      <c r="F93" s="283" t="s">
        <v>3051</v>
      </c>
      <c r="H93" s="209" t="s">
        <v>3338</v>
      </c>
      <c r="I93" s="209" t="s">
        <v>3339</v>
      </c>
      <c r="J93" s="231" t="str">
        <f t="shared" si="6"/>
        <v>GoldGold Coast Refinery</v>
      </c>
      <c r="K93" s="231" t="str">
        <f t="shared" si="7"/>
        <v>GoldGold Coast Refinery</v>
      </c>
    </row>
    <row r="94" spans="1:11">
      <c r="A94" s="209" t="s">
        <v>151</v>
      </c>
      <c r="B94" s="209" t="s">
        <v>3340</v>
      </c>
      <c r="C94" s="209" t="s">
        <v>3224</v>
      </c>
      <c r="D94" s="209" t="s">
        <v>175</v>
      </c>
      <c r="E94" s="209" t="s">
        <v>214</v>
      </c>
      <c r="F94" s="283" t="s">
        <v>3051</v>
      </c>
      <c r="H94" s="209" t="s">
        <v>3225</v>
      </c>
      <c r="I94" s="209" t="s">
        <v>3226</v>
      </c>
      <c r="J94" s="231" t="str">
        <f t="shared" si="6"/>
        <v>GoldGold Mining in Shandong (Laizhou) Limited Company</v>
      </c>
      <c r="K94" s="231" t="str">
        <f t="shared" si="7"/>
        <v>GoldGold Mining in Shandong (Laizhou) Limited Company</v>
      </c>
    </row>
    <row r="95" spans="1:11">
      <c r="A95" s="209" t="s">
        <v>151</v>
      </c>
      <c r="B95" s="209" t="s">
        <v>3312</v>
      </c>
      <c r="C95" s="209" t="s">
        <v>3312</v>
      </c>
      <c r="D95" s="209" t="s">
        <v>175</v>
      </c>
      <c r="E95" s="209" t="s">
        <v>3313</v>
      </c>
      <c r="F95" s="283" t="s">
        <v>3051</v>
      </c>
      <c r="H95" s="209" t="s">
        <v>3314</v>
      </c>
      <c r="I95" s="209" t="s">
        <v>3315</v>
      </c>
      <c r="J95" s="231" t="str">
        <f t="shared" si="6"/>
        <v>GoldGold Refinery of Zijin Mining Group Co., Ltd.</v>
      </c>
      <c r="K95" s="231" t="str">
        <f t="shared" si="7"/>
        <v>GoldGold Refinery of Zijin Mining Group Co., Ltd.</v>
      </c>
    </row>
    <row r="96" spans="1:11">
      <c r="A96" s="209" t="s">
        <v>151</v>
      </c>
      <c r="B96" s="209" t="s">
        <v>3341</v>
      </c>
      <c r="C96" s="209" t="s">
        <v>3342</v>
      </c>
      <c r="D96" s="209" t="s">
        <v>175</v>
      </c>
      <c r="E96" s="209" t="s">
        <v>3343</v>
      </c>
      <c r="F96" s="283" t="s">
        <v>3051</v>
      </c>
      <c r="H96" s="209" t="s">
        <v>3344</v>
      </c>
      <c r="I96" s="209" t="s">
        <v>3345</v>
      </c>
      <c r="J96" s="231" t="str">
        <f t="shared" si="6"/>
        <v>GoldGreat Wall Precious Metals Co,. LTD.</v>
      </c>
      <c r="K96" s="231" t="str">
        <f t="shared" si="7"/>
        <v>GoldGreat Wall Precious Metals Co,. LTD.</v>
      </c>
    </row>
    <row r="97" spans="1:11">
      <c r="A97" s="209" t="s">
        <v>151</v>
      </c>
      <c r="B97" s="209" t="s">
        <v>3342</v>
      </c>
      <c r="C97" s="209" t="s">
        <v>3342</v>
      </c>
      <c r="D97" s="209" t="s">
        <v>175</v>
      </c>
      <c r="E97" s="209" t="s">
        <v>3343</v>
      </c>
      <c r="F97" s="283" t="s">
        <v>3051</v>
      </c>
      <c r="H97" s="209" t="s">
        <v>3344</v>
      </c>
      <c r="I97" s="209" t="s">
        <v>3345</v>
      </c>
      <c r="J97" s="231" t="str">
        <f t="shared" si="6"/>
        <v>GoldGreat Wall Precious Metals Co., Ltd. of CBPM</v>
      </c>
      <c r="K97" s="231" t="str">
        <f t="shared" si="7"/>
        <v>GoldGreat Wall Precious Metals Co., Ltd. of CBPM</v>
      </c>
    </row>
    <row r="98" spans="1:11">
      <c r="A98" s="209" t="s">
        <v>151</v>
      </c>
      <c r="B98" s="209" t="s">
        <v>3346</v>
      </c>
      <c r="C98" s="209" t="s">
        <v>3347</v>
      </c>
      <c r="D98" s="209" t="s">
        <v>175</v>
      </c>
      <c r="E98" s="209" t="s">
        <v>3348</v>
      </c>
      <c r="F98" s="283" t="s">
        <v>3051</v>
      </c>
      <c r="H98" s="209" t="s">
        <v>3349</v>
      </c>
      <c r="I98" s="209" t="s">
        <v>3350</v>
      </c>
      <c r="J98" s="231" t="str">
        <f t="shared" si="6"/>
        <v>GoldGuangdong Gaoyao Co</v>
      </c>
      <c r="K98" s="231" t="str">
        <f t="shared" si="7"/>
        <v>GoldGuangdong Gaoyao Co</v>
      </c>
    </row>
    <row r="99" spans="1:11">
      <c r="A99" s="209" t="s">
        <v>151</v>
      </c>
      <c r="B99" s="209" t="s">
        <v>3347</v>
      </c>
      <c r="C99" s="209" t="s">
        <v>3347</v>
      </c>
      <c r="D99" s="209" t="s">
        <v>175</v>
      </c>
      <c r="E99" s="209" t="s">
        <v>3348</v>
      </c>
      <c r="F99" s="283" t="s">
        <v>3051</v>
      </c>
      <c r="H99" s="209" t="s">
        <v>3349</v>
      </c>
      <c r="I99" s="209" t="s">
        <v>3350</v>
      </c>
      <c r="J99" s="231" t="str">
        <f t="shared" si="6"/>
        <v>GoldGuangdong Jinding Gold Limited</v>
      </c>
      <c r="K99" s="231" t="str">
        <f t="shared" si="7"/>
        <v>GoldGuangdong Jinding Gold Limited</v>
      </c>
    </row>
    <row r="100" spans="1:11">
      <c r="A100" s="209" t="s">
        <v>151</v>
      </c>
      <c r="B100" s="209" t="s">
        <v>3351</v>
      </c>
      <c r="C100" s="209" t="s">
        <v>3326</v>
      </c>
      <c r="D100" s="209" t="s">
        <v>3153</v>
      </c>
      <c r="E100" s="209" t="s">
        <v>3327</v>
      </c>
      <c r="F100" s="283" t="s">
        <v>3051</v>
      </c>
      <c r="H100" s="209" t="s">
        <v>3328</v>
      </c>
      <c r="I100" s="209" t="s">
        <v>3329</v>
      </c>
      <c r="J100" s="231" t="str">
        <f t="shared" si="6"/>
        <v>GoldGujarat Gold Centre</v>
      </c>
      <c r="K100" s="231" t="str">
        <f t="shared" si="7"/>
        <v>GoldGujarat Gold Centre</v>
      </c>
    </row>
    <row r="101" spans="1:11">
      <c r="A101" s="209" t="s">
        <v>151</v>
      </c>
      <c r="B101" s="209" t="s">
        <v>3352</v>
      </c>
      <c r="C101" s="209" t="s">
        <v>3352</v>
      </c>
      <c r="D101" s="209" t="s">
        <v>175</v>
      </c>
      <c r="E101" s="209" t="s">
        <v>3353</v>
      </c>
      <c r="F101" s="283" t="s">
        <v>3051</v>
      </c>
      <c r="H101" s="209" t="s">
        <v>3354</v>
      </c>
      <c r="I101" s="209" t="s">
        <v>3226</v>
      </c>
      <c r="J101" s="231" t="str">
        <f t="shared" si="6"/>
        <v>GoldGuoda Safina High-Tech Environmental Refinery Co., Ltd.</v>
      </c>
      <c r="K101" s="231" t="str">
        <f t="shared" si="7"/>
        <v>GoldGuoda Safina High-Tech Environmental Refinery Co., Ltd.</v>
      </c>
    </row>
    <row r="102" spans="1:11">
      <c r="A102" s="209" t="s">
        <v>151</v>
      </c>
      <c r="B102" s="209" t="s">
        <v>3355</v>
      </c>
      <c r="C102" s="209" t="s">
        <v>3355</v>
      </c>
      <c r="D102" s="209" t="s">
        <v>175</v>
      </c>
      <c r="E102" s="209" t="s">
        <v>3356</v>
      </c>
      <c r="F102" s="283" t="s">
        <v>3051</v>
      </c>
      <c r="H102" s="209" t="s">
        <v>3357</v>
      </c>
      <c r="I102" s="209" t="s">
        <v>3358</v>
      </c>
      <c r="J102" s="231" t="str">
        <f t="shared" si="6"/>
        <v>GoldHangzhou Fuchunjiang Smelting Co., Ltd.</v>
      </c>
      <c r="K102" s="231" t="str">
        <f t="shared" si="7"/>
        <v>GoldHangzhou Fuchunjiang Smelting Co., Ltd.</v>
      </c>
    </row>
    <row r="103" spans="1:11">
      <c r="A103" s="209" t="s">
        <v>151</v>
      </c>
      <c r="B103" s="209" t="s">
        <v>3359</v>
      </c>
      <c r="C103" s="209" t="s">
        <v>3360</v>
      </c>
      <c r="D103" s="209" t="s">
        <v>3246</v>
      </c>
      <c r="E103" s="209" t="s">
        <v>3361</v>
      </c>
      <c r="F103" s="283" t="s">
        <v>3051</v>
      </c>
      <c r="H103" s="209" t="s">
        <v>3362</v>
      </c>
      <c r="I103" s="209" t="s">
        <v>3363</v>
      </c>
      <c r="J103" s="231" t="str">
        <f t="shared" si="6"/>
        <v>GoldHeeSung Metal Ltd.</v>
      </c>
      <c r="K103" s="231" t="str">
        <f t="shared" si="7"/>
        <v>GoldHeeSung Metal Ltd.</v>
      </c>
    </row>
    <row r="104" spans="1:11">
      <c r="A104" s="209" t="s">
        <v>151</v>
      </c>
      <c r="B104" s="209" t="s">
        <v>3364</v>
      </c>
      <c r="C104" s="209" t="s">
        <v>3364</v>
      </c>
      <c r="D104" s="209" t="s">
        <v>3074</v>
      </c>
      <c r="E104" s="209" t="s">
        <v>3365</v>
      </c>
      <c r="F104" s="283" t="s">
        <v>3051</v>
      </c>
      <c r="H104" s="209" t="s">
        <v>3076</v>
      </c>
      <c r="I104" s="209" t="s">
        <v>3077</v>
      </c>
      <c r="J104" s="231" t="str">
        <f t="shared" si="6"/>
        <v>GoldHeimerle + Meule GmbH</v>
      </c>
      <c r="K104" s="231" t="str">
        <f t="shared" si="7"/>
        <v>GoldHeimerle + Meule GmbH</v>
      </c>
    </row>
    <row r="105" spans="1:11">
      <c r="A105" s="209" t="s">
        <v>151</v>
      </c>
      <c r="B105" s="209" t="s">
        <v>3366</v>
      </c>
      <c r="C105" s="209" t="s">
        <v>3219</v>
      </c>
      <c r="D105" s="209" t="s">
        <v>175</v>
      </c>
      <c r="E105" s="209" t="s">
        <v>3220</v>
      </c>
      <c r="F105" s="283" t="s">
        <v>3051</v>
      </c>
      <c r="H105" s="209" t="s">
        <v>3221</v>
      </c>
      <c r="I105" s="209" t="s">
        <v>3222</v>
      </c>
      <c r="J105" s="231" t="str">
        <f t="shared" si="6"/>
        <v>GoldHenan Zhongyuan Gold Refinery Co., Ltd.</v>
      </c>
      <c r="K105" s="231" t="str">
        <f t="shared" si="7"/>
        <v>GoldHenan Zhongyuan Gold Refinery Co., Ltd.</v>
      </c>
    </row>
    <row r="106" spans="1:11">
      <c r="A106" s="209" t="s">
        <v>151</v>
      </c>
      <c r="B106" s="209" t="s">
        <v>3367</v>
      </c>
      <c r="C106" s="209" t="s">
        <v>3219</v>
      </c>
      <c r="D106" s="209" t="s">
        <v>175</v>
      </c>
      <c r="E106" s="209" t="s">
        <v>3220</v>
      </c>
      <c r="F106" s="283" t="s">
        <v>3051</v>
      </c>
      <c r="H106" s="209" t="s">
        <v>3221</v>
      </c>
      <c r="I106" s="209" t="s">
        <v>3222</v>
      </c>
      <c r="J106" s="231" t="str">
        <f t="shared" si="6"/>
        <v>GoldHenan Zhongyuan Gold Smelter of Zhongjin Gold Co. Ltd.</v>
      </c>
      <c r="K106" s="231" t="str">
        <f t="shared" si="7"/>
        <v>GoldHenan Zhongyuan Gold Smelter of Zhongjin Gold Co. Ltd.</v>
      </c>
    </row>
    <row r="107" spans="1:11">
      <c r="A107" s="209" t="s">
        <v>151</v>
      </c>
      <c r="B107" s="209" t="s">
        <v>3368</v>
      </c>
      <c r="C107" s="209" t="s">
        <v>3219</v>
      </c>
      <c r="D107" s="209" t="s">
        <v>175</v>
      </c>
      <c r="E107" s="209" t="s">
        <v>3220</v>
      </c>
      <c r="F107" s="283" t="s">
        <v>3051</v>
      </c>
      <c r="H107" s="209" t="s">
        <v>3221</v>
      </c>
      <c r="I107" s="209" t="s">
        <v>3222</v>
      </c>
      <c r="J107" s="231" t="str">
        <f t="shared" si="6"/>
        <v>GoldHenan Zhongyuan Gold Smelter of Zhongjin Gold Corporation Limited</v>
      </c>
      <c r="K107" s="231" t="str">
        <f t="shared" si="7"/>
        <v>GoldHenan Zhongyuan Gold Smelter of Zhongjin Gold Corporation Limited</v>
      </c>
    </row>
    <row r="108" spans="1:11">
      <c r="A108" s="209" t="s">
        <v>151</v>
      </c>
      <c r="B108" s="209" t="s">
        <v>3369</v>
      </c>
      <c r="C108" s="209" t="s">
        <v>3369</v>
      </c>
      <c r="D108" s="209" t="s">
        <v>3074</v>
      </c>
      <c r="E108" s="209" t="s">
        <v>172</v>
      </c>
      <c r="F108" s="283" t="s">
        <v>3051</v>
      </c>
      <c r="H108" s="209" t="s">
        <v>3370</v>
      </c>
      <c r="I108" s="209" t="s">
        <v>3371</v>
      </c>
      <c r="J108" s="231" t="str">
        <f t="shared" si="6"/>
        <v>GoldHeraeus Germany GmbH Co. KG</v>
      </c>
      <c r="K108" s="231" t="str">
        <f t="shared" si="7"/>
        <v>GoldHeraeus Germany GmbH Co. KG</v>
      </c>
    </row>
    <row r="109" spans="1:11">
      <c r="A109" s="209" t="s">
        <v>151</v>
      </c>
      <c r="B109" s="209" t="s">
        <v>3372</v>
      </c>
      <c r="C109" s="209" t="s">
        <v>3373</v>
      </c>
      <c r="D109" s="209" t="s">
        <v>175</v>
      </c>
      <c r="E109" s="209" t="s">
        <v>171</v>
      </c>
      <c r="F109" s="283" t="s">
        <v>3051</v>
      </c>
      <c r="H109" s="209" t="s">
        <v>3374</v>
      </c>
      <c r="I109" s="209" t="s">
        <v>3375</v>
      </c>
      <c r="J109" s="231" t="str">
        <f t="shared" si="6"/>
        <v>GoldHeraeus Ltd. Hong Kong</v>
      </c>
      <c r="K109" s="231" t="str">
        <f t="shared" si="7"/>
        <v>GoldHeraeus Ltd. Hong Kong</v>
      </c>
    </row>
    <row r="110" spans="1:11">
      <c r="A110" s="209" t="s">
        <v>151</v>
      </c>
      <c r="B110" s="209" t="s">
        <v>3373</v>
      </c>
      <c r="C110" s="209" t="s">
        <v>3373</v>
      </c>
      <c r="D110" s="209" t="s">
        <v>175</v>
      </c>
      <c r="E110" s="209" t="s">
        <v>171</v>
      </c>
      <c r="F110" s="283" t="s">
        <v>3051</v>
      </c>
      <c r="H110" s="209" t="s">
        <v>3374</v>
      </c>
      <c r="I110" s="209" t="s">
        <v>3375</v>
      </c>
      <c r="J110" s="231" t="str">
        <f t="shared" si="6"/>
        <v>GoldHeraeus Metals Hong Kong Ltd.</v>
      </c>
      <c r="K110" s="231" t="str">
        <f t="shared" si="7"/>
        <v>GoldHeraeus Metals Hong Kong Ltd.</v>
      </c>
    </row>
    <row r="111" spans="1:11">
      <c r="A111" s="209" t="s">
        <v>151</v>
      </c>
      <c r="B111" s="209" t="s">
        <v>3376</v>
      </c>
      <c r="C111" s="209" t="s">
        <v>3369</v>
      </c>
      <c r="D111" s="209" t="s">
        <v>3074</v>
      </c>
      <c r="E111" s="209" t="s">
        <v>172</v>
      </c>
      <c r="F111" s="283" t="s">
        <v>3051</v>
      </c>
      <c r="H111" s="209" t="s">
        <v>3370</v>
      </c>
      <c r="I111" s="209" t="s">
        <v>3371</v>
      </c>
      <c r="J111" s="231" t="str">
        <f t="shared" si="6"/>
        <v>GoldHeraeus Precious Metals GmbH &amp; Co. KG</v>
      </c>
      <c r="K111" s="231" t="str">
        <f t="shared" si="7"/>
        <v>GoldHeraeus Precious Metals GmbH &amp; Co. KG</v>
      </c>
    </row>
    <row r="112" spans="1:11">
      <c r="A112" s="209" t="s">
        <v>151</v>
      </c>
      <c r="B112" s="209" t="s">
        <v>174</v>
      </c>
      <c r="C112" s="209" t="s">
        <v>174</v>
      </c>
      <c r="D112" s="209" t="s">
        <v>175</v>
      </c>
      <c r="E112" s="209" t="s">
        <v>3377</v>
      </c>
      <c r="F112" s="283" t="s">
        <v>3051</v>
      </c>
      <c r="H112" s="209" t="s">
        <v>176</v>
      </c>
      <c r="I112" s="209" t="s">
        <v>3378</v>
      </c>
      <c r="J112" s="231" t="str">
        <f t="shared" si="6"/>
        <v>GoldHunan Chenzhou Mining Co., Ltd.</v>
      </c>
      <c r="K112" s="231" t="str">
        <f t="shared" si="7"/>
        <v>GoldHunan Chenzhou Mining Co., Ltd.</v>
      </c>
    </row>
    <row r="113" spans="1:11">
      <c r="A113" s="209" t="s">
        <v>151</v>
      </c>
      <c r="B113" s="209" t="s">
        <v>3379</v>
      </c>
      <c r="C113" s="209" t="s">
        <v>174</v>
      </c>
      <c r="D113" s="209" t="s">
        <v>175</v>
      </c>
      <c r="E113" s="209" t="s">
        <v>3377</v>
      </c>
      <c r="F113" s="283" t="s">
        <v>3051</v>
      </c>
      <c r="H113" s="209" t="s">
        <v>176</v>
      </c>
      <c r="I113" s="209" t="s">
        <v>3378</v>
      </c>
      <c r="J113" s="231" t="str">
        <f t="shared" si="6"/>
        <v>GoldHunan Chenzhou Mining Group Co., Ltd.</v>
      </c>
      <c r="K113" s="231" t="str">
        <f t="shared" si="7"/>
        <v>GoldHunan Chenzhou Mining Group Co., Ltd.</v>
      </c>
    </row>
    <row r="114" spans="1:11">
      <c r="A114" s="209" t="s">
        <v>151</v>
      </c>
      <c r="B114" s="209" t="s">
        <v>3380</v>
      </c>
      <c r="C114" s="209" t="s">
        <v>174</v>
      </c>
      <c r="D114" s="209" t="s">
        <v>175</v>
      </c>
      <c r="E114" s="209" t="s">
        <v>3377</v>
      </c>
      <c r="F114" s="283" t="s">
        <v>3051</v>
      </c>
      <c r="H114" s="209" t="s">
        <v>176</v>
      </c>
      <c r="I114" s="209" t="s">
        <v>3378</v>
      </c>
      <c r="J114" s="231" t="str">
        <f t="shared" si="6"/>
        <v>GoldHunan Chenzhou Mining Industry Co. Ltd.</v>
      </c>
      <c r="K114" s="231" t="str">
        <f t="shared" si="7"/>
        <v>GoldHunan Chenzhou Mining Industry Co. Ltd.</v>
      </c>
    </row>
    <row r="115" spans="1:11">
      <c r="A115" s="209" t="s">
        <v>151</v>
      </c>
      <c r="B115" s="209" t="s">
        <v>3381</v>
      </c>
      <c r="C115" s="209" t="s">
        <v>3381</v>
      </c>
      <c r="D115" s="209" t="s">
        <v>175</v>
      </c>
      <c r="E115" s="209" t="s">
        <v>3382</v>
      </c>
      <c r="F115" s="283" t="s">
        <v>3051</v>
      </c>
      <c r="H115" s="209" t="s">
        <v>3383</v>
      </c>
      <c r="I115" s="209" t="s">
        <v>3378</v>
      </c>
      <c r="J115" s="231" t="str">
        <f t="shared" si="6"/>
        <v>GoldHunan Guiyang yinxing Nonferrous Smelting Co., Ltd.</v>
      </c>
      <c r="K115" s="231" t="str">
        <f t="shared" si="7"/>
        <v>GoldHunan Guiyang yinxing Nonferrous Smelting Co., Ltd.</v>
      </c>
    </row>
    <row r="116" spans="1:11">
      <c r="A116" s="209" t="s">
        <v>151</v>
      </c>
      <c r="B116" s="209" t="s">
        <v>3384</v>
      </c>
      <c r="C116" s="209" t="s">
        <v>3381</v>
      </c>
      <c r="D116" s="209" t="s">
        <v>175</v>
      </c>
      <c r="E116" s="209" t="s">
        <v>3382</v>
      </c>
      <c r="F116" s="283" t="s">
        <v>3051</v>
      </c>
      <c r="H116" s="209" t="s">
        <v>3383</v>
      </c>
      <c r="I116" s="209" t="s">
        <v>3378</v>
      </c>
      <c r="J116" s="231" t="str">
        <f t="shared" si="6"/>
        <v>GoldHunan Yu Teng Non-Ferrous Metals Co., Ltd.</v>
      </c>
      <c r="K116" s="231" t="str">
        <f t="shared" si="7"/>
        <v>GoldHunan Yu Teng Non-Ferrous Metals Co., Ltd.</v>
      </c>
    </row>
    <row r="117" spans="1:11">
      <c r="A117" s="209" t="s">
        <v>151</v>
      </c>
      <c r="B117" s="209" t="s">
        <v>3385</v>
      </c>
      <c r="C117" s="209" t="s">
        <v>3385</v>
      </c>
      <c r="D117" s="209" t="s">
        <v>3246</v>
      </c>
      <c r="E117" s="209" t="s">
        <v>3386</v>
      </c>
      <c r="F117" s="283" t="s">
        <v>3051</v>
      </c>
      <c r="H117" s="209" t="s">
        <v>3387</v>
      </c>
      <c r="I117" s="209" t="s">
        <v>3249</v>
      </c>
      <c r="J117" s="231" t="str">
        <f t="shared" si="6"/>
        <v>GoldHwaSeong CJ CO., LTD.</v>
      </c>
      <c r="K117" s="231" t="str">
        <f t="shared" si="7"/>
        <v>GoldHwaSeong CJ CO., LTD.</v>
      </c>
    </row>
    <row r="118" spans="1:11">
      <c r="A118" s="209" t="s">
        <v>151</v>
      </c>
      <c r="B118" s="209" t="s">
        <v>3388</v>
      </c>
      <c r="C118" s="209" t="s">
        <v>3388</v>
      </c>
      <c r="D118" s="209" t="s">
        <v>3158</v>
      </c>
      <c r="E118" s="209" t="s">
        <v>3389</v>
      </c>
      <c r="F118" s="283" t="s">
        <v>3051</v>
      </c>
      <c r="H118" s="209" t="s">
        <v>3390</v>
      </c>
      <c r="I118" s="209" t="s">
        <v>3161</v>
      </c>
      <c r="J118" s="231" t="str">
        <f t="shared" si="6"/>
        <v>GoldImpala Platinum - Platinum Metals Refinery (PMR)</v>
      </c>
      <c r="K118" s="231" t="str">
        <f t="shared" si="7"/>
        <v>GoldImpala Platinum - Platinum Metals Refinery (PMR)</v>
      </c>
    </row>
    <row r="119" spans="1:11">
      <c r="A119" s="209" t="s">
        <v>151</v>
      </c>
      <c r="B119" s="209" t="s">
        <v>3391</v>
      </c>
      <c r="C119" s="209" t="s">
        <v>3388</v>
      </c>
      <c r="D119" s="209" t="s">
        <v>3158</v>
      </c>
      <c r="E119" s="209" t="s">
        <v>3389</v>
      </c>
      <c r="F119" s="283" t="s">
        <v>3051</v>
      </c>
      <c r="H119" s="209" t="s">
        <v>3390</v>
      </c>
      <c r="I119" s="209" t="s">
        <v>3161</v>
      </c>
      <c r="J119" s="231" t="str">
        <f t="shared" si="6"/>
        <v>GoldImpala Refineries – Platinum Metals Refinery (PMR)</v>
      </c>
      <c r="K119" s="231" t="str">
        <f t="shared" si="7"/>
        <v>GoldImpala Refineries – Platinum Metals Refinery (PMR)</v>
      </c>
    </row>
    <row r="120" spans="1:11">
      <c r="A120" s="209" t="s">
        <v>151</v>
      </c>
      <c r="B120" s="209" t="s">
        <v>3392</v>
      </c>
      <c r="C120" s="209" t="s">
        <v>3392</v>
      </c>
      <c r="D120" s="209" t="s">
        <v>3393</v>
      </c>
      <c r="E120" s="209" t="s">
        <v>3394</v>
      </c>
      <c r="F120" s="283" t="s">
        <v>3051</v>
      </c>
      <c r="H120" s="209" t="s">
        <v>3395</v>
      </c>
      <c r="I120" s="209" t="s">
        <v>3396</v>
      </c>
      <c r="J120" s="231" t="str">
        <f t="shared" si="6"/>
        <v>GoldIndustrial Refining Company</v>
      </c>
      <c r="K120" s="231" t="str">
        <f t="shared" si="7"/>
        <v>GoldIndustrial Refining Company</v>
      </c>
    </row>
    <row r="121" spans="1:11">
      <c r="A121" s="209" t="s">
        <v>151</v>
      </c>
      <c r="B121" s="209" t="s">
        <v>3397</v>
      </c>
      <c r="C121" s="209" t="s">
        <v>3397</v>
      </c>
      <c r="D121" s="209" t="s">
        <v>175</v>
      </c>
      <c r="E121" s="209" t="s">
        <v>3398</v>
      </c>
      <c r="F121" s="283" t="s">
        <v>3051</v>
      </c>
      <c r="H121" s="209" t="s">
        <v>3399</v>
      </c>
      <c r="I121" s="209" t="s">
        <v>3400</v>
      </c>
      <c r="J121" s="231" t="str">
        <f t="shared" si="6"/>
        <v>GoldInner Mongolia Qiankun Gold and Silver Refinery Share Co., Ltd.</v>
      </c>
      <c r="K121" s="231" t="str">
        <f t="shared" si="7"/>
        <v>GoldInner Mongolia Qiankun Gold and Silver Refinery Share Co., Ltd.</v>
      </c>
    </row>
    <row r="122" spans="1:11">
      <c r="A122" s="209" t="s">
        <v>151</v>
      </c>
      <c r="B122" s="209" t="s">
        <v>3401</v>
      </c>
      <c r="C122" s="209" t="s">
        <v>3401</v>
      </c>
      <c r="D122" s="209" t="s">
        <v>3093</v>
      </c>
      <c r="E122" s="209" t="s">
        <v>3402</v>
      </c>
      <c r="F122" s="283" t="s">
        <v>3051</v>
      </c>
      <c r="H122" s="209" t="s">
        <v>3095</v>
      </c>
      <c r="I122" s="209" t="s">
        <v>3096</v>
      </c>
      <c r="J122" s="231" t="str">
        <f t="shared" si="6"/>
        <v>GoldInternational Precious Metal Refiners</v>
      </c>
      <c r="K122" s="231" t="str">
        <f t="shared" si="7"/>
        <v>GoldInternational Precious Metal Refiners</v>
      </c>
    </row>
    <row r="123" spans="1:11">
      <c r="A123" s="209" t="s">
        <v>151</v>
      </c>
      <c r="B123" s="209" t="s">
        <v>3403</v>
      </c>
      <c r="C123" s="209" t="s">
        <v>3403</v>
      </c>
      <c r="D123" s="209" t="s">
        <v>3084</v>
      </c>
      <c r="E123" s="209" t="s">
        <v>178</v>
      </c>
      <c r="F123" s="283" t="s">
        <v>3051</v>
      </c>
      <c r="H123" s="209" t="s">
        <v>3404</v>
      </c>
      <c r="I123" s="209" t="s">
        <v>3261</v>
      </c>
      <c r="J123" s="231" t="str">
        <f t="shared" si="6"/>
        <v>GoldIshifuku Metal Industry Co., Ltd.</v>
      </c>
      <c r="K123" s="231" t="str">
        <f t="shared" si="7"/>
        <v>GoldIshifuku Metal Industry Co., Ltd.</v>
      </c>
    </row>
    <row r="124" spans="1:11">
      <c r="A124" s="209" t="s">
        <v>151</v>
      </c>
      <c r="B124" s="209" t="s">
        <v>3405</v>
      </c>
      <c r="C124" s="209" t="s">
        <v>3405</v>
      </c>
      <c r="D124" s="209" t="s">
        <v>3148</v>
      </c>
      <c r="E124" s="209" t="s">
        <v>3406</v>
      </c>
      <c r="F124" s="283" t="s">
        <v>3051</v>
      </c>
      <c r="H124" s="209" t="s">
        <v>3407</v>
      </c>
      <c r="I124" s="209" t="s">
        <v>3151</v>
      </c>
      <c r="J124" s="231" t="str">
        <f t="shared" si="6"/>
        <v>GoldIstanbul Gold Refinery</v>
      </c>
      <c r="K124" s="231" t="str">
        <f t="shared" si="7"/>
        <v>GoldIstanbul Gold Refinery</v>
      </c>
    </row>
    <row r="125" spans="1:11">
      <c r="A125" s="209" t="s">
        <v>151</v>
      </c>
      <c r="B125" s="209" t="s">
        <v>3408</v>
      </c>
      <c r="C125" s="209" t="s">
        <v>3408</v>
      </c>
      <c r="D125" s="209" t="s">
        <v>3049</v>
      </c>
      <c r="E125" s="209" t="s">
        <v>3409</v>
      </c>
      <c r="F125" s="283" t="s">
        <v>3051</v>
      </c>
      <c r="H125" s="209" t="s">
        <v>3216</v>
      </c>
      <c r="I125" s="209" t="s">
        <v>3217</v>
      </c>
      <c r="J125" s="231" t="str">
        <f t="shared" si="6"/>
        <v>GoldItalpreziosi</v>
      </c>
      <c r="K125" s="231" t="str">
        <f t="shared" si="7"/>
        <v>GoldItalpreziosi</v>
      </c>
    </row>
    <row r="126" spans="1:11">
      <c r="A126" s="209" t="s">
        <v>151</v>
      </c>
      <c r="B126" s="209" t="s">
        <v>3410</v>
      </c>
      <c r="C126" s="209" t="s">
        <v>3410</v>
      </c>
      <c r="D126" s="209" t="s">
        <v>3153</v>
      </c>
      <c r="E126" s="209" t="s">
        <v>3411</v>
      </c>
      <c r="F126" s="283" t="s">
        <v>3051</v>
      </c>
      <c r="H126" s="209" t="s">
        <v>3412</v>
      </c>
      <c r="I126" s="209" t="s">
        <v>3413</v>
      </c>
      <c r="J126" s="231" t="str">
        <f t="shared" si="6"/>
        <v>GoldJALAN &amp; Company</v>
      </c>
      <c r="K126" s="231" t="str">
        <f t="shared" si="7"/>
        <v>GoldJALAN &amp; Company</v>
      </c>
    </row>
    <row r="127" spans="1:11">
      <c r="A127" s="209" t="s">
        <v>151</v>
      </c>
      <c r="B127" s="209" t="s">
        <v>3414</v>
      </c>
      <c r="C127" s="209" t="s">
        <v>3414</v>
      </c>
      <c r="D127" s="209" t="s">
        <v>3084</v>
      </c>
      <c r="E127" s="209" t="s">
        <v>3415</v>
      </c>
      <c r="F127" s="283" t="s">
        <v>3051</v>
      </c>
      <c r="H127" s="209" t="s">
        <v>3416</v>
      </c>
      <c r="I127" s="209" t="s">
        <v>3416</v>
      </c>
      <c r="J127" s="231" t="str">
        <f t="shared" si="6"/>
        <v>GoldJapan Mint</v>
      </c>
      <c r="K127" s="231" t="str">
        <f t="shared" si="7"/>
        <v>GoldJapan Mint</v>
      </c>
    </row>
    <row r="128" spans="1:11">
      <c r="A128" s="209" t="s">
        <v>151</v>
      </c>
      <c r="B128" s="209" t="s">
        <v>3417</v>
      </c>
      <c r="C128" s="209" t="s">
        <v>3418</v>
      </c>
      <c r="D128" s="209" t="s">
        <v>175</v>
      </c>
      <c r="E128" s="209" t="s">
        <v>3419</v>
      </c>
      <c r="F128" s="283" t="s">
        <v>3051</v>
      </c>
      <c r="H128" s="209" t="s">
        <v>3420</v>
      </c>
      <c r="I128" s="209" t="s">
        <v>3421</v>
      </c>
      <c r="J128" s="231" t="str">
        <f t="shared" si="6"/>
        <v>GoldJCC</v>
      </c>
      <c r="K128" s="231" t="str">
        <f t="shared" si="7"/>
        <v>GoldJCC</v>
      </c>
    </row>
    <row r="129" spans="1:11">
      <c r="A129" s="209" t="s">
        <v>151</v>
      </c>
      <c r="B129" s="209" t="s">
        <v>3418</v>
      </c>
      <c r="C129" s="209" t="s">
        <v>3418</v>
      </c>
      <c r="D129" s="209" t="s">
        <v>175</v>
      </c>
      <c r="E129" s="209" t="s">
        <v>3419</v>
      </c>
      <c r="F129" s="283" t="s">
        <v>3051</v>
      </c>
      <c r="H129" s="209" t="s">
        <v>3420</v>
      </c>
      <c r="I129" s="209" t="s">
        <v>3421</v>
      </c>
      <c r="J129" s="231" t="str">
        <f t="shared" si="6"/>
        <v>GoldJiangxi Copper Co., Ltd.</v>
      </c>
      <c r="K129" s="231" t="str">
        <f t="shared" si="7"/>
        <v>GoldJiangxi Copper Co., Ltd.</v>
      </c>
    </row>
    <row r="130" spans="1:11">
      <c r="A130" s="209" t="s">
        <v>151</v>
      </c>
      <c r="B130" s="209" t="s">
        <v>3422</v>
      </c>
      <c r="C130" s="209" t="s">
        <v>3135</v>
      </c>
      <c r="D130" s="209" t="s">
        <v>3136</v>
      </c>
      <c r="E130" s="209" t="s">
        <v>182</v>
      </c>
      <c r="F130" s="283" t="s">
        <v>3051</v>
      </c>
      <c r="H130" s="209" t="s">
        <v>3137</v>
      </c>
      <c r="I130" s="209" t="s">
        <v>3138</v>
      </c>
      <c r="J130" s="231" t="str">
        <f t="shared" si="6"/>
        <v>GoldJohnson Matthey Canada</v>
      </c>
      <c r="K130" s="231" t="str">
        <f t="shared" si="7"/>
        <v>GoldJohnson Matthey Canada</v>
      </c>
    </row>
    <row r="131" spans="1:11">
      <c r="A131" s="209" t="s">
        <v>151</v>
      </c>
      <c r="B131" s="209" t="s">
        <v>3423</v>
      </c>
      <c r="C131" s="209" t="s">
        <v>3139</v>
      </c>
      <c r="D131" s="209" t="s">
        <v>3060</v>
      </c>
      <c r="E131" s="209" t="s">
        <v>3140</v>
      </c>
      <c r="F131" s="283" t="s">
        <v>3051</v>
      </c>
      <c r="H131" s="209" t="s">
        <v>3141</v>
      </c>
      <c r="I131" s="209" t="s">
        <v>3142</v>
      </c>
      <c r="J131" s="231" t="str">
        <f t="shared" si="6"/>
        <v>GoldJohnson Matthey Inc.</v>
      </c>
      <c r="K131" s="231" t="str">
        <f t="shared" si="7"/>
        <v>GoldJohnson Matthey Inc.</v>
      </c>
    </row>
    <row r="132" spans="1:11">
      <c r="A132" s="209" t="s">
        <v>151</v>
      </c>
      <c r="B132" s="209" t="s">
        <v>3424</v>
      </c>
      <c r="C132" s="209" t="s">
        <v>3139</v>
      </c>
      <c r="D132" s="209" t="s">
        <v>3060</v>
      </c>
      <c r="E132" s="209" t="s">
        <v>3140</v>
      </c>
      <c r="F132" s="283" t="s">
        <v>3051</v>
      </c>
      <c r="H132" s="209" t="s">
        <v>3141</v>
      </c>
      <c r="I132" s="209" t="s">
        <v>3142</v>
      </c>
      <c r="J132" s="231" t="str">
        <f t="shared" si="6"/>
        <v>GoldJohnson Matthey Inc. (USA)</v>
      </c>
      <c r="K132" s="231" t="str">
        <f t="shared" si="7"/>
        <v>GoldJohnson Matthey Inc. (USA)</v>
      </c>
    </row>
    <row r="133" spans="1:11">
      <c r="A133" s="209" t="s">
        <v>151</v>
      </c>
      <c r="B133" s="209" t="s">
        <v>3425</v>
      </c>
      <c r="C133" s="209" t="s">
        <v>3135</v>
      </c>
      <c r="D133" s="209" t="s">
        <v>3136</v>
      </c>
      <c r="E133" s="209" t="s">
        <v>182</v>
      </c>
      <c r="F133" s="283" t="s">
        <v>3051</v>
      </c>
      <c r="H133" s="209" t="s">
        <v>3137</v>
      </c>
      <c r="I133" s="209" t="s">
        <v>3138</v>
      </c>
      <c r="J133" s="231" t="str">
        <f t="shared" si="6"/>
        <v>GoldJohnson Matthey Limited</v>
      </c>
      <c r="K133" s="231" t="str">
        <f t="shared" si="7"/>
        <v>GoldJohnson Matthey Limited</v>
      </c>
    </row>
    <row r="134" spans="1:11">
      <c r="A134" s="209" t="s">
        <v>151</v>
      </c>
      <c r="B134" s="209" t="s">
        <v>3269</v>
      </c>
      <c r="C134" s="209" t="s">
        <v>3269</v>
      </c>
      <c r="D134" s="209" t="s">
        <v>3270</v>
      </c>
      <c r="E134" s="209" t="s">
        <v>3271</v>
      </c>
      <c r="F134" s="283" t="s">
        <v>3051</v>
      </c>
      <c r="H134" s="209" t="s">
        <v>3272</v>
      </c>
      <c r="I134" s="209" t="s">
        <v>3273</v>
      </c>
      <c r="J134" s="231" t="str">
        <f t="shared" si="6"/>
        <v>GoldJSC Ekaterinburg Non-Ferrous Metal Processing Plant</v>
      </c>
      <c r="K134" s="231" t="str">
        <f t="shared" si="7"/>
        <v>GoldJSC Ekaterinburg Non-Ferrous Metal Processing Plant</v>
      </c>
    </row>
    <row r="135" spans="1:11">
      <c r="A135" s="209" t="s">
        <v>151</v>
      </c>
      <c r="B135" s="209" t="s">
        <v>3302</v>
      </c>
      <c r="C135" s="209" t="s">
        <v>3302</v>
      </c>
      <c r="D135" s="209" t="s">
        <v>3270</v>
      </c>
      <c r="E135" s="209" t="s">
        <v>3303</v>
      </c>
      <c r="F135" s="283" t="s">
        <v>3051</v>
      </c>
      <c r="H135" s="209" t="s">
        <v>3304</v>
      </c>
      <c r="I135" s="209" t="s">
        <v>3305</v>
      </c>
      <c r="J135" s="231" t="str">
        <f t="shared" si="6"/>
        <v>GoldJSC Novosibirsk Refinery</v>
      </c>
      <c r="K135" s="231" t="str">
        <f t="shared" si="7"/>
        <v>GoldJSC Novosibirsk Refinery</v>
      </c>
    </row>
    <row r="136" spans="1:11">
      <c r="A136" s="209" t="s">
        <v>151</v>
      </c>
      <c r="B136" s="209" t="s">
        <v>3426</v>
      </c>
      <c r="C136" s="209" t="s">
        <v>3426</v>
      </c>
      <c r="D136" s="209" t="s">
        <v>3270</v>
      </c>
      <c r="E136" s="209" t="s">
        <v>3427</v>
      </c>
      <c r="F136" s="283" t="s">
        <v>3051</v>
      </c>
      <c r="H136" s="209" t="s">
        <v>3272</v>
      </c>
      <c r="I136" s="209" t="s">
        <v>3273</v>
      </c>
      <c r="J136" s="231" t="str">
        <f t="shared" si="6"/>
        <v>GoldJSC Uralelectromed</v>
      </c>
      <c r="K136" s="231" t="str">
        <f t="shared" si="7"/>
        <v>GoldJSC Uralelectromed</v>
      </c>
    </row>
    <row r="137" spans="1:11">
      <c r="A137" s="209" t="s">
        <v>151</v>
      </c>
      <c r="B137" s="209" t="s">
        <v>3428</v>
      </c>
      <c r="C137" s="209" t="s">
        <v>3428</v>
      </c>
      <c r="D137" s="209" t="s">
        <v>3084</v>
      </c>
      <c r="E137" s="209" t="s">
        <v>183</v>
      </c>
      <c r="F137" s="283" t="s">
        <v>3051</v>
      </c>
      <c r="H137" s="209" t="s">
        <v>3429</v>
      </c>
      <c r="I137" s="209" t="s">
        <v>3430</v>
      </c>
      <c r="J137" s="231" t="str">
        <f t="shared" si="6"/>
        <v>GoldJX Nippon Mining &amp; Metals Co., Ltd.</v>
      </c>
      <c r="K137" s="231" t="str">
        <f t="shared" si="7"/>
        <v>GoldJX Nippon Mining &amp; Metals Co., Ltd.</v>
      </c>
    </row>
    <row r="138" spans="1:11">
      <c r="A138" s="209" t="s">
        <v>151</v>
      </c>
      <c r="B138" s="209" t="s">
        <v>3431</v>
      </c>
      <c r="C138" s="209" t="s">
        <v>3431</v>
      </c>
      <c r="D138" s="209" t="s">
        <v>3432</v>
      </c>
      <c r="E138" s="209" t="s">
        <v>3433</v>
      </c>
      <c r="F138" s="283" t="s">
        <v>3051</v>
      </c>
      <c r="H138" s="209" t="s">
        <v>3434</v>
      </c>
      <c r="I138" s="209" t="s">
        <v>3435</v>
      </c>
      <c r="J138" s="231" t="str">
        <f t="shared" si="6"/>
        <v>GoldK.A. Rasmussen</v>
      </c>
      <c r="K138" s="231" t="str">
        <f t="shared" si="7"/>
        <v>GoldK.A. Rasmussen</v>
      </c>
    </row>
    <row r="139" spans="1:11">
      <c r="A139" s="209" t="s">
        <v>151</v>
      </c>
      <c r="B139" s="209" t="s">
        <v>3436</v>
      </c>
      <c r="C139" s="209" t="s">
        <v>3436</v>
      </c>
      <c r="D139" s="209" t="s">
        <v>3093</v>
      </c>
      <c r="E139" s="209" t="s">
        <v>3437</v>
      </c>
      <c r="F139" s="283" t="s">
        <v>3051</v>
      </c>
      <c r="H139" s="209" t="s">
        <v>3095</v>
      </c>
      <c r="I139" s="209" t="s">
        <v>3096</v>
      </c>
      <c r="J139" s="231" t="str">
        <f t="shared" si="6"/>
        <v>GoldKaloti Precious Metals</v>
      </c>
      <c r="K139" s="231" t="str">
        <f t="shared" si="7"/>
        <v>GoldKaloti Precious Metals</v>
      </c>
    </row>
    <row r="140" spans="1:11">
      <c r="A140" s="209" t="s">
        <v>151</v>
      </c>
      <c r="B140" s="209" t="s">
        <v>3438</v>
      </c>
      <c r="C140" s="209" t="s">
        <v>3438</v>
      </c>
      <c r="D140" s="209" t="s">
        <v>3439</v>
      </c>
      <c r="E140" s="209" t="s">
        <v>3440</v>
      </c>
      <c r="F140" s="283" t="s">
        <v>3051</v>
      </c>
      <c r="H140" s="209" t="s">
        <v>3441</v>
      </c>
      <c r="I140" s="209" t="s">
        <v>3442</v>
      </c>
      <c r="J140" s="231" t="str">
        <f t="shared" si="6"/>
        <v>GoldKazakhmys Smelting LLC</v>
      </c>
      <c r="K140" s="231" t="str">
        <f t="shared" si="7"/>
        <v>GoldKazakhmys Smelting LLC</v>
      </c>
    </row>
    <row r="141" spans="1:11">
      <c r="A141" s="209" t="s">
        <v>151</v>
      </c>
      <c r="B141" s="209" t="s">
        <v>3443</v>
      </c>
      <c r="C141" s="209" t="s">
        <v>3443</v>
      </c>
      <c r="D141" s="209" t="s">
        <v>3439</v>
      </c>
      <c r="E141" s="209" t="s">
        <v>3444</v>
      </c>
      <c r="F141" s="283" t="s">
        <v>3051</v>
      </c>
      <c r="H141" s="209" t="s">
        <v>3445</v>
      </c>
      <c r="I141" s="209" t="s">
        <v>3442</v>
      </c>
      <c r="J141" s="231" t="str">
        <f t="shared" si="6"/>
        <v>GoldKazzinc</v>
      </c>
      <c r="K141" s="231" t="str">
        <f t="shared" si="7"/>
        <v>GoldKazzinc</v>
      </c>
    </row>
    <row r="142" spans="1:11">
      <c r="A142" s="209" t="s">
        <v>151</v>
      </c>
      <c r="B142" s="209" t="s">
        <v>3446</v>
      </c>
      <c r="C142" s="209" t="s">
        <v>3446</v>
      </c>
      <c r="D142" s="209" t="s">
        <v>3060</v>
      </c>
      <c r="E142" s="209" t="s">
        <v>184</v>
      </c>
      <c r="F142" s="283" t="s">
        <v>3051</v>
      </c>
      <c r="H142" s="209" t="s">
        <v>3447</v>
      </c>
      <c r="I142" s="209" t="s">
        <v>3142</v>
      </c>
      <c r="J142" s="231" t="str">
        <f t="shared" si="6"/>
        <v>GoldKennecott Utah Copper LLC</v>
      </c>
      <c r="K142" s="231" t="str">
        <f t="shared" si="7"/>
        <v>GoldKennecott Utah Copper LLC</v>
      </c>
    </row>
    <row r="143" spans="1:11">
      <c r="A143" s="209" t="s">
        <v>151</v>
      </c>
      <c r="B143" s="209" t="s">
        <v>3448</v>
      </c>
      <c r="C143" s="209" t="s">
        <v>3449</v>
      </c>
      <c r="D143" s="209" t="s">
        <v>3450</v>
      </c>
      <c r="E143" s="209" t="s">
        <v>3451</v>
      </c>
      <c r="F143" s="283" t="s">
        <v>3051</v>
      </c>
      <c r="H143" s="209" t="s">
        <v>3452</v>
      </c>
      <c r="I143" s="209" t="s">
        <v>3453</v>
      </c>
      <c r="J143" s="231" t="str">
        <f t="shared" si="6"/>
        <v>GoldKGHM Polska Miedz S.A.</v>
      </c>
      <c r="K143" s="231" t="str">
        <f t="shared" si="7"/>
        <v>GoldKGHM Polska Miedz S.A.</v>
      </c>
    </row>
    <row r="144" spans="1:11">
      <c r="A144" s="209" t="s">
        <v>151</v>
      </c>
      <c r="B144" s="209" t="s">
        <v>3449</v>
      </c>
      <c r="C144" s="209" t="s">
        <v>3449</v>
      </c>
      <c r="D144" s="209" t="s">
        <v>3450</v>
      </c>
      <c r="E144" s="209" t="s">
        <v>3451</v>
      </c>
      <c r="F144" s="283" t="s">
        <v>3051</v>
      </c>
      <c r="H144" s="209" t="s">
        <v>3452</v>
      </c>
      <c r="I144" s="209" t="s">
        <v>3453</v>
      </c>
      <c r="J144" s="231" t="str">
        <f t="shared" si="6"/>
        <v>GoldKGHM Polska Miedz Spolka Akcyjna</v>
      </c>
      <c r="K144" s="231" t="str">
        <f t="shared" si="7"/>
        <v>GoldKGHM Polska Miedz Spolka Akcyjna</v>
      </c>
    </row>
    <row r="145" spans="1:11">
      <c r="A145" s="209" t="s">
        <v>151</v>
      </c>
      <c r="B145" s="209" t="s">
        <v>3454</v>
      </c>
      <c r="C145" s="209" t="s">
        <v>3449</v>
      </c>
      <c r="D145" s="209" t="s">
        <v>3450</v>
      </c>
      <c r="E145" s="209" t="s">
        <v>3451</v>
      </c>
      <c r="F145" s="283" t="s">
        <v>3051</v>
      </c>
      <c r="H145" s="209" t="s">
        <v>3452</v>
      </c>
      <c r="I145" s="209" t="s">
        <v>3453</v>
      </c>
      <c r="J145" s="231" t="str">
        <f t="shared" si="6"/>
        <v>GoldKGHM Polska Miedź Spółka Akcyjna</v>
      </c>
      <c r="K145" s="231" t="str">
        <f t="shared" si="7"/>
        <v>GoldKGHM Polska Miedź Spółka Akcyjna</v>
      </c>
    </row>
    <row r="146" spans="1:11">
      <c r="A146" s="209" t="s">
        <v>151</v>
      </c>
      <c r="B146" s="209" t="s">
        <v>3455</v>
      </c>
      <c r="C146" s="209" t="s">
        <v>3456</v>
      </c>
      <c r="D146" s="209" t="s">
        <v>3084</v>
      </c>
      <c r="E146" s="209" t="s">
        <v>3457</v>
      </c>
      <c r="F146" s="283" t="s">
        <v>3051</v>
      </c>
      <c r="H146" s="209" t="s">
        <v>3458</v>
      </c>
      <c r="I146" s="209" t="s">
        <v>3459</v>
      </c>
      <c r="J146" s="231" t="str">
        <f t="shared" si="6"/>
        <v>GoldKochi daiicihi Yamaminami plant</v>
      </c>
      <c r="K146" s="231" t="str">
        <f t="shared" si="7"/>
        <v>GoldKochi daiicihi Yamaminami plant</v>
      </c>
    </row>
    <row r="147" spans="1:11">
      <c r="A147" s="209" t="s">
        <v>151</v>
      </c>
      <c r="B147" s="209" t="s">
        <v>3460</v>
      </c>
      <c r="C147" s="209" t="s">
        <v>3460</v>
      </c>
      <c r="D147" s="209" t="s">
        <v>3084</v>
      </c>
      <c r="E147" s="209" t="s">
        <v>185</v>
      </c>
      <c r="F147" s="283" t="s">
        <v>3051</v>
      </c>
      <c r="H147" s="209" t="s">
        <v>3461</v>
      </c>
      <c r="I147" s="209" t="s">
        <v>3261</v>
      </c>
      <c r="J147" s="231" t="str">
        <f t="shared" ref="J147:J210" si="8">A147&amp;B147</f>
        <v>GoldKojima Chemicals Co., Ltd.</v>
      </c>
      <c r="K147" s="231" t="str">
        <f t="shared" ref="K147:K210" si="9">A147&amp;B147</f>
        <v>GoldKojima Chemicals Co., Ltd.</v>
      </c>
    </row>
    <row r="148" spans="1:11">
      <c r="A148" s="209" t="s">
        <v>151</v>
      </c>
      <c r="B148" s="209" t="s">
        <v>3462</v>
      </c>
      <c r="C148" s="209" t="s">
        <v>3460</v>
      </c>
      <c r="D148" s="209" t="s">
        <v>3084</v>
      </c>
      <c r="E148" s="209" t="s">
        <v>185</v>
      </c>
      <c r="F148" s="283" t="s">
        <v>3051</v>
      </c>
      <c r="H148" s="209" t="s">
        <v>3461</v>
      </c>
      <c r="I148" s="209" t="s">
        <v>3261</v>
      </c>
      <c r="J148" s="231" t="str">
        <f t="shared" si="8"/>
        <v>GoldKojima Kagaku Yakuhin Co., Ltd</v>
      </c>
      <c r="K148" s="231" t="str">
        <f t="shared" si="9"/>
        <v>GoldKojima Kagaku Yakuhin Co., Ltd</v>
      </c>
    </row>
    <row r="149" spans="1:11">
      <c r="A149" s="209" t="s">
        <v>151</v>
      </c>
      <c r="B149" s="209" t="s">
        <v>3463</v>
      </c>
      <c r="C149" s="209" t="s">
        <v>3449</v>
      </c>
      <c r="D149" s="209" t="s">
        <v>3450</v>
      </c>
      <c r="E149" s="209" t="s">
        <v>3451</v>
      </c>
      <c r="F149" s="283" t="s">
        <v>3051</v>
      </c>
      <c r="H149" s="209" t="s">
        <v>3452</v>
      </c>
      <c r="I149" s="209" t="s">
        <v>3453</v>
      </c>
      <c r="J149" s="231" t="str">
        <f t="shared" si="8"/>
        <v>GoldKombinat Gorniczo Hutniczy Miedz Polska Miedz S.A.</v>
      </c>
      <c r="K149" s="231" t="str">
        <f t="shared" si="9"/>
        <v>GoldKombinat Gorniczo Hutniczy Miedz Polska Miedz S.A.</v>
      </c>
    </row>
    <row r="150" spans="1:11">
      <c r="A150" s="209" t="s">
        <v>151</v>
      </c>
      <c r="B150" s="209" t="s">
        <v>3464</v>
      </c>
      <c r="C150" s="209" t="s">
        <v>3464</v>
      </c>
      <c r="D150" s="209" t="s">
        <v>3246</v>
      </c>
      <c r="E150" s="209" t="s">
        <v>3465</v>
      </c>
      <c r="F150" s="283" t="s">
        <v>3051</v>
      </c>
      <c r="H150" s="209" t="s">
        <v>3466</v>
      </c>
      <c r="I150" s="209" t="s">
        <v>3467</v>
      </c>
      <c r="J150" s="231" t="str">
        <f t="shared" si="8"/>
        <v>GoldKorea Zinc Co., Ltd.</v>
      </c>
      <c r="K150" s="231" t="str">
        <f t="shared" si="9"/>
        <v>GoldKorea Zinc Co., Ltd.</v>
      </c>
    </row>
    <row r="151" spans="1:11">
      <c r="A151" s="209" t="s">
        <v>151</v>
      </c>
      <c r="B151" s="209" t="s">
        <v>3468</v>
      </c>
      <c r="C151" s="209" t="s">
        <v>3088</v>
      </c>
      <c r="D151" s="209" t="s">
        <v>3084</v>
      </c>
      <c r="E151" s="209" t="s">
        <v>166</v>
      </c>
      <c r="F151" s="283" t="s">
        <v>3051</v>
      </c>
      <c r="H151" s="209" t="s">
        <v>3089</v>
      </c>
      <c r="I151" s="209" t="s">
        <v>3090</v>
      </c>
      <c r="J151" s="231" t="str">
        <f t="shared" si="8"/>
        <v>GoldKosak Seiren</v>
      </c>
      <c r="K151" s="231" t="str">
        <f t="shared" si="9"/>
        <v>GoldKosak Seiren</v>
      </c>
    </row>
    <row r="152" spans="1:11">
      <c r="A152" s="209" t="s">
        <v>151</v>
      </c>
      <c r="B152" s="209" t="s">
        <v>3469</v>
      </c>
      <c r="C152" s="209" t="s">
        <v>3446</v>
      </c>
      <c r="D152" s="209" t="s">
        <v>3060</v>
      </c>
      <c r="E152" s="209" t="s">
        <v>184</v>
      </c>
      <c r="F152" s="283" t="s">
        <v>3051</v>
      </c>
      <c r="H152" s="209" t="s">
        <v>3447</v>
      </c>
      <c r="I152" s="209" t="s">
        <v>3142</v>
      </c>
      <c r="J152" s="231" t="str">
        <f t="shared" si="8"/>
        <v>GoldKUC</v>
      </c>
      <c r="K152" s="231" t="str">
        <f t="shared" si="9"/>
        <v>GoldKUC</v>
      </c>
    </row>
    <row r="153" spans="1:11">
      <c r="A153" s="209" t="s">
        <v>151</v>
      </c>
      <c r="B153" s="209" t="s">
        <v>3470</v>
      </c>
      <c r="C153" s="209" t="s">
        <v>3470</v>
      </c>
      <c r="D153" s="209" t="s">
        <v>3153</v>
      </c>
      <c r="E153" s="209" t="s">
        <v>3471</v>
      </c>
      <c r="F153" s="283" t="s">
        <v>3051</v>
      </c>
      <c r="H153" s="209" t="s">
        <v>3472</v>
      </c>
      <c r="I153" s="209" t="s">
        <v>3156</v>
      </c>
      <c r="J153" s="231" t="str">
        <f t="shared" si="8"/>
        <v>GoldKundan Care Products Ltd.</v>
      </c>
      <c r="K153" s="231" t="str">
        <f t="shared" si="9"/>
        <v>GoldKundan Care Products Ltd.</v>
      </c>
    </row>
    <row r="154" spans="1:11">
      <c r="A154" s="209" t="s">
        <v>151</v>
      </c>
      <c r="B154" s="209" t="s">
        <v>3473</v>
      </c>
      <c r="C154" s="209" t="s">
        <v>3473</v>
      </c>
      <c r="D154" s="209" t="s">
        <v>3474</v>
      </c>
      <c r="E154" s="209" t="s">
        <v>3475</v>
      </c>
      <c r="F154" s="283" t="s">
        <v>3051</v>
      </c>
      <c r="H154" s="209" t="s">
        <v>3476</v>
      </c>
      <c r="I154" s="209" t="s">
        <v>3477</v>
      </c>
      <c r="J154" s="231" t="str">
        <f t="shared" si="8"/>
        <v>GoldKyrgyzaltyn JSC</v>
      </c>
      <c r="K154" s="231" t="str">
        <f t="shared" si="9"/>
        <v>GoldKyrgyzaltyn JSC</v>
      </c>
    </row>
    <row r="155" spans="1:11">
      <c r="A155" s="209" t="s">
        <v>151</v>
      </c>
      <c r="B155" s="209" t="s">
        <v>3478</v>
      </c>
      <c r="C155" s="209" t="s">
        <v>3478</v>
      </c>
      <c r="D155" s="209" t="s">
        <v>3270</v>
      </c>
      <c r="E155" s="209" t="s">
        <v>3479</v>
      </c>
      <c r="F155" s="283" t="s">
        <v>3051</v>
      </c>
      <c r="H155" s="209" t="s">
        <v>3480</v>
      </c>
      <c r="I155" s="209" t="s">
        <v>3481</v>
      </c>
      <c r="J155" s="231" t="str">
        <f t="shared" si="8"/>
        <v>GoldKyshtym Copper-Electrolytic Plant ZAO</v>
      </c>
      <c r="K155" s="231" t="str">
        <f t="shared" si="9"/>
        <v>GoldKyshtym Copper-Electrolytic Plant ZAO</v>
      </c>
    </row>
    <row r="156" spans="1:11">
      <c r="A156" s="209" t="s">
        <v>151</v>
      </c>
      <c r="B156" s="209" t="s">
        <v>3482</v>
      </c>
      <c r="C156" s="209" t="s">
        <v>3187</v>
      </c>
      <c r="D156" s="209" t="s">
        <v>3188</v>
      </c>
      <c r="E156" s="209" t="s">
        <v>3189</v>
      </c>
      <c r="F156" s="283" t="s">
        <v>3051</v>
      </c>
      <c r="H156" s="209" t="s">
        <v>3190</v>
      </c>
      <c r="I156" s="209" t="s">
        <v>3191</v>
      </c>
      <c r="J156" s="231" t="str">
        <f t="shared" si="8"/>
        <v>GoldLa Caridad</v>
      </c>
      <c r="K156" s="231" t="str">
        <f t="shared" si="9"/>
        <v>GoldLa Caridad</v>
      </c>
    </row>
    <row r="157" spans="1:11">
      <c r="A157" s="209" t="s">
        <v>151</v>
      </c>
      <c r="B157" s="209" t="s">
        <v>3483</v>
      </c>
      <c r="C157" s="209" t="s">
        <v>3224</v>
      </c>
      <c r="D157" s="209" t="s">
        <v>175</v>
      </c>
      <c r="E157" s="209" t="s">
        <v>214</v>
      </c>
      <c r="F157" s="283" t="s">
        <v>3051</v>
      </c>
      <c r="H157" s="209" t="s">
        <v>3225</v>
      </c>
      <c r="I157" s="209" t="s">
        <v>3226</v>
      </c>
      <c r="J157" s="231" t="str">
        <f t="shared" si="8"/>
        <v>GoldLAIZHOU SHANDONG</v>
      </c>
      <c r="K157" s="231" t="str">
        <f t="shared" si="9"/>
        <v>GoldLAIZHOU SHANDONG</v>
      </c>
    </row>
    <row r="158" spans="1:11">
      <c r="A158" s="209" t="s">
        <v>151</v>
      </c>
      <c r="B158" s="209" t="s">
        <v>3484</v>
      </c>
      <c r="C158" s="209" t="s">
        <v>3484</v>
      </c>
      <c r="D158" s="209" t="s">
        <v>3485</v>
      </c>
      <c r="E158" s="209" t="s">
        <v>3486</v>
      </c>
      <c r="F158" s="283" t="s">
        <v>3051</v>
      </c>
      <c r="H158" s="209" t="s">
        <v>3487</v>
      </c>
      <c r="I158" s="209" t="s">
        <v>3488</v>
      </c>
      <c r="J158" s="231" t="str">
        <f t="shared" si="8"/>
        <v>GoldL'azurde Company For Jewelry</v>
      </c>
      <c r="K158" s="231" t="str">
        <f t="shared" si="9"/>
        <v>GoldL'azurde Company For Jewelry</v>
      </c>
    </row>
    <row r="159" spans="1:11">
      <c r="A159" s="209" t="s">
        <v>151</v>
      </c>
      <c r="B159" s="209" t="s">
        <v>3489</v>
      </c>
      <c r="C159" s="209" t="s">
        <v>3490</v>
      </c>
      <c r="D159" s="209" t="s">
        <v>175</v>
      </c>
      <c r="E159" s="209" t="s">
        <v>3491</v>
      </c>
      <c r="F159" s="283" t="s">
        <v>3051</v>
      </c>
      <c r="H159" s="209" t="s">
        <v>3492</v>
      </c>
      <c r="I159" s="209" t="s">
        <v>3222</v>
      </c>
      <c r="J159" s="231" t="str">
        <f t="shared" si="8"/>
        <v>GoldLinBao Gold Mining</v>
      </c>
      <c r="K159" s="231" t="str">
        <f t="shared" si="9"/>
        <v>GoldLinBao Gold Mining</v>
      </c>
    </row>
    <row r="160" spans="1:11">
      <c r="A160" s="209" t="s">
        <v>151</v>
      </c>
      <c r="B160" s="209" t="s">
        <v>3490</v>
      </c>
      <c r="C160" s="209" t="s">
        <v>3490</v>
      </c>
      <c r="D160" s="209" t="s">
        <v>175</v>
      </c>
      <c r="E160" s="209" t="s">
        <v>3491</v>
      </c>
      <c r="F160" s="283" t="s">
        <v>3051</v>
      </c>
      <c r="H160" s="209" t="s">
        <v>3492</v>
      </c>
      <c r="I160" s="209" t="s">
        <v>3222</v>
      </c>
      <c r="J160" s="231" t="str">
        <f t="shared" si="8"/>
        <v>GoldLingbao Gold Co., Ltd.</v>
      </c>
      <c r="K160" s="231" t="str">
        <f t="shared" si="9"/>
        <v>GoldLingbao Gold Co., Ltd.</v>
      </c>
    </row>
    <row r="161" spans="1:11">
      <c r="A161" s="209" t="s">
        <v>151</v>
      </c>
      <c r="B161" s="209" t="s">
        <v>3493</v>
      </c>
      <c r="C161" s="209" t="s">
        <v>3493</v>
      </c>
      <c r="D161" s="209" t="s">
        <v>175</v>
      </c>
      <c r="E161" s="209" t="s">
        <v>3494</v>
      </c>
      <c r="F161" s="283" t="s">
        <v>3051</v>
      </c>
      <c r="H161" s="209" t="s">
        <v>3492</v>
      </c>
      <c r="I161" s="209" t="s">
        <v>3222</v>
      </c>
      <c r="J161" s="231" t="str">
        <f t="shared" si="8"/>
        <v>GoldLingbao Jinyuan Tonghui Refinery Co., Ltd.</v>
      </c>
      <c r="K161" s="231" t="str">
        <f t="shared" si="9"/>
        <v>GoldLingbao Jinyuan Tonghui Refinery Co., Ltd.</v>
      </c>
    </row>
    <row r="162" spans="1:11">
      <c r="A162" s="209" t="s">
        <v>151</v>
      </c>
      <c r="B162" s="209" t="s">
        <v>3495</v>
      </c>
      <c r="C162" s="209" t="s">
        <v>3495</v>
      </c>
      <c r="D162" s="209" t="s">
        <v>3496</v>
      </c>
      <c r="E162" s="209" t="s">
        <v>3497</v>
      </c>
      <c r="F162" s="283" t="s">
        <v>3051</v>
      </c>
      <c r="H162" s="209" t="s">
        <v>3498</v>
      </c>
      <c r="I162" s="209" t="s">
        <v>3498</v>
      </c>
      <c r="J162" s="231" t="str">
        <f t="shared" si="8"/>
        <v>GoldL'Orfebre S.A.</v>
      </c>
      <c r="K162" s="231" t="str">
        <f t="shared" si="9"/>
        <v>GoldL'Orfebre S.A.</v>
      </c>
    </row>
    <row r="163" spans="1:11">
      <c r="A163" s="209" t="s">
        <v>151</v>
      </c>
      <c r="B163" s="209" t="s">
        <v>3499</v>
      </c>
      <c r="C163" s="209" t="s">
        <v>3499</v>
      </c>
      <c r="D163" s="209" t="s">
        <v>3246</v>
      </c>
      <c r="E163" s="209" t="s">
        <v>3500</v>
      </c>
      <c r="F163" s="283" t="s">
        <v>3051</v>
      </c>
      <c r="H163" s="209" t="s">
        <v>3501</v>
      </c>
      <c r="I163" s="209" t="s">
        <v>3502</v>
      </c>
      <c r="J163" s="231" t="str">
        <f t="shared" si="8"/>
        <v>GoldLS MnM Inc.</v>
      </c>
      <c r="K163" s="231" t="str">
        <f t="shared" si="9"/>
        <v>GoldLS MnM Inc.</v>
      </c>
    </row>
    <row r="164" spans="1:11">
      <c r="A164" s="209" t="s">
        <v>151</v>
      </c>
      <c r="B164" s="209" t="s">
        <v>3360</v>
      </c>
      <c r="C164" s="209" t="s">
        <v>3360</v>
      </c>
      <c r="D164" s="209" t="s">
        <v>3246</v>
      </c>
      <c r="E164" s="209" t="s">
        <v>3361</v>
      </c>
      <c r="F164" s="283" t="s">
        <v>3051</v>
      </c>
      <c r="H164" s="209" t="s">
        <v>3362</v>
      </c>
      <c r="I164" s="209" t="s">
        <v>3363</v>
      </c>
      <c r="J164" s="231" t="str">
        <f t="shared" si="8"/>
        <v>GoldLT Metal Ltd.</v>
      </c>
      <c r="K164" s="231" t="str">
        <f t="shared" si="9"/>
        <v>GoldLT Metal Ltd.</v>
      </c>
    </row>
    <row r="165" spans="1:11">
      <c r="A165" s="209" t="s">
        <v>151</v>
      </c>
      <c r="B165" s="209" t="s">
        <v>3503</v>
      </c>
      <c r="C165" s="209" t="s">
        <v>3503</v>
      </c>
      <c r="D165" s="209" t="s">
        <v>175</v>
      </c>
      <c r="E165" s="209" t="s">
        <v>3504</v>
      </c>
      <c r="F165" s="283" t="s">
        <v>3051</v>
      </c>
      <c r="H165" s="209" t="s">
        <v>3505</v>
      </c>
      <c r="I165" s="209" t="s">
        <v>3222</v>
      </c>
      <c r="J165" s="231" t="str">
        <f t="shared" si="8"/>
        <v>GoldLuoyang Zijin Yinhui Gold Refinery Co., Ltd.</v>
      </c>
      <c r="K165" s="231" t="str">
        <f t="shared" si="9"/>
        <v>GoldLuoyang Zijin Yinhui Gold Refinery Co., Ltd.</v>
      </c>
    </row>
    <row r="166" spans="1:11">
      <c r="A166" s="209" t="s">
        <v>151</v>
      </c>
      <c r="B166" s="209" t="s">
        <v>3506</v>
      </c>
      <c r="C166" s="209" t="s">
        <v>3503</v>
      </c>
      <c r="D166" s="209" t="s">
        <v>175</v>
      </c>
      <c r="E166" s="209" t="s">
        <v>3504</v>
      </c>
      <c r="F166" s="283" t="s">
        <v>3051</v>
      </c>
      <c r="H166" s="209" t="s">
        <v>3505</v>
      </c>
      <c r="I166" s="209" t="s">
        <v>3222</v>
      </c>
      <c r="J166" s="231" t="str">
        <f t="shared" si="8"/>
        <v>GoldLuoyang Zijin Yinhui Gold Smelting</v>
      </c>
      <c r="K166" s="231" t="str">
        <f t="shared" si="9"/>
        <v>GoldLuoyang Zijin Yinhui Gold Smelting</v>
      </c>
    </row>
    <row r="167" spans="1:11">
      <c r="A167" s="209" t="s">
        <v>151</v>
      </c>
      <c r="B167" s="209" t="s">
        <v>3507</v>
      </c>
      <c r="C167" s="209" t="s">
        <v>3503</v>
      </c>
      <c r="D167" s="209" t="s">
        <v>175</v>
      </c>
      <c r="E167" s="209" t="s">
        <v>3504</v>
      </c>
      <c r="F167" s="283" t="s">
        <v>3051</v>
      </c>
      <c r="H167" s="209" t="s">
        <v>3505</v>
      </c>
      <c r="I167" s="209" t="s">
        <v>3222</v>
      </c>
      <c r="J167" s="231" t="str">
        <f t="shared" si="8"/>
        <v>GoldLuoyang Zijin Yinhui Metal Smelt Co Ltd</v>
      </c>
      <c r="K167" s="231" t="str">
        <f t="shared" si="9"/>
        <v>GoldLuoyang Zijin Yinhui Metal Smelt Co Ltd</v>
      </c>
    </row>
    <row r="168" spans="1:11">
      <c r="A168" s="209" t="s">
        <v>151</v>
      </c>
      <c r="B168" s="209" t="s">
        <v>3508</v>
      </c>
      <c r="C168" s="209" t="s">
        <v>3508</v>
      </c>
      <c r="D168" s="209" t="s">
        <v>3118</v>
      </c>
      <c r="E168" s="209" t="s">
        <v>3509</v>
      </c>
      <c r="F168" s="283" t="s">
        <v>3051</v>
      </c>
      <c r="H168" s="209" t="s">
        <v>3510</v>
      </c>
      <c r="I168" s="209" t="s">
        <v>3511</v>
      </c>
      <c r="J168" s="231" t="str">
        <f t="shared" si="8"/>
        <v>GoldMarsam Metals</v>
      </c>
      <c r="K168" s="231" t="str">
        <f t="shared" si="9"/>
        <v>GoldMarsam Metals</v>
      </c>
    </row>
    <row r="169" spans="1:11">
      <c r="A169" s="209" t="s">
        <v>151</v>
      </c>
      <c r="B169" s="209" t="s">
        <v>3512</v>
      </c>
      <c r="C169" s="209" t="s">
        <v>3512</v>
      </c>
      <c r="D169" s="209" t="s">
        <v>3060</v>
      </c>
      <c r="E169" s="209" t="s">
        <v>3513</v>
      </c>
      <c r="F169" s="283" t="s">
        <v>3051</v>
      </c>
      <c r="H169" s="209" t="s">
        <v>3514</v>
      </c>
      <c r="I169" s="209" t="s">
        <v>3515</v>
      </c>
      <c r="J169" s="231" t="str">
        <f t="shared" si="8"/>
        <v>GoldMaterion</v>
      </c>
      <c r="K169" s="231" t="str">
        <f t="shared" si="9"/>
        <v>GoldMaterion</v>
      </c>
    </row>
    <row r="170" spans="1:11">
      <c r="A170" s="209" t="s">
        <v>151</v>
      </c>
      <c r="B170" s="209" t="s">
        <v>3516</v>
      </c>
      <c r="C170" s="209" t="s">
        <v>3516</v>
      </c>
      <c r="D170" s="209" t="s">
        <v>3084</v>
      </c>
      <c r="E170" s="209" t="s">
        <v>188</v>
      </c>
      <c r="F170" s="283" t="s">
        <v>3051</v>
      </c>
      <c r="H170" s="209" t="s">
        <v>3517</v>
      </c>
      <c r="I170" s="209" t="s">
        <v>3261</v>
      </c>
      <c r="J170" s="231" t="str">
        <f t="shared" si="8"/>
        <v>GoldMatsuda Sangyo Co., Ltd.</v>
      </c>
      <c r="K170" s="231" t="str">
        <f t="shared" si="9"/>
        <v>GoldMatsuda Sangyo Co., Ltd.</v>
      </c>
    </row>
    <row r="171" spans="1:11">
      <c r="A171" s="209" t="s">
        <v>151</v>
      </c>
      <c r="B171" s="209" t="s">
        <v>3518</v>
      </c>
      <c r="C171" s="209" t="s">
        <v>3518</v>
      </c>
      <c r="D171" s="209" t="s">
        <v>3153</v>
      </c>
      <c r="E171" s="209" t="s">
        <v>3519</v>
      </c>
      <c r="F171" s="283" t="s">
        <v>3051</v>
      </c>
      <c r="H171" s="209" t="s">
        <v>3520</v>
      </c>
      <c r="I171" s="209" t="s">
        <v>3156</v>
      </c>
      <c r="J171" s="231" t="str">
        <f t="shared" si="8"/>
        <v>GoldMD Overseas</v>
      </c>
      <c r="K171" s="231" t="str">
        <f t="shared" si="9"/>
        <v>GoldMD Overseas</v>
      </c>
    </row>
    <row r="172" spans="1:11">
      <c r="A172" s="209" t="s">
        <v>151</v>
      </c>
      <c r="B172" s="209" t="s">
        <v>3521</v>
      </c>
      <c r="C172" s="209" t="s">
        <v>3522</v>
      </c>
      <c r="D172" s="209" t="s">
        <v>3084</v>
      </c>
      <c r="E172" s="209" t="s">
        <v>210</v>
      </c>
      <c r="F172" s="283" t="s">
        <v>3051</v>
      </c>
      <c r="H172" s="209" t="s">
        <v>3523</v>
      </c>
      <c r="I172" s="209" t="s">
        <v>3524</v>
      </c>
      <c r="J172" s="231" t="str">
        <f t="shared" si="8"/>
        <v>GoldMEM(Sumitomo Group)</v>
      </c>
      <c r="K172" s="231" t="str">
        <f t="shared" si="9"/>
        <v>GoldMEM(Sumitomo Group)</v>
      </c>
    </row>
    <row r="173" spans="1:11">
      <c r="A173" s="209" t="s">
        <v>151</v>
      </c>
      <c r="B173" s="209" t="s">
        <v>3525</v>
      </c>
      <c r="C173" s="209" t="s">
        <v>3525</v>
      </c>
      <c r="D173" s="209" t="s">
        <v>3158</v>
      </c>
      <c r="E173" s="209" t="s">
        <v>3526</v>
      </c>
      <c r="F173" s="283" t="s">
        <v>3051</v>
      </c>
      <c r="H173" s="209" t="s">
        <v>3527</v>
      </c>
      <c r="I173" s="209" t="s">
        <v>3161</v>
      </c>
      <c r="J173" s="231" t="str">
        <f t="shared" si="8"/>
        <v>GoldMetal Concentrators SA (Pty) Ltd.</v>
      </c>
      <c r="K173" s="231" t="str">
        <f t="shared" si="9"/>
        <v>GoldMetal Concentrators SA (Pty) Ltd.</v>
      </c>
    </row>
    <row r="174" spans="1:11">
      <c r="A174" s="209" t="s">
        <v>151</v>
      </c>
      <c r="B174" s="209" t="s">
        <v>3528</v>
      </c>
      <c r="C174" s="209" t="s">
        <v>3529</v>
      </c>
      <c r="D174" s="209" t="s">
        <v>3188</v>
      </c>
      <c r="E174" s="209" t="s">
        <v>193</v>
      </c>
      <c r="F174" s="283" t="s">
        <v>3051</v>
      </c>
      <c r="H174" s="209" t="s">
        <v>3530</v>
      </c>
      <c r="I174" s="209" t="s">
        <v>3531</v>
      </c>
      <c r="J174" s="231" t="str">
        <f t="shared" si="8"/>
        <v>GoldMetal?rgica Met-Mex Pe?oles, S.A. de C.V</v>
      </c>
      <c r="K174" s="231" t="str">
        <f t="shared" si="9"/>
        <v>GoldMetal?rgica Met-Mex Pe?oles, S.A. de C.V</v>
      </c>
    </row>
    <row r="175" spans="1:11">
      <c r="A175" s="209" t="s">
        <v>151</v>
      </c>
      <c r="B175" s="209" t="s">
        <v>3532</v>
      </c>
      <c r="C175" s="209" t="s">
        <v>3532</v>
      </c>
      <c r="D175" s="209" t="s">
        <v>3060</v>
      </c>
      <c r="E175" s="209" t="s">
        <v>3533</v>
      </c>
      <c r="F175" s="283" t="s">
        <v>3051</v>
      </c>
      <c r="H175" s="209" t="s">
        <v>3534</v>
      </c>
      <c r="I175" s="209" t="s">
        <v>3535</v>
      </c>
      <c r="J175" s="231" t="str">
        <f t="shared" si="8"/>
        <v>GoldMetallix Refining Inc.</v>
      </c>
      <c r="K175" s="231" t="str">
        <f t="shared" si="9"/>
        <v>GoldMetallix Refining Inc.</v>
      </c>
    </row>
    <row r="176" spans="1:11">
      <c r="A176" s="209" t="s">
        <v>151</v>
      </c>
      <c r="B176" s="209" t="s">
        <v>3536</v>
      </c>
      <c r="C176" s="209" t="s">
        <v>3537</v>
      </c>
      <c r="D176" s="209" t="s">
        <v>3393</v>
      </c>
      <c r="E176" s="209" t="s">
        <v>3538</v>
      </c>
      <c r="F176" s="283" t="s">
        <v>3051</v>
      </c>
      <c r="H176" s="209" t="s">
        <v>3539</v>
      </c>
      <c r="I176" s="209" t="s">
        <v>3396</v>
      </c>
      <c r="J176" s="231" t="str">
        <f t="shared" si="8"/>
        <v>GoldMetallurgie Hoboken Overpelt</v>
      </c>
      <c r="K176" s="231" t="str">
        <f t="shared" si="9"/>
        <v>GoldMetallurgie Hoboken Overpelt</v>
      </c>
    </row>
    <row r="177" spans="1:11">
      <c r="A177" s="209" t="s">
        <v>151</v>
      </c>
      <c r="B177" s="209" t="s">
        <v>3540</v>
      </c>
      <c r="C177" s="209" t="s">
        <v>3541</v>
      </c>
      <c r="D177" s="209" t="s">
        <v>3131</v>
      </c>
      <c r="E177" s="209" t="s">
        <v>191</v>
      </c>
      <c r="F177" s="283" t="s">
        <v>3051</v>
      </c>
      <c r="H177" s="209" t="s">
        <v>3542</v>
      </c>
      <c r="I177" s="209" t="s">
        <v>3543</v>
      </c>
      <c r="J177" s="231" t="str">
        <f t="shared" si="8"/>
        <v>GoldMetalor Switzerland</v>
      </c>
      <c r="K177" s="231" t="str">
        <f t="shared" si="9"/>
        <v>GoldMetalor Switzerland</v>
      </c>
    </row>
    <row r="178" spans="1:11">
      <c r="A178" s="209" t="s">
        <v>151</v>
      </c>
      <c r="B178" s="209" t="s">
        <v>3544</v>
      </c>
      <c r="C178" s="209" t="s">
        <v>3544</v>
      </c>
      <c r="D178" s="209" t="s">
        <v>175</v>
      </c>
      <c r="E178" s="209" t="s">
        <v>3545</v>
      </c>
      <c r="F178" s="283" t="s">
        <v>3051</v>
      </c>
      <c r="H178" s="209" t="s">
        <v>3546</v>
      </c>
      <c r="I178" s="209" t="s">
        <v>3375</v>
      </c>
      <c r="J178" s="231" t="str">
        <f t="shared" si="8"/>
        <v>GoldMetalor Technologies (Hong Kong) Ltd.</v>
      </c>
      <c r="K178" s="231" t="str">
        <f t="shared" si="9"/>
        <v>GoldMetalor Technologies (Hong Kong) Ltd.</v>
      </c>
    </row>
    <row r="179" spans="1:11">
      <c r="A179" s="209" t="s">
        <v>151</v>
      </c>
      <c r="B179" s="209" t="s">
        <v>3547</v>
      </c>
      <c r="C179" s="209" t="s">
        <v>3547</v>
      </c>
      <c r="D179" s="209" t="s">
        <v>3548</v>
      </c>
      <c r="E179" s="209" t="s">
        <v>3549</v>
      </c>
      <c r="F179" s="283" t="s">
        <v>3051</v>
      </c>
      <c r="H179" s="209" t="s">
        <v>3550</v>
      </c>
      <c r="I179" s="209" t="s">
        <v>3551</v>
      </c>
      <c r="J179" s="231" t="str">
        <f t="shared" si="8"/>
        <v>GoldMetalor Technologies (Singapore) Pte., Ltd.</v>
      </c>
      <c r="K179" s="231" t="str">
        <f t="shared" si="9"/>
        <v>GoldMetalor Technologies (Singapore) Pte., Ltd.</v>
      </c>
    </row>
    <row r="180" spans="1:11">
      <c r="A180" s="209" t="s">
        <v>151</v>
      </c>
      <c r="B180" s="209" t="s">
        <v>3552</v>
      </c>
      <c r="C180" s="209" t="s">
        <v>3552</v>
      </c>
      <c r="D180" s="209" t="s">
        <v>175</v>
      </c>
      <c r="E180" s="209" t="s">
        <v>190</v>
      </c>
      <c r="F180" s="283" t="s">
        <v>3051</v>
      </c>
      <c r="H180" s="209" t="s">
        <v>3553</v>
      </c>
      <c r="I180" s="209" t="s">
        <v>3253</v>
      </c>
      <c r="J180" s="231" t="str">
        <f t="shared" si="8"/>
        <v>GoldMetalor Technologies (Suzhou) Ltd.</v>
      </c>
      <c r="K180" s="231" t="str">
        <f t="shared" si="9"/>
        <v>GoldMetalor Technologies (Suzhou) Ltd.</v>
      </c>
    </row>
    <row r="181" spans="1:11">
      <c r="A181" s="209" t="s">
        <v>151</v>
      </c>
      <c r="B181" s="209" t="s">
        <v>3541</v>
      </c>
      <c r="C181" s="209" t="s">
        <v>3541</v>
      </c>
      <c r="D181" s="209" t="s">
        <v>3131</v>
      </c>
      <c r="E181" s="209" t="s">
        <v>191</v>
      </c>
      <c r="F181" s="283" t="s">
        <v>3051</v>
      </c>
      <c r="H181" s="209" t="s">
        <v>3542</v>
      </c>
      <c r="I181" s="209" t="s">
        <v>3543</v>
      </c>
      <c r="J181" s="231" t="str">
        <f t="shared" si="8"/>
        <v>GoldMetalor Technologies S.A.</v>
      </c>
      <c r="K181" s="231" t="str">
        <f t="shared" si="9"/>
        <v>GoldMetalor Technologies S.A.</v>
      </c>
    </row>
    <row r="182" spans="1:11">
      <c r="A182" s="209" t="s">
        <v>151</v>
      </c>
      <c r="B182" s="209" t="s">
        <v>3554</v>
      </c>
      <c r="C182" s="209" t="s">
        <v>3554</v>
      </c>
      <c r="D182" s="209" t="s">
        <v>3060</v>
      </c>
      <c r="E182" s="209" t="s">
        <v>192</v>
      </c>
      <c r="F182" s="283" t="s">
        <v>3051</v>
      </c>
      <c r="H182" s="209" t="s">
        <v>3555</v>
      </c>
      <c r="I182" s="209" t="s">
        <v>3556</v>
      </c>
      <c r="J182" s="231" t="str">
        <f t="shared" si="8"/>
        <v>GoldMetalor USA Refining Corporation</v>
      </c>
      <c r="K182" s="231" t="str">
        <f t="shared" si="9"/>
        <v>GoldMetalor USA Refining Corporation</v>
      </c>
    </row>
    <row r="183" spans="1:11">
      <c r="A183" s="209" t="s">
        <v>151</v>
      </c>
      <c r="B183" s="209" t="s">
        <v>3529</v>
      </c>
      <c r="C183" s="209" t="s">
        <v>3529</v>
      </c>
      <c r="D183" s="209" t="s">
        <v>3188</v>
      </c>
      <c r="E183" s="209" t="s">
        <v>193</v>
      </c>
      <c r="F183" s="283" t="s">
        <v>3051</v>
      </c>
      <c r="H183" s="209" t="s">
        <v>3530</v>
      </c>
      <c r="I183" s="209" t="s">
        <v>3531</v>
      </c>
      <c r="J183" s="231" t="str">
        <f t="shared" si="8"/>
        <v>GoldMetalurgica Met-Mex Penoles S.A. De C.V.</v>
      </c>
      <c r="K183" s="231" t="str">
        <f t="shared" si="9"/>
        <v>GoldMetalurgica Met-Mex Penoles S.A. De C.V.</v>
      </c>
    </row>
    <row r="184" spans="1:11">
      <c r="A184" s="209" t="s">
        <v>151</v>
      </c>
      <c r="B184" s="209" t="s">
        <v>3557</v>
      </c>
      <c r="C184" s="209" t="s">
        <v>3529</v>
      </c>
      <c r="D184" s="209" t="s">
        <v>3188</v>
      </c>
      <c r="E184" s="209" t="s">
        <v>193</v>
      </c>
      <c r="F184" s="283" t="s">
        <v>3051</v>
      </c>
      <c r="H184" s="209" t="s">
        <v>3530</v>
      </c>
      <c r="I184" s="209" t="s">
        <v>3531</v>
      </c>
      <c r="J184" s="231" t="str">
        <f t="shared" si="8"/>
        <v>GoldMetalúrgica Met-Mex Peñoles S.A. De C.V.</v>
      </c>
      <c r="K184" s="231" t="str">
        <f t="shared" si="9"/>
        <v>GoldMetalúrgica Met-Mex Peñoles S.A. De C.V.</v>
      </c>
    </row>
    <row r="185" spans="1:11">
      <c r="A185" s="209" t="s">
        <v>151</v>
      </c>
      <c r="B185" s="209" t="s">
        <v>3558</v>
      </c>
      <c r="C185" s="209" t="s">
        <v>3529</v>
      </c>
      <c r="D185" s="209" t="s">
        <v>3188</v>
      </c>
      <c r="E185" s="209" t="s">
        <v>193</v>
      </c>
      <c r="F185" s="283" t="s">
        <v>3051</v>
      </c>
      <c r="H185" s="209" t="s">
        <v>3530</v>
      </c>
      <c r="I185" s="209" t="s">
        <v>3531</v>
      </c>
      <c r="J185" s="231" t="str">
        <f t="shared" si="8"/>
        <v>GoldMet-Mex Pe?oles, S.A.</v>
      </c>
      <c r="K185" s="231" t="str">
        <f t="shared" si="9"/>
        <v>GoldMet-Mex Pe?oles, S.A.</v>
      </c>
    </row>
    <row r="186" spans="1:11">
      <c r="A186" s="209" t="s">
        <v>151</v>
      </c>
      <c r="B186" s="209" t="s">
        <v>3559</v>
      </c>
      <c r="C186" s="209" t="s">
        <v>3529</v>
      </c>
      <c r="D186" s="209" t="s">
        <v>3188</v>
      </c>
      <c r="E186" s="209" t="s">
        <v>193</v>
      </c>
      <c r="F186" s="283" t="s">
        <v>3051</v>
      </c>
      <c r="H186" s="209" t="s">
        <v>3530</v>
      </c>
      <c r="I186" s="209" t="s">
        <v>3531</v>
      </c>
      <c r="J186" s="231" t="str">
        <f t="shared" si="8"/>
        <v>GoldMet-Mex Penoles, S.A.</v>
      </c>
      <c r="K186" s="231" t="str">
        <f t="shared" si="9"/>
        <v>GoldMet-Mex Penoles, S.A.</v>
      </c>
    </row>
    <row r="187" spans="1:11">
      <c r="A187" s="209" t="s">
        <v>151</v>
      </c>
      <c r="B187" s="209" t="s">
        <v>3560</v>
      </c>
      <c r="C187" s="209" t="s">
        <v>3560</v>
      </c>
      <c r="D187" s="209" t="s">
        <v>3561</v>
      </c>
      <c r="E187" s="209" t="s">
        <v>3562</v>
      </c>
      <c r="F187" s="283" t="s">
        <v>3051</v>
      </c>
      <c r="H187" s="209" t="s">
        <v>3563</v>
      </c>
      <c r="I187" s="209" t="s">
        <v>3564</v>
      </c>
      <c r="J187" s="231" t="str">
        <f t="shared" si="8"/>
        <v>GoldMinera Titan del Peru SRL (MTP) - Belen Plant</v>
      </c>
      <c r="K187" s="231" t="str">
        <f t="shared" si="9"/>
        <v>GoldMinera Titan del Peru SRL (MTP) - Belen Plant</v>
      </c>
    </row>
    <row r="188" spans="1:11">
      <c r="A188" s="209" t="s">
        <v>151</v>
      </c>
      <c r="B188" s="209" t="s">
        <v>3565</v>
      </c>
      <c r="C188" s="209" t="s">
        <v>3560</v>
      </c>
      <c r="D188" s="209" t="s">
        <v>3561</v>
      </c>
      <c r="E188" s="209" t="s">
        <v>3562</v>
      </c>
      <c r="F188" s="283" t="s">
        <v>3051</v>
      </c>
      <c r="H188" s="209" t="s">
        <v>3563</v>
      </c>
      <c r="I188" s="209" t="s">
        <v>3564</v>
      </c>
      <c r="J188" s="231" t="str">
        <f t="shared" si="8"/>
        <v>GoldMinera Titán del Perú SRL (MTP) - Belen Plant</v>
      </c>
      <c r="K188" s="231" t="str">
        <f t="shared" si="9"/>
        <v>GoldMinera Titán del Perú SRL (MTP) - Belen Plant</v>
      </c>
    </row>
    <row r="189" spans="1:11">
      <c r="A189" s="209" t="s">
        <v>151</v>
      </c>
      <c r="B189" s="209" t="s">
        <v>3566</v>
      </c>
      <c r="C189" s="209" t="s">
        <v>3566</v>
      </c>
      <c r="D189" s="209" t="s">
        <v>3084</v>
      </c>
      <c r="E189" s="209" t="s">
        <v>196</v>
      </c>
      <c r="F189" s="283" t="s">
        <v>3051</v>
      </c>
      <c r="H189" s="209" t="s">
        <v>3086</v>
      </c>
      <c r="I189" s="209" t="s">
        <v>3086</v>
      </c>
      <c r="J189" s="231" t="str">
        <f t="shared" si="8"/>
        <v>GoldMitsubishi Materials Corporation</v>
      </c>
      <c r="K189" s="231" t="str">
        <f t="shared" si="9"/>
        <v>GoldMitsubishi Materials Corporation</v>
      </c>
    </row>
    <row r="190" spans="1:11">
      <c r="A190" s="209" t="s">
        <v>151</v>
      </c>
      <c r="B190" s="209" t="s">
        <v>3567</v>
      </c>
      <c r="C190" s="209" t="s">
        <v>3568</v>
      </c>
      <c r="D190" s="209" t="s">
        <v>3084</v>
      </c>
      <c r="E190" s="209" t="s">
        <v>199</v>
      </c>
      <c r="F190" s="283" t="s">
        <v>3051</v>
      </c>
      <c r="H190" s="209" t="s">
        <v>3569</v>
      </c>
      <c r="I190" s="209" t="s">
        <v>3570</v>
      </c>
      <c r="J190" s="231" t="str">
        <f t="shared" si="8"/>
        <v>GoldMitsui Kinzoku Co., Ltd.</v>
      </c>
      <c r="K190" s="231" t="str">
        <f t="shared" si="9"/>
        <v>GoldMitsui Kinzoku Co., Ltd.</v>
      </c>
    </row>
    <row r="191" spans="1:11">
      <c r="A191" s="209" t="s">
        <v>151</v>
      </c>
      <c r="B191" s="209" t="s">
        <v>3568</v>
      </c>
      <c r="C191" s="209" t="s">
        <v>3568</v>
      </c>
      <c r="D191" s="209" t="s">
        <v>3084</v>
      </c>
      <c r="E191" s="209" t="s">
        <v>199</v>
      </c>
      <c r="F191" s="283" t="s">
        <v>3051</v>
      </c>
      <c r="H191" s="209" t="s">
        <v>3569</v>
      </c>
      <c r="I191" s="209" t="s">
        <v>3570</v>
      </c>
      <c r="J191" s="231" t="str">
        <f t="shared" si="8"/>
        <v>GoldMitsui Mining and Smelting Co., Ltd.</v>
      </c>
      <c r="K191" s="231" t="str">
        <f t="shared" si="9"/>
        <v>GoldMitsui Mining and Smelting Co., Ltd.</v>
      </c>
    </row>
    <row r="192" spans="1:11">
      <c r="A192" s="209" t="s">
        <v>151</v>
      </c>
      <c r="B192" s="209" t="s">
        <v>3571</v>
      </c>
      <c r="C192" s="209" t="s">
        <v>3571</v>
      </c>
      <c r="D192" s="209" t="s">
        <v>3131</v>
      </c>
      <c r="E192" s="209" t="s">
        <v>3572</v>
      </c>
      <c r="F192" s="283" t="s">
        <v>3051</v>
      </c>
      <c r="H192" s="209" t="s">
        <v>3573</v>
      </c>
      <c r="I192" s="209" t="s">
        <v>3574</v>
      </c>
      <c r="J192" s="231" t="str">
        <f t="shared" si="8"/>
        <v>GoldMKS PAMP SA</v>
      </c>
      <c r="K192" s="231" t="str">
        <f t="shared" si="9"/>
        <v>GoldMKS PAMP SA</v>
      </c>
    </row>
    <row r="193" spans="1:11">
      <c r="A193" s="209" t="s">
        <v>151</v>
      </c>
      <c r="B193" s="209" t="s">
        <v>3575</v>
      </c>
      <c r="C193" s="209" t="s">
        <v>3575</v>
      </c>
      <c r="D193" s="209" t="s">
        <v>3153</v>
      </c>
      <c r="E193" s="209" t="s">
        <v>3576</v>
      </c>
      <c r="F193" s="283" t="s">
        <v>3051</v>
      </c>
      <c r="H193" s="209" t="s">
        <v>3577</v>
      </c>
      <c r="I193" s="209" t="s">
        <v>3578</v>
      </c>
      <c r="J193" s="231" t="str">
        <f t="shared" si="8"/>
        <v>GoldMMTC-PAMP India Pvt., Ltd.</v>
      </c>
      <c r="K193" s="231" t="str">
        <f t="shared" si="9"/>
        <v>GoldMMTC-PAMP India Pvt., Ltd.</v>
      </c>
    </row>
    <row r="194" spans="1:11">
      <c r="A194" s="209" t="s">
        <v>151</v>
      </c>
      <c r="B194" s="209" t="s">
        <v>3579</v>
      </c>
      <c r="C194" s="209" t="s">
        <v>3579</v>
      </c>
      <c r="D194" s="209" t="s">
        <v>3580</v>
      </c>
      <c r="E194" s="209" t="s">
        <v>3581</v>
      </c>
      <c r="F194" s="283" t="s">
        <v>3051</v>
      </c>
      <c r="H194" s="209" t="s">
        <v>3582</v>
      </c>
      <c r="I194" s="209" t="s">
        <v>3583</v>
      </c>
      <c r="J194" s="231" t="str">
        <f t="shared" si="8"/>
        <v>GoldModeltech Sdn Bhd</v>
      </c>
      <c r="K194" s="231" t="str">
        <f t="shared" si="9"/>
        <v>GoldModeltech Sdn Bhd</v>
      </c>
    </row>
    <row r="195" spans="1:11">
      <c r="A195" s="209" t="s">
        <v>151</v>
      </c>
      <c r="B195" s="209" t="s">
        <v>3584</v>
      </c>
      <c r="C195" s="209" t="s">
        <v>3584</v>
      </c>
      <c r="D195" s="209" t="s">
        <v>3585</v>
      </c>
      <c r="E195" s="209" t="s">
        <v>3586</v>
      </c>
      <c r="F195" s="283" t="s">
        <v>3051</v>
      </c>
      <c r="H195" s="209" t="s">
        <v>3587</v>
      </c>
      <c r="I195" s="209" t="s">
        <v>3588</v>
      </c>
      <c r="J195" s="231" t="str">
        <f t="shared" si="8"/>
        <v>GoldMorris and Watson</v>
      </c>
      <c r="K195" s="231" t="str">
        <f t="shared" si="9"/>
        <v>GoldMorris and Watson</v>
      </c>
    </row>
    <row r="196" spans="1:11">
      <c r="A196" s="209" t="s">
        <v>151</v>
      </c>
      <c r="B196" s="209" t="s">
        <v>3292</v>
      </c>
      <c r="C196" s="209" t="s">
        <v>3292</v>
      </c>
      <c r="D196" s="209" t="s">
        <v>3270</v>
      </c>
      <c r="E196" s="209" t="s">
        <v>3293</v>
      </c>
      <c r="F196" s="283" t="s">
        <v>3051</v>
      </c>
      <c r="H196" s="209" t="s">
        <v>3294</v>
      </c>
      <c r="I196" s="209" t="s">
        <v>3295</v>
      </c>
      <c r="J196" s="231" t="str">
        <f t="shared" si="8"/>
        <v>GoldMoscow Special Alloys Processing Plant</v>
      </c>
      <c r="K196" s="231" t="str">
        <f t="shared" si="9"/>
        <v>GoldMoscow Special Alloys Processing Plant</v>
      </c>
    </row>
    <row r="197" spans="1:11">
      <c r="A197" s="209" t="s">
        <v>151</v>
      </c>
      <c r="B197" s="209" t="s">
        <v>3589</v>
      </c>
      <c r="C197" s="209" t="s">
        <v>3589</v>
      </c>
      <c r="D197" s="209" t="s">
        <v>3148</v>
      </c>
      <c r="E197" s="209" t="s">
        <v>3590</v>
      </c>
      <c r="F197" s="283" t="s">
        <v>3051</v>
      </c>
      <c r="H197" s="209" t="s">
        <v>3591</v>
      </c>
      <c r="I197" s="209" t="s">
        <v>3151</v>
      </c>
      <c r="J197" s="231" t="str">
        <f t="shared" si="8"/>
        <v>GoldNadir Metal Rafineri San. Ve Tic. A.S.</v>
      </c>
      <c r="K197" s="231" t="str">
        <f t="shared" si="9"/>
        <v>GoldNadir Metal Rafineri San. Ve Tic. A.S.</v>
      </c>
    </row>
    <row r="198" spans="1:11">
      <c r="A198" s="209" t="s">
        <v>151</v>
      </c>
      <c r="B198" s="209" t="s">
        <v>3592</v>
      </c>
      <c r="C198" s="209" t="s">
        <v>3589</v>
      </c>
      <c r="D198" s="209" t="s">
        <v>3148</v>
      </c>
      <c r="E198" s="209" t="s">
        <v>3590</v>
      </c>
      <c r="F198" s="283" t="s">
        <v>3051</v>
      </c>
      <c r="H198" s="209" t="s">
        <v>3591</v>
      </c>
      <c r="I198" s="209" t="s">
        <v>3151</v>
      </c>
      <c r="J198" s="231" t="str">
        <f t="shared" si="8"/>
        <v>GoldNadir Metal Rafineri San. Ve Tic. A.Ş.</v>
      </c>
      <c r="K198" s="231" t="str">
        <f t="shared" si="9"/>
        <v>GoldNadir Metal Rafineri San. Ve Tic. A.Ş.</v>
      </c>
    </row>
    <row r="199" spans="1:11">
      <c r="A199" s="209" t="s">
        <v>151</v>
      </c>
      <c r="B199" s="209" t="s">
        <v>3593</v>
      </c>
      <c r="C199" s="209" t="s">
        <v>3593</v>
      </c>
      <c r="D199" s="209" t="s">
        <v>3108</v>
      </c>
      <c r="E199" s="209" t="s">
        <v>3594</v>
      </c>
      <c r="F199" s="283" t="s">
        <v>3051</v>
      </c>
      <c r="H199" s="209" t="s">
        <v>3595</v>
      </c>
      <c r="I199" s="209" t="s">
        <v>3596</v>
      </c>
      <c r="J199" s="231" t="str">
        <f t="shared" si="8"/>
        <v>GoldNavoi Mining and Metallurgical Combinat</v>
      </c>
      <c r="K199" s="231" t="str">
        <f t="shared" si="9"/>
        <v>GoldNavoi Mining and Metallurgical Combinat</v>
      </c>
    </row>
    <row r="200" spans="1:11">
      <c r="A200" s="209" t="s">
        <v>151</v>
      </c>
      <c r="B200" s="209" t="s">
        <v>3597</v>
      </c>
      <c r="C200" s="209" t="s">
        <v>3597</v>
      </c>
      <c r="D200" s="209" t="s">
        <v>3246</v>
      </c>
      <c r="E200" s="209" t="s">
        <v>3598</v>
      </c>
      <c r="F200" s="283" t="s">
        <v>3051</v>
      </c>
      <c r="H200" s="209" t="s">
        <v>3599</v>
      </c>
      <c r="I200" s="209" t="s">
        <v>3249</v>
      </c>
      <c r="J200" s="231" t="str">
        <f t="shared" si="8"/>
        <v>GoldNH Recytech Company</v>
      </c>
      <c r="K200" s="231" t="str">
        <f t="shared" si="9"/>
        <v>GoldNH Recytech Company</v>
      </c>
    </row>
    <row r="201" spans="1:11">
      <c r="A201" s="209" t="s">
        <v>151</v>
      </c>
      <c r="B201" s="209" t="s">
        <v>3600</v>
      </c>
      <c r="C201" s="209" t="s">
        <v>3600</v>
      </c>
      <c r="D201" s="209" t="s">
        <v>3084</v>
      </c>
      <c r="E201" s="209" t="s">
        <v>200</v>
      </c>
      <c r="F201" s="283" t="s">
        <v>3051</v>
      </c>
      <c r="H201" s="209" t="s">
        <v>3601</v>
      </c>
      <c r="I201" s="209" t="s">
        <v>3602</v>
      </c>
      <c r="J201" s="231" t="str">
        <f t="shared" si="8"/>
        <v>GoldNihon Material Co., Ltd.</v>
      </c>
      <c r="K201" s="231" t="str">
        <f t="shared" si="9"/>
        <v>GoldNihon Material Co., Ltd.</v>
      </c>
    </row>
    <row r="202" spans="1:11">
      <c r="A202" s="209" t="s">
        <v>151</v>
      </c>
      <c r="B202" s="209" t="s">
        <v>3603</v>
      </c>
      <c r="C202" s="209" t="s">
        <v>3603</v>
      </c>
      <c r="D202" s="209" t="s">
        <v>3060</v>
      </c>
      <c r="E202" s="209" t="s">
        <v>3604</v>
      </c>
      <c r="F202" s="283" t="s">
        <v>3051</v>
      </c>
      <c r="H202" s="209" t="s">
        <v>3605</v>
      </c>
      <c r="I202" s="209" t="s">
        <v>3067</v>
      </c>
      <c r="J202" s="231" t="str">
        <f t="shared" si="8"/>
        <v>GoldNOBLE METAL SERVICES</v>
      </c>
      <c r="K202" s="231" t="str">
        <f t="shared" si="9"/>
        <v>GoldNOBLE METAL SERVICES</v>
      </c>
    </row>
    <row r="203" spans="1:11">
      <c r="A203" s="209" t="s">
        <v>151</v>
      </c>
      <c r="B203" s="209" t="s">
        <v>3606</v>
      </c>
      <c r="C203" s="209" t="s">
        <v>3600</v>
      </c>
      <c r="D203" s="209" t="s">
        <v>3084</v>
      </c>
      <c r="E203" s="209" t="s">
        <v>200</v>
      </c>
      <c r="F203" s="283" t="s">
        <v>3051</v>
      </c>
      <c r="H203" s="209" t="s">
        <v>3601</v>
      </c>
      <c r="I203" s="209" t="s">
        <v>3602</v>
      </c>
      <c r="J203" s="231" t="str">
        <f t="shared" si="8"/>
        <v>GoldNohon Material Corporation</v>
      </c>
      <c r="K203" s="231" t="str">
        <f t="shared" si="9"/>
        <v>GoldNohon Material Corporation</v>
      </c>
    </row>
    <row r="204" spans="1:11">
      <c r="A204" s="209" t="s">
        <v>151</v>
      </c>
      <c r="B204" s="209" t="s">
        <v>3607</v>
      </c>
      <c r="C204" s="209" t="s">
        <v>3166</v>
      </c>
      <c r="D204" s="209" t="s">
        <v>3074</v>
      </c>
      <c r="E204" s="209" t="s">
        <v>3167</v>
      </c>
      <c r="F204" s="283" t="s">
        <v>3051</v>
      </c>
      <c r="H204" s="209" t="s">
        <v>3168</v>
      </c>
      <c r="I204" s="209" t="s">
        <v>3168</v>
      </c>
      <c r="J204" s="231" t="str">
        <f t="shared" si="8"/>
        <v>GoldNorddeutsche Affinererie AG</v>
      </c>
      <c r="K204" s="231" t="str">
        <f t="shared" si="9"/>
        <v>GoldNorddeutsche Affinererie AG</v>
      </c>
    </row>
    <row r="205" spans="1:11">
      <c r="A205" s="209" t="s">
        <v>151</v>
      </c>
      <c r="B205" s="209" t="s">
        <v>3608</v>
      </c>
      <c r="C205" s="209" t="s">
        <v>3608</v>
      </c>
      <c r="D205" s="209" t="s">
        <v>3609</v>
      </c>
      <c r="E205" s="209" t="s">
        <v>3610</v>
      </c>
      <c r="F205" s="283" t="s">
        <v>3051</v>
      </c>
      <c r="H205" s="209" t="s">
        <v>3611</v>
      </c>
      <c r="I205" s="209" t="s">
        <v>3612</v>
      </c>
      <c r="J205" s="231" t="str">
        <f t="shared" si="8"/>
        <v>GoldOgussa Osterreichische Gold- und Silber-Scheideanstalt GmbH</v>
      </c>
      <c r="K205" s="231" t="str">
        <f t="shared" si="9"/>
        <v>GoldOgussa Osterreichische Gold- und Silber-Scheideanstalt GmbH</v>
      </c>
    </row>
    <row r="206" spans="1:11">
      <c r="A206" s="209" t="s">
        <v>151</v>
      </c>
      <c r="B206" s="209" t="s">
        <v>3613</v>
      </c>
      <c r="C206" s="209" t="s">
        <v>3608</v>
      </c>
      <c r="D206" s="209" t="s">
        <v>3609</v>
      </c>
      <c r="E206" s="209" t="s">
        <v>3610</v>
      </c>
      <c r="F206" s="283" t="s">
        <v>3051</v>
      </c>
      <c r="H206" s="209" t="s">
        <v>3611</v>
      </c>
      <c r="I206" s="209" t="s">
        <v>3612</v>
      </c>
      <c r="J206" s="231" t="str">
        <f t="shared" si="8"/>
        <v>GoldÖgussa Österreichische Gold- und Silber-Scheideanstalt GmbH</v>
      </c>
      <c r="K206" s="231" t="str">
        <f t="shared" si="9"/>
        <v>GoldÖgussa Österreichische Gold- und Silber-Scheideanstalt GmbH</v>
      </c>
    </row>
    <row r="207" spans="1:11">
      <c r="A207" s="209" t="s">
        <v>151</v>
      </c>
      <c r="B207" s="209" t="s">
        <v>3614</v>
      </c>
      <c r="C207" s="209" t="s">
        <v>3614</v>
      </c>
      <c r="D207" s="209" t="s">
        <v>3084</v>
      </c>
      <c r="E207" s="209" t="s">
        <v>201</v>
      </c>
      <c r="F207" s="283" t="s">
        <v>3051</v>
      </c>
      <c r="H207" s="209" t="s">
        <v>3615</v>
      </c>
      <c r="I207" s="209" t="s">
        <v>3616</v>
      </c>
      <c r="J207" s="231" t="str">
        <f t="shared" si="8"/>
        <v>GoldOhura Precious Metal Industry Co., Ltd.</v>
      </c>
      <c r="K207" s="231" t="str">
        <f t="shared" si="9"/>
        <v>GoldOhura Precious Metal Industry Co., Ltd.</v>
      </c>
    </row>
    <row r="208" spans="1:11">
      <c r="A208" s="209" t="s">
        <v>151</v>
      </c>
      <c r="B208" s="209" t="s">
        <v>3617</v>
      </c>
      <c r="C208" s="209" t="s">
        <v>3617</v>
      </c>
      <c r="D208" s="209" t="s">
        <v>3270</v>
      </c>
      <c r="E208" s="209" t="s">
        <v>3618</v>
      </c>
      <c r="F208" s="283" t="s">
        <v>3051</v>
      </c>
      <c r="H208" s="209" t="s">
        <v>3619</v>
      </c>
      <c r="I208" s="209" t="s">
        <v>3620</v>
      </c>
      <c r="J208" s="231" t="str">
        <f t="shared" si="8"/>
        <v>GoldOJSC "The Gulidov Krasnoyarsk Non-Ferrous Metals Plant" (OJSC Krastsvetmet)</v>
      </c>
      <c r="K208" s="231" t="str">
        <f t="shared" si="9"/>
        <v>GoldOJSC "The Gulidov Krasnoyarsk Non-Ferrous Metals Plant" (OJSC Krastsvetmet)</v>
      </c>
    </row>
    <row r="209" spans="1:11">
      <c r="A209" s="209" t="s">
        <v>151</v>
      </c>
      <c r="B209" s="209" t="s">
        <v>3621</v>
      </c>
      <c r="C209" s="209" t="s">
        <v>3617</v>
      </c>
      <c r="D209" s="209" t="s">
        <v>3270</v>
      </c>
      <c r="E209" s="209" t="s">
        <v>3618</v>
      </c>
      <c r="F209" s="283" t="s">
        <v>3051</v>
      </c>
      <c r="H209" s="209" t="s">
        <v>3619</v>
      </c>
      <c r="I209" s="209" t="s">
        <v>3620</v>
      </c>
      <c r="J209" s="231" t="str">
        <f t="shared" si="8"/>
        <v>GoldOJSC Krastsvetmet</v>
      </c>
      <c r="K209" s="231" t="str">
        <f t="shared" si="9"/>
        <v>GoldOJSC Krastsvetmet</v>
      </c>
    </row>
    <row r="210" spans="1:11">
      <c r="A210" s="209" t="s">
        <v>151</v>
      </c>
      <c r="B210" s="209" t="s">
        <v>3622</v>
      </c>
      <c r="C210" s="209" t="s">
        <v>3302</v>
      </c>
      <c r="D210" s="209" t="s">
        <v>3270</v>
      </c>
      <c r="E210" s="209" t="s">
        <v>3303</v>
      </c>
      <c r="F210" s="283" t="s">
        <v>3051</v>
      </c>
      <c r="H210" s="209" t="s">
        <v>3304</v>
      </c>
      <c r="I210" s="209" t="s">
        <v>3305</v>
      </c>
      <c r="J210" s="231" t="str">
        <f t="shared" si="8"/>
        <v>GoldOJSC Novosibirsk Refinery</v>
      </c>
      <c r="K210" s="231" t="str">
        <f t="shared" si="9"/>
        <v>GoldOJSC Novosibirsk Refinery</v>
      </c>
    </row>
    <row r="211" spans="1:11">
      <c r="A211" s="209" t="s">
        <v>151</v>
      </c>
      <c r="B211" s="209" t="s">
        <v>3623</v>
      </c>
      <c r="C211" s="209" t="s">
        <v>3571</v>
      </c>
      <c r="D211" s="209" t="s">
        <v>3131</v>
      </c>
      <c r="E211" s="209" t="s">
        <v>3572</v>
      </c>
      <c r="F211" s="283" t="s">
        <v>3051</v>
      </c>
      <c r="H211" s="209" t="s">
        <v>3573</v>
      </c>
      <c r="I211" s="209" t="s">
        <v>3574</v>
      </c>
      <c r="J211" s="231" t="str">
        <f t="shared" ref="J211:J274" si="10">A211&amp;B211</f>
        <v>GoldPAMP S.A.</v>
      </c>
      <c r="K211" s="231" t="str">
        <f t="shared" ref="K211:K274" si="11">A211&amp;B211</f>
        <v>GoldPAMP S.A.</v>
      </c>
    </row>
    <row r="212" spans="1:11">
      <c r="A212" s="209" t="s">
        <v>151</v>
      </c>
      <c r="B212" s="209" t="s">
        <v>3624</v>
      </c>
      <c r="C212" s="209" t="s">
        <v>3428</v>
      </c>
      <c r="D212" s="209" t="s">
        <v>3084</v>
      </c>
      <c r="E212" s="209" t="s">
        <v>183</v>
      </c>
      <c r="F212" s="283" t="s">
        <v>3051</v>
      </c>
      <c r="H212" s="209" t="s">
        <v>3429</v>
      </c>
      <c r="I212" s="209" t="s">
        <v>3430</v>
      </c>
      <c r="J212" s="231" t="str">
        <f t="shared" si="10"/>
        <v>GoldPan Pacific Copper Co Ltd.</v>
      </c>
      <c r="K212" s="231" t="str">
        <f t="shared" si="11"/>
        <v>GoldPan Pacific Copper Co Ltd.</v>
      </c>
    </row>
    <row r="213" spans="1:11">
      <c r="A213" s="209" t="s">
        <v>151</v>
      </c>
      <c r="B213" s="209" t="s">
        <v>3625</v>
      </c>
      <c r="C213" s="209" t="s">
        <v>3625</v>
      </c>
      <c r="D213" s="209" t="s">
        <v>3060</v>
      </c>
      <c r="E213" s="209" t="s">
        <v>3626</v>
      </c>
      <c r="F213" s="283" t="s">
        <v>3051</v>
      </c>
      <c r="H213" s="209" t="s">
        <v>3066</v>
      </c>
      <c r="I213" s="209" t="s">
        <v>3067</v>
      </c>
      <c r="J213" s="231" t="str">
        <f t="shared" si="10"/>
        <v>GoldPease &amp; Curren</v>
      </c>
      <c r="K213" s="231" t="str">
        <f t="shared" si="11"/>
        <v>GoldPease &amp; Curren</v>
      </c>
    </row>
    <row r="214" spans="1:11">
      <c r="A214" s="209" t="s">
        <v>151</v>
      </c>
      <c r="B214" s="209" t="s">
        <v>3627</v>
      </c>
      <c r="C214" s="209" t="s">
        <v>3627</v>
      </c>
      <c r="D214" s="209" t="s">
        <v>175</v>
      </c>
      <c r="E214" s="209" t="s">
        <v>3628</v>
      </c>
      <c r="F214" s="283" t="s">
        <v>3051</v>
      </c>
      <c r="H214" s="209" t="s">
        <v>3629</v>
      </c>
      <c r="I214" s="209" t="s">
        <v>3226</v>
      </c>
      <c r="J214" s="231" t="str">
        <f t="shared" si="10"/>
        <v>GoldPenglai Penggang Gold Industry Co., Ltd.</v>
      </c>
      <c r="K214" s="231" t="str">
        <f t="shared" si="11"/>
        <v>GoldPenglai Penggang Gold Industry Co., Ltd.</v>
      </c>
    </row>
    <row r="215" spans="1:11">
      <c r="A215" s="209" t="s">
        <v>151</v>
      </c>
      <c r="B215" s="209" t="s">
        <v>3630</v>
      </c>
      <c r="C215" s="209" t="s">
        <v>3079</v>
      </c>
      <c r="D215" s="209" t="s">
        <v>3055</v>
      </c>
      <c r="E215" s="209" t="s">
        <v>216</v>
      </c>
      <c r="F215" s="283" t="s">
        <v>3051</v>
      </c>
      <c r="H215" s="209" t="s">
        <v>3080</v>
      </c>
      <c r="I215" s="209" t="s">
        <v>3081</v>
      </c>
      <c r="J215" s="231" t="str">
        <f t="shared" si="10"/>
        <v>GoldPerth Mint</v>
      </c>
      <c r="K215" s="231" t="str">
        <f t="shared" si="11"/>
        <v>GoldPerth Mint</v>
      </c>
    </row>
    <row r="216" spans="1:11">
      <c r="A216" s="209" t="s">
        <v>151</v>
      </c>
      <c r="B216" s="209" t="s">
        <v>3631</v>
      </c>
      <c r="C216" s="209" t="s">
        <v>3079</v>
      </c>
      <c r="D216" s="209" t="s">
        <v>3055</v>
      </c>
      <c r="E216" s="209" t="s">
        <v>216</v>
      </c>
      <c r="F216" s="283" t="s">
        <v>3051</v>
      </c>
      <c r="H216" s="209" t="s">
        <v>3080</v>
      </c>
      <c r="I216" s="209" t="s">
        <v>3081</v>
      </c>
      <c r="J216" s="231" t="str">
        <f t="shared" si="10"/>
        <v>GoldPerth Mint (ANZ)</v>
      </c>
      <c r="K216" s="231" t="str">
        <f t="shared" si="11"/>
        <v>GoldPerth Mint (ANZ)</v>
      </c>
    </row>
    <row r="217" spans="1:11">
      <c r="A217" s="209" t="s">
        <v>151</v>
      </c>
      <c r="B217" s="209" t="s">
        <v>3632</v>
      </c>
      <c r="C217" s="209" t="s">
        <v>3632</v>
      </c>
      <c r="D217" s="209" t="s">
        <v>3633</v>
      </c>
      <c r="E217" s="209" t="s">
        <v>3634</v>
      </c>
      <c r="F217" s="283" t="s">
        <v>3051</v>
      </c>
      <c r="H217" s="209" t="s">
        <v>3635</v>
      </c>
      <c r="I217" s="209" t="s">
        <v>3636</v>
      </c>
      <c r="J217" s="231" t="str">
        <f t="shared" si="10"/>
        <v>GoldPlanta Recuperadora de Metales SpA</v>
      </c>
      <c r="K217" s="231" t="str">
        <f t="shared" si="11"/>
        <v>GoldPlanta Recuperadora de Metales SpA</v>
      </c>
    </row>
    <row r="218" spans="1:11">
      <c r="A218" s="209" t="s">
        <v>151</v>
      </c>
      <c r="B218" s="209" t="s">
        <v>3637</v>
      </c>
      <c r="C218" s="209" t="s">
        <v>3637</v>
      </c>
      <c r="D218" s="209" t="s">
        <v>3270</v>
      </c>
      <c r="E218" s="209" t="s">
        <v>3638</v>
      </c>
      <c r="F218" s="283" t="s">
        <v>3051</v>
      </c>
      <c r="H218" s="209" t="s">
        <v>3639</v>
      </c>
      <c r="I218" s="209" t="s">
        <v>3640</v>
      </c>
      <c r="J218" s="231" t="str">
        <f t="shared" si="10"/>
        <v>GoldPrioksky Plant of Non-Ferrous Metals</v>
      </c>
      <c r="K218" s="231" t="str">
        <f t="shared" si="11"/>
        <v>GoldPrioksky Plant of Non-Ferrous Metals</v>
      </c>
    </row>
    <row r="219" spans="1:11">
      <c r="A219" s="209" t="s">
        <v>151</v>
      </c>
      <c r="B219" s="209" t="s">
        <v>3641</v>
      </c>
      <c r="C219" s="209" t="s">
        <v>3571</v>
      </c>
      <c r="D219" s="209" t="s">
        <v>3131</v>
      </c>
      <c r="E219" s="209" t="s">
        <v>3572</v>
      </c>
      <c r="F219" s="283" t="s">
        <v>3051</v>
      </c>
      <c r="H219" s="209" t="s">
        <v>3573</v>
      </c>
      <c r="I219" s="209" t="s">
        <v>3574</v>
      </c>
      <c r="J219" s="231" t="str">
        <f t="shared" si="10"/>
        <v>GoldProduits Artistiques de Métaux</v>
      </c>
      <c r="K219" s="231" t="str">
        <f t="shared" si="11"/>
        <v>GoldProduits Artistiques de Métaux</v>
      </c>
    </row>
    <row r="220" spans="1:11">
      <c r="A220" s="209" t="s">
        <v>151</v>
      </c>
      <c r="B220" s="209" t="s">
        <v>3642</v>
      </c>
      <c r="C220" s="209" t="s">
        <v>3642</v>
      </c>
      <c r="D220" s="209" t="s">
        <v>3643</v>
      </c>
      <c r="E220" s="209" t="s">
        <v>3644</v>
      </c>
      <c r="F220" s="283" t="s">
        <v>3051</v>
      </c>
      <c r="H220" s="209" t="s">
        <v>3645</v>
      </c>
      <c r="I220" s="209" t="s">
        <v>3646</v>
      </c>
      <c r="J220" s="231" t="str">
        <f t="shared" si="10"/>
        <v>GoldPT Aneka Tambang (Persero) Tbk</v>
      </c>
      <c r="K220" s="231" t="str">
        <f t="shared" si="11"/>
        <v>GoldPT Aneka Tambang (Persero) Tbk</v>
      </c>
    </row>
    <row r="221" spans="1:11">
      <c r="A221" s="209" t="s">
        <v>151</v>
      </c>
      <c r="B221" s="209" t="s">
        <v>3647</v>
      </c>
      <c r="C221" s="209" t="s">
        <v>3647</v>
      </c>
      <c r="D221" s="209" t="s">
        <v>3131</v>
      </c>
      <c r="E221" s="209" t="s">
        <v>3648</v>
      </c>
      <c r="F221" s="283" t="s">
        <v>3051</v>
      </c>
      <c r="H221" s="209" t="s">
        <v>3649</v>
      </c>
      <c r="I221" s="209" t="s">
        <v>3543</v>
      </c>
      <c r="J221" s="231" t="str">
        <f t="shared" si="10"/>
        <v>GoldPX Precinox S.A.</v>
      </c>
      <c r="K221" s="231" t="str">
        <f t="shared" si="11"/>
        <v>GoldPX Precinox S.A.</v>
      </c>
    </row>
    <row r="222" spans="1:11">
      <c r="A222" s="209" t="s">
        <v>151</v>
      </c>
      <c r="B222" s="209" t="s">
        <v>3650</v>
      </c>
      <c r="C222" s="209" t="s">
        <v>3647</v>
      </c>
      <c r="D222" s="209" t="s">
        <v>3131</v>
      </c>
      <c r="E222" s="209" t="s">
        <v>3648</v>
      </c>
      <c r="F222" s="283" t="s">
        <v>3051</v>
      </c>
      <c r="H222" s="209" t="s">
        <v>3649</v>
      </c>
      <c r="I222" s="209" t="s">
        <v>3543</v>
      </c>
      <c r="J222" s="231" t="str">
        <f t="shared" si="10"/>
        <v>GoldPX Précinox S.A.</v>
      </c>
      <c r="K222" s="231" t="str">
        <f t="shared" si="11"/>
        <v>GoldPX Précinox S.A.</v>
      </c>
    </row>
    <row r="223" spans="1:11">
      <c r="A223" s="209" t="s">
        <v>151</v>
      </c>
      <c r="B223" s="209" t="s">
        <v>3651</v>
      </c>
      <c r="C223" s="209" t="s">
        <v>3651</v>
      </c>
      <c r="D223" s="209" t="s">
        <v>3060</v>
      </c>
      <c r="E223" s="209" t="s">
        <v>3652</v>
      </c>
      <c r="F223" s="283" t="s">
        <v>3051</v>
      </c>
      <c r="H223" s="209" t="s">
        <v>3653</v>
      </c>
      <c r="I223" s="209" t="s">
        <v>3105</v>
      </c>
      <c r="J223" s="231" t="str">
        <f t="shared" si="10"/>
        <v>GoldQG Refining, LLC</v>
      </c>
      <c r="K223" s="231" t="str">
        <f t="shared" si="11"/>
        <v>GoldQG Refining, LLC</v>
      </c>
    </row>
    <row r="224" spans="1:11">
      <c r="A224" s="209" t="s">
        <v>151</v>
      </c>
      <c r="B224" s="209" t="s">
        <v>3654</v>
      </c>
      <c r="C224" s="209" t="s">
        <v>3654</v>
      </c>
      <c r="D224" s="209" t="s">
        <v>3158</v>
      </c>
      <c r="E224" s="209" t="s">
        <v>3655</v>
      </c>
      <c r="F224" s="283" t="s">
        <v>3051</v>
      </c>
      <c r="H224" s="209" t="s">
        <v>3656</v>
      </c>
      <c r="I224" s="209" t="s">
        <v>3161</v>
      </c>
      <c r="J224" s="231" t="str">
        <f t="shared" si="10"/>
        <v>GoldRand Refinery (Pty) Ltd.</v>
      </c>
      <c r="K224" s="231" t="str">
        <f t="shared" si="11"/>
        <v>GoldRand Refinery (Pty) Ltd.</v>
      </c>
    </row>
    <row r="225" spans="1:11">
      <c r="A225" s="209" t="s">
        <v>151</v>
      </c>
      <c r="B225" s="209" t="s">
        <v>3657</v>
      </c>
      <c r="C225" s="209" t="s">
        <v>3499</v>
      </c>
      <c r="D225" s="209" t="s">
        <v>3246</v>
      </c>
      <c r="E225" s="209" t="s">
        <v>3500</v>
      </c>
      <c r="F225" s="283" t="s">
        <v>3051</v>
      </c>
      <c r="H225" s="209" t="s">
        <v>3501</v>
      </c>
      <c r="I225" s="209" t="s">
        <v>3502</v>
      </c>
      <c r="J225" s="231" t="str">
        <f t="shared" si="10"/>
        <v>GoldRefinery LS-Nikko Copper Inc.</v>
      </c>
      <c r="K225" s="231" t="str">
        <f t="shared" si="11"/>
        <v>GoldRefinery LS-Nikko Copper Inc.</v>
      </c>
    </row>
    <row r="226" spans="1:11">
      <c r="A226" s="209" t="s">
        <v>151</v>
      </c>
      <c r="B226" s="209" t="s">
        <v>3658</v>
      </c>
      <c r="C226" s="209" t="s">
        <v>3658</v>
      </c>
      <c r="D226" s="209" t="s">
        <v>175</v>
      </c>
      <c r="E226" s="209" t="s">
        <v>3659</v>
      </c>
      <c r="F226" s="283" t="s">
        <v>3051</v>
      </c>
      <c r="H226" s="209" t="s">
        <v>3660</v>
      </c>
      <c r="I226" s="209" t="s">
        <v>3661</v>
      </c>
      <c r="J226" s="231" t="str">
        <f t="shared" si="10"/>
        <v>GoldRefinery of Seemine Gold Co., Ltd.</v>
      </c>
      <c r="K226" s="231" t="str">
        <f t="shared" si="11"/>
        <v>GoldRefinery of Seemine Gold Co., Ltd.</v>
      </c>
    </row>
    <row r="227" spans="1:11">
      <c r="A227" s="209" t="s">
        <v>151</v>
      </c>
      <c r="B227" s="209" t="s">
        <v>3662</v>
      </c>
      <c r="C227" s="209" t="s">
        <v>3663</v>
      </c>
      <c r="D227" s="209" t="s">
        <v>3664</v>
      </c>
      <c r="E227" s="209" t="s">
        <v>3665</v>
      </c>
      <c r="F227" s="283" t="s">
        <v>3051</v>
      </c>
      <c r="H227" s="209" t="s">
        <v>3666</v>
      </c>
      <c r="I227" s="209" t="s">
        <v>3667</v>
      </c>
      <c r="J227" s="231" t="str">
        <f t="shared" si="10"/>
        <v>GoldRemondis Argentia B.V.</v>
      </c>
      <c r="K227" s="231" t="str">
        <f t="shared" si="11"/>
        <v>GoldRemondis Argentia B.V.</v>
      </c>
    </row>
    <row r="228" spans="1:11">
      <c r="A228" s="209" t="s">
        <v>151</v>
      </c>
      <c r="B228" s="209" t="s">
        <v>3663</v>
      </c>
      <c r="C228" s="209" t="s">
        <v>3663</v>
      </c>
      <c r="D228" s="209" t="s">
        <v>3664</v>
      </c>
      <c r="E228" s="209" t="s">
        <v>3665</v>
      </c>
      <c r="F228" s="283" t="s">
        <v>3051</v>
      </c>
      <c r="H228" s="209" t="s">
        <v>3666</v>
      </c>
      <c r="I228" s="209" t="s">
        <v>3667</v>
      </c>
      <c r="J228" s="231" t="str">
        <f t="shared" si="10"/>
        <v>GoldREMONDIS PMR B.V.</v>
      </c>
      <c r="K228" s="231" t="str">
        <f t="shared" si="11"/>
        <v>GoldREMONDIS PMR B.V.</v>
      </c>
    </row>
    <row r="229" spans="1:11">
      <c r="A229" s="209" t="s">
        <v>151</v>
      </c>
      <c r="B229" s="209" t="s">
        <v>3668</v>
      </c>
      <c r="C229" s="209" t="s">
        <v>3668</v>
      </c>
      <c r="D229" s="209" t="s">
        <v>3136</v>
      </c>
      <c r="E229" s="209" t="s">
        <v>207</v>
      </c>
      <c r="F229" s="283" t="s">
        <v>3051</v>
      </c>
      <c r="H229" s="209" t="s">
        <v>3669</v>
      </c>
      <c r="I229" s="209" t="s">
        <v>3138</v>
      </c>
      <c r="J229" s="231" t="str">
        <f t="shared" si="10"/>
        <v>GoldRoyal Canadian Mint</v>
      </c>
      <c r="K229" s="231" t="str">
        <f t="shared" si="11"/>
        <v>GoldRoyal Canadian Mint</v>
      </c>
    </row>
    <row r="230" spans="1:11">
      <c r="A230" s="209" t="s">
        <v>151</v>
      </c>
      <c r="B230" s="209" t="s">
        <v>3670</v>
      </c>
      <c r="C230" s="209" t="s">
        <v>3670</v>
      </c>
      <c r="D230" s="209" t="s">
        <v>3671</v>
      </c>
      <c r="E230" s="209" t="s">
        <v>3672</v>
      </c>
      <c r="F230" s="283" t="s">
        <v>3051</v>
      </c>
      <c r="H230" s="209" t="s">
        <v>3673</v>
      </c>
      <c r="I230" s="209" t="s">
        <v>3674</v>
      </c>
      <c r="J230" s="231" t="str">
        <f t="shared" si="10"/>
        <v>GoldSAAMP</v>
      </c>
      <c r="K230" s="231" t="str">
        <f t="shared" si="11"/>
        <v>GoldSAAMP</v>
      </c>
    </row>
    <row r="231" spans="1:11">
      <c r="A231" s="209" t="s">
        <v>151</v>
      </c>
      <c r="B231" s="209" t="s">
        <v>3675</v>
      </c>
      <c r="C231" s="209" t="s">
        <v>3675</v>
      </c>
      <c r="D231" s="209" t="s">
        <v>3060</v>
      </c>
      <c r="E231" s="209" t="s">
        <v>3676</v>
      </c>
      <c r="F231" s="283" t="s">
        <v>3051</v>
      </c>
      <c r="H231" s="209" t="s">
        <v>3677</v>
      </c>
      <c r="I231" s="209" t="s">
        <v>3678</v>
      </c>
      <c r="J231" s="231" t="str">
        <f t="shared" si="10"/>
        <v>GoldSabin Metal Corp.</v>
      </c>
      <c r="K231" s="231" t="str">
        <f t="shared" si="11"/>
        <v>GoldSabin Metal Corp.</v>
      </c>
    </row>
    <row r="232" spans="1:11">
      <c r="A232" s="209" t="s">
        <v>151</v>
      </c>
      <c r="B232" s="209" t="s">
        <v>3679</v>
      </c>
      <c r="C232" s="209" t="s">
        <v>3679</v>
      </c>
      <c r="D232" s="209" t="s">
        <v>3049</v>
      </c>
      <c r="E232" s="209" t="s">
        <v>3680</v>
      </c>
      <c r="F232" s="283" t="s">
        <v>3051</v>
      </c>
      <c r="H232" s="209" t="s">
        <v>3216</v>
      </c>
      <c r="I232" s="209" t="s">
        <v>3217</v>
      </c>
      <c r="J232" s="231" t="str">
        <f t="shared" si="10"/>
        <v>GoldSafimet S.p.A</v>
      </c>
      <c r="K232" s="231" t="str">
        <f t="shared" si="11"/>
        <v>GoldSafimet S.p.A</v>
      </c>
    </row>
    <row r="233" spans="1:11">
      <c r="A233" s="209" t="s">
        <v>151</v>
      </c>
      <c r="B233" s="209" t="s">
        <v>3681</v>
      </c>
      <c r="C233" s="209" t="s">
        <v>3681</v>
      </c>
      <c r="D233" s="209" t="s">
        <v>3682</v>
      </c>
      <c r="E233" s="209" t="s">
        <v>3683</v>
      </c>
      <c r="F233" s="283" t="s">
        <v>3051</v>
      </c>
      <c r="H233" s="209" t="s">
        <v>3684</v>
      </c>
      <c r="I233" s="209" t="s">
        <v>3685</v>
      </c>
      <c r="J233" s="231" t="str">
        <f t="shared" si="10"/>
        <v>GoldSAFINA A.S.</v>
      </c>
      <c r="K233" s="231" t="str">
        <f t="shared" si="11"/>
        <v>GoldSAFINA A.S.</v>
      </c>
    </row>
    <row r="234" spans="1:11">
      <c r="A234" s="209" t="s">
        <v>151</v>
      </c>
      <c r="B234" s="209" t="s">
        <v>3686</v>
      </c>
      <c r="C234" s="209" t="s">
        <v>3428</v>
      </c>
      <c r="D234" s="209" t="s">
        <v>3084</v>
      </c>
      <c r="E234" s="209" t="s">
        <v>183</v>
      </c>
      <c r="F234" s="283" t="s">
        <v>3051</v>
      </c>
      <c r="H234" s="209" t="s">
        <v>3429</v>
      </c>
      <c r="I234" s="209" t="s">
        <v>3430</v>
      </c>
      <c r="J234" s="231" t="str">
        <f t="shared" si="10"/>
        <v>GoldSaganoseki Smelter &amp; Refinery</v>
      </c>
      <c r="K234" s="231" t="str">
        <f t="shared" si="11"/>
        <v>GoldSaganoseki Smelter &amp; Refinery</v>
      </c>
    </row>
    <row r="235" spans="1:11">
      <c r="A235" s="209" t="s">
        <v>151</v>
      </c>
      <c r="B235" s="209" t="s">
        <v>3687</v>
      </c>
      <c r="C235" s="209" t="s">
        <v>3687</v>
      </c>
      <c r="D235" s="209" t="s">
        <v>3153</v>
      </c>
      <c r="E235" s="209" t="s">
        <v>3688</v>
      </c>
      <c r="F235" s="283" t="s">
        <v>3051</v>
      </c>
      <c r="H235" s="209" t="s">
        <v>3689</v>
      </c>
      <c r="I235" s="209" t="s">
        <v>3690</v>
      </c>
      <c r="J235" s="231" t="str">
        <f t="shared" si="10"/>
        <v>GoldSai Refinery</v>
      </c>
      <c r="K235" s="231" t="str">
        <f t="shared" si="11"/>
        <v>GoldSai Refinery</v>
      </c>
    </row>
    <row r="236" spans="1:11">
      <c r="A236" s="209" t="s">
        <v>151</v>
      </c>
      <c r="B236" s="209" t="s">
        <v>3691</v>
      </c>
      <c r="C236" s="209" t="s">
        <v>3692</v>
      </c>
      <c r="D236" s="209" t="s">
        <v>3093</v>
      </c>
      <c r="E236" s="209" t="s">
        <v>3693</v>
      </c>
      <c r="F236" s="283" t="s">
        <v>3051</v>
      </c>
      <c r="H236" s="209" t="s">
        <v>3095</v>
      </c>
      <c r="I236" s="209" t="s">
        <v>3096</v>
      </c>
      <c r="J236" s="231" t="str">
        <f t="shared" si="10"/>
        <v>GoldSam Precious Metals</v>
      </c>
      <c r="K236" s="231" t="str">
        <f t="shared" si="11"/>
        <v>GoldSam Precious Metals</v>
      </c>
    </row>
    <row r="237" spans="1:11">
      <c r="A237" s="209" t="s">
        <v>151</v>
      </c>
      <c r="B237" s="209" t="s">
        <v>3692</v>
      </c>
      <c r="C237" s="209" t="s">
        <v>3692</v>
      </c>
      <c r="D237" s="209" t="s">
        <v>3093</v>
      </c>
      <c r="E237" s="209" t="s">
        <v>3693</v>
      </c>
      <c r="F237" s="283" t="s">
        <v>3051</v>
      </c>
      <c r="H237" s="209" t="s">
        <v>3095</v>
      </c>
      <c r="I237" s="209" t="s">
        <v>3096</v>
      </c>
      <c r="J237" s="231" t="str">
        <f t="shared" si="10"/>
        <v>GoldSAM Precious Metals FZ-LLC</v>
      </c>
      <c r="K237" s="231" t="str">
        <f t="shared" si="11"/>
        <v>GoldSAM Precious Metals FZ-LLC</v>
      </c>
    </row>
    <row r="238" spans="1:11">
      <c r="A238" s="209" t="s">
        <v>151</v>
      </c>
      <c r="B238" s="209" t="s">
        <v>3694</v>
      </c>
      <c r="C238" s="209" t="s">
        <v>3695</v>
      </c>
      <c r="D238" s="209" t="s">
        <v>3246</v>
      </c>
      <c r="E238" s="209" t="s">
        <v>3696</v>
      </c>
      <c r="F238" s="283" t="s">
        <v>3051</v>
      </c>
      <c r="H238" s="209" t="s">
        <v>3697</v>
      </c>
      <c r="I238" s="209" t="s">
        <v>3363</v>
      </c>
      <c r="J238" s="231" t="str">
        <f t="shared" si="10"/>
        <v>GoldSamdok Metal</v>
      </c>
      <c r="K238" s="231" t="str">
        <f t="shared" si="11"/>
        <v>GoldSamdok Metal</v>
      </c>
    </row>
    <row r="239" spans="1:11">
      <c r="A239" s="209" t="s">
        <v>151</v>
      </c>
      <c r="B239" s="209" t="s">
        <v>3695</v>
      </c>
      <c r="C239" s="209" t="s">
        <v>3695</v>
      </c>
      <c r="D239" s="209" t="s">
        <v>3246</v>
      </c>
      <c r="E239" s="209" t="s">
        <v>3696</v>
      </c>
      <c r="F239" s="283" t="s">
        <v>3051</v>
      </c>
      <c r="H239" s="209" t="s">
        <v>3697</v>
      </c>
      <c r="I239" s="209" t="s">
        <v>3363</v>
      </c>
      <c r="J239" s="231" t="str">
        <f t="shared" si="10"/>
        <v>GoldSamduck Precious Metals</v>
      </c>
      <c r="K239" s="231" t="str">
        <f t="shared" si="11"/>
        <v>GoldSamduck Precious Metals</v>
      </c>
    </row>
    <row r="240" spans="1:11">
      <c r="A240" s="209" t="s">
        <v>151</v>
      </c>
      <c r="B240" s="209" t="s">
        <v>3698</v>
      </c>
      <c r="C240" s="209" t="s">
        <v>3698</v>
      </c>
      <c r="D240" s="209" t="s">
        <v>3246</v>
      </c>
      <c r="E240" s="209" t="s">
        <v>3699</v>
      </c>
      <c r="F240" s="283" t="s">
        <v>3051</v>
      </c>
      <c r="H240" s="209" t="s">
        <v>3700</v>
      </c>
      <c r="I240" s="209" t="s">
        <v>3701</v>
      </c>
      <c r="J240" s="231" t="str">
        <f t="shared" si="10"/>
        <v>GoldSamwon Metals Corp.</v>
      </c>
      <c r="K240" s="231" t="str">
        <f t="shared" si="11"/>
        <v>GoldSamwon Metals Corp.</v>
      </c>
    </row>
    <row r="241" spans="1:11">
      <c r="A241" s="209" t="s">
        <v>151</v>
      </c>
      <c r="B241" s="209" t="s">
        <v>3702</v>
      </c>
      <c r="C241" s="209" t="s">
        <v>3695</v>
      </c>
      <c r="D241" s="209" t="s">
        <v>3246</v>
      </c>
      <c r="E241" s="209" t="s">
        <v>3696</v>
      </c>
      <c r="F241" s="283" t="s">
        <v>3051</v>
      </c>
      <c r="H241" s="209" t="s">
        <v>3697</v>
      </c>
      <c r="I241" s="209" t="s">
        <v>3363</v>
      </c>
      <c r="J241" s="231" t="str">
        <f t="shared" si="10"/>
        <v>GoldSD (Samdok) Metal</v>
      </c>
      <c r="K241" s="231" t="str">
        <f t="shared" si="11"/>
        <v>GoldSD (Samdok) Metal</v>
      </c>
    </row>
    <row r="242" spans="1:11">
      <c r="A242" s="209" t="s">
        <v>151</v>
      </c>
      <c r="B242" s="209" t="s">
        <v>3703</v>
      </c>
      <c r="C242" s="209" t="s">
        <v>3703</v>
      </c>
      <c r="D242" s="209" t="s">
        <v>3704</v>
      </c>
      <c r="E242" s="209" t="s">
        <v>3705</v>
      </c>
      <c r="F242" s="283" t="s">
        <v>3051</v>
      </c>
      <c r="H242" s="209" t="s">
        <v>3706</v>
      </c>
      <c r="I242" s="209" t="s">
        <v>3707</v>
      </c>
      <c r="J242" s="231" t="str">
        <f t="shared" si="10"/>
        <v>GoldSEMPSA Joyeria Plateria S.A.</v>
      </c>
      <c r="K242" s="231" t="str">
        <f t="shared" si="11"/>
        <v>GoldSEMPSA Joyeria Plateria S.A.</v>
      </c>
    </row>
    <row r="243" spans="1:11">
      <c r="A243" s="209" t="s">
        <v>151</v>
      </c>
      <c r="B243" s="209" t="s">
        <v>3708</v>
      </c>
      <c r="C243" s="209" t="s">
        <v>3703</v>
      </c>
      <c r="D243" s="209" t="s">
        <v>3704</v>
      </c>
      <c r="E243" s="209" t="s">
        <v>3705</v>
      </c>
      <c r="F243" s="283" t="s">
        <v>3051</v>
      </c>
      <c r="H243" s="209" t="s">
        <v>3706</v>
      </c>
      <c r="I243" s="209" t="s">
        <v>3707</v>
      </c>
      <c r="J243" s="231" t="str">
        <f t="shared" si="10"/>
        <v>GoldSEMPSA Joyería Platería S.A.</v>
      </c>
      <c r="K243" s="231" t="str">
        <f t="shared" si="11"/>
        <v>GoldSEMPSA Joyería Platería S.A.</v>
      </c>
    </row>
    <row r="244" spans="1:11">
      <c r="A244" s="209" t="s">
        <v>151</v>
      </c>
      <c r="B244" s="209" t="s">
        <v>3709</v>
      </c>
      <c r="C244" s="209" t="s">
        <v>3703</v>
      </c>
      <c r="D244" s="209" t="s">
        <v>3704</v>
      </c>
      <c r="E244" s="209" t="s">
        <v>3705</v>
      </c>
      <c r="F244" s="283" t="s">
        <v>3051</v>
      </c>
      <c r="H244" s="209" t="s">
        <v>3706</v>
      </c>
      <c r="I244" s="209" t="s">
        <v>3707</v>
      </c>
      <c r="J244" s="231" t="str">
        <f t="shared" si="10"/>
        <v>GoldSempsa JP (Cookson Sempsa)</v>
      </c>
      <c r="K244" s="231" t="str">
        <f t="shared" si="11"/>
        <v>GoldSempsa JP (Cookson Sempsa)</v>
      </c>
    </row>
    <row r="245" spans="1:11">
      <c r="A245" s="209" t="s">
        <v>151</v>
      </c>
      <c r="B245" s="209" t="s">
        <v>3710</v>
      </c>
      <c r="C245" s="209" t="s">
        <v>3224</v>
      </c>
      <c r="D245" s="209" t="s">
        <v>175</v>
      </c>
      <c r="E245" s="209" t="s">
        <v>214</v>
      </c>
      <c r="F245" s="283" t="s">
        <v>3051</v>
      </c>
      <c r="H245" s="209" t="s">
        <v>3225</v>
      </c>
      <c r="I245" s="209" t="s">
        <v>3226</v>
      </c>
      <c r="J245" s="231" t="str">
        <f t="shared" si="10"/>
        <v>GoldShan Dong Huangjin</v>
      </c>
      <c r="K245" s="231" t="str">
        <f t="shared" si="11"/>
        <v>GoldShan Dong Huangjin</v>
      </c>
    </row>
    <row r="246" spans="1:11">
      <c r="A246" s="209" t="s">
        <v>151</v>
      </c>
      <c r="B246" s="209" t="s">
        <v>3711</v>
      </c>
      <c r="C246" s="209" t="s">
        <v>3224</v>
      </c>
      <c r="D246" s="209" t="s">
        <v>175</v>
      </c>
      <c r="E246" s="209" t="s">
        <v>214</v>
      </c>
      <c r="F246" s="283" t="s">
        <v>3051</v>
      </c>
      <c r="H246" s="209" t="s">
        <v>3225</v>
      </c>
      <c r="I246" s="209" t="s">
        <v>3226</v>
      </c>
      <c r="J246" s="231" t="str">
        <f t="shared" si="10"/>
        <v>GoldShandong Gold Mine(Laizhou) Smelter Co., Ltd.</v>
      </c>
      <c r="K246" s="231" t="str">
        <f t="shared" si="11"/>
        <v>GoldShandong Gold Mine(Laizhou) Smelter Co., Ltd.</v>
      </c>
    </row>
    <row r="247" spans="1:11">
      <c r="A247" s="209" t="s">
        <v>151</v>
      </c>
      <c r="B247" s="209" t="s">
        <v>3224</v>
      </c>
      <c r="C247" s="209" t="s">
        <v>3224</v>
      </c>
      <c r="D247" s="209" t="s">
        <v>175</v>
      </c>
      <c r="E247" s="209" t="s">
        <v>214</v>
      </c>
      <c r="F247" s="283" t="s">
        <v>3051</v>
      </c>
      <c r="H247" s="209" t="s">
        <v>3225</v>
      </c>
      <c r="I247" s="209" t="s">
        <v>3226</v>
      </c>
      <c r="J247" s="231" t="str">
        <f t="shared" si="10"/>
        <v>GoldShandong Gold Smelting Co., Ltd.</v>
      </c>
      <c r="K247" s="231" t="str">
        <f t="shared" si="11"/>
        <v>GoldShandong Gold Smelting Co., Ltd.</v>
      </c>
    </row>
    <row r="248" spans="1:11">
      <c r="A248" s="209" t="s">
        <v>151</v>
      </c>
      <c r="B248" s="209" t="s">
        <v>3712</v>
      </c>
      <c r="C248" s="209" t="s">
        <v>3352</v>
      </c>
      <c r="D248" s="209" t="s">
        <v>175</v>
      </c>
      <c r="E248" s="209" t="s">
        <v>3353</v>
      </c>
      <c r="F248" s="283" t="s">
        <v>3051</v>
      </c>
      <c r="H248" s="209" t="s">
        <v>3354</v>
      </c>
      <c r="I248" s="209" t="s">
        <v>3226</v>
      </c>
      <c r="J248" s="231" t="str">
        <f t="shared" si="10"/>
        <v>GoldShandong Guoda Gold Co., Ltd.</v>
      </c>
      <c r="K248" s="231" t="str">
        <f t="shared" si="11"/>
        <v>GoldShandong Guoda Gold Co., Ltd.</v>
      </c>
    </row>
    <row r="249" spans="1:11">
      <c r="A249" s="209" t="s">
        <v>151</v>
      </c>
      <c r="B249" s="209" t="s">
        <v>3713</v>
      </c>
      <c r="C249" s="209" t="s">
        <v>3224</v>
      </c>
      <c r="D249" s="209" t="s">
        <v>175</v>
      </c>
      <c r="E249" s="209" t="s">
        <v>214</v>
      </c>
      <c r="F249" s="283" t="s">
        <v>3051</v>
      </c>
      <c r="H249" s="209" t="s">
        <v>3225</v>
      </c>
      <c r="I249" s="209" t="s">
        <v>3226</v>
      </c>
      <c r="J249" s="231" t="str">
        <f t="shared" si="10"/>
        <v>Goldshandong huangjin</v>
      </c>
      <c r="K249" s="231" t="str">
        <f t="shared" si="11"/>
        <v>Goldshandong huangjin</v>
      </c>
    </row>
    <row r="250" spans="1:11">
      <c r="A250" s="209" t="s">
        <v>151</v>
      </c>
      <c r="B250" s="209" t="s">
        <v>3714</v>
      </c>
      <c r="C250" s="209" t="s">
        <v>3714</v>
      </c>
      <c r="D250" s="209" t="s">
        <v>175</v>
      </c>
      <c r="E250" s="209" t="s">
        <v>3715</v>
      </c>
      <c r="F250" s="283" t="s">
        <v>3051</v>
      </c>
      <c r="H250" s="209" t="s">
        <v>3225</v>
      </c>
      <c r="I250" s="209" t="s">
        <v>3226</v>
      </c>
      <c r="J250" s="231" t="str">
        <f t="shared" si="10"/>
        <v>GoldShandong Humon Smelting Co., Ltd.</v>
      </c>
      <c r="K250" s="231" t="str">
        <f t="shared" si="11"/>
        <v>GoldShandong Humon Smelting Co., Ltd.</v>
      </c>
    </row>
    <row r="251" spans="1:11">
      <c r="A251" s="209" t="s">
        <v>151</v>
      </c>
      <c r="B251" s="209" t="s">
        <v>3716</v>
      </c>
      <c r="C251" s="209" t="s">
        <v>3224</v>
      </c>
      <c r="D251" s="209" t="s">
        <v>175</v>
      </c>
      <c r="E251" s="209" t="s">
        <v>214</v>
      </c>
      <c r="F251" s="283" t="s">
        <v>3051</v>
      </c>
      <c r="H251" s="209" t="s">
        <v>3225</v>
      </c>
      <c r="I251" s="209" t="s">
        <v>3226</v>
      </c>
      <c r="J251" s="231" t="str">
        <f t="shared" si="10"/>
        <v>GoldShandong middlings JinYe group Co., LTD</v>
      </c>
      <c r="K251" s="231" t="str">
        <f t="shared" si="11"/>
        <v>GoldShandong middlings JinYe group Co., LTD</v>
      </c>
    </row>
    <row r="252" spans="1:11">
      <c r="A252" s="209" t="s">
        <v>151</v>
      </c>
      <c r="B252" s="209" t="s">
        <v>3717</v>
      </c>
      <c r="C252" s="209" t="s">
        <v>3718</v>
      </c>
      <c r="D252" s="209" t="s">
        <v>175</v>
      </c>
      <c r="E252" s="209" t="s">
        <v>3719</v>
      </c>
      <c r="F252" s="283" t="s">
        <v>3051</v>
      </c>
      <c r="H252" s="209" t="s">
        <v>3225</v>
      </c>
      <c r="I252" s="209" t="s">
        <v>3226</v>
      </c>
      <c r="J252" s="231" t="str">
        <f t="shared" si="10"/>
        <v>GoldShandong Tarzan Bio-Gold Industry Co., Ltd.</v>
      </c>
      <c r="K252" s="231" t="str">
        <f t="shared" si="11"/>
        <v>GoldShandong Tarzan Bio-Gold Industry Co., Ltd.</v>
      </c>
    </row>
    <row r="253" spans="1:11">
      <c r="A253" s="209" t="s">
        <v>151</v>
      </c>
      <c r="B253" s="209" t="s">
        <v>3718</v>
      </c>
      <c r="C253" s="209" t="s">
        <v>3718</v>
      </c>
      <c r="D253" s="209" t="s">
        <v>175</v>
      </c>
      <c r="E253" s="209" t="s">
        <v>3719</v>
      </c>
      <c r="F253" s="283" t="s">
        <v>3051</v>
      </c>
      <c r="H253" s="209" t="s">
        <v>3225</v>
      </c>
      <c r="I253" s="209" t="s">
        <v>3226</v>
      </c>
      <c r="J253" s="231" t="str">
        <f t="shared" si="10"/>
        <v>GoldShandong Tiancheng Biological Gold Industrial Co., Ltd.</v>
      </c>
      <c r="K253" s="231" t="str">
        <f t="shared" si="11"/>
        <v>GoldShandong Tiancheng Biological Gold Industrial Co., Ltd.</v>
      </c>
    </row>
    <row r="254" spans="1:11">
      <c r="A254" s="209" t="s">
        <v>151</v>
      </c>
      <c r="B254" s="209" t="s">
        <v>3720</v>
      </c>
      <c r="C254" s="209" t="s">
        <v>3720</v>
      </c>
      <c r="D254" s="209" t="s">
        <v>175</v>
      </c>
      <c r="E254" s="209" t="s">
        <v>209</v>
      </c>
      <c r="F254" s="283" t="s">
        <v>3051</v>
      </c>
      <c r="H254" s="209" t="s">
        <v>3354</v>
      </c>
      <c r="I254" s="209" t="s">
        <v>3226</v>
      </c>
      <c r="J254" s="231" t="str">
        <f t="shared" si="10"/>
        <v>GoldShandong Zhaojin Gold &amp; Silver Refinery Co., Ltd.</v>
      </c>
      <c r="K254" s="231" t="str">
        <f t="shared" si="11"/>
        <v>GoldShandong Zhaojin Gold &amp; Silver Refinery Co., Ltd.</v>
      </c>
    </row>
    <row r="255" spans="1:11">
      <c r="A255" s="209" t="s">
        <v>151</v>
      </c>
      <c r="B255" s="209" t="s">
        <v>3721</v>
      </c>
      <c r="C255" s="209" t="s">
        <v>3224</v>
      </c>
      <c r="D255" s="209" t="s">
        <v>175</v>
      </c>
      <c r="E255" s="209" t="s">
        <v>214</v>
      </c>
      <c r="F255" s="283" t="s">
        <v>3051</v>
      </c>
      <c r="H255" s="209" t="s">
        <v>3225</v>
      </c>
      <c r="I255" s="209" t="s">
        <v>3226</v>
      </c>
      <c r="J255" s="231" t="str">
        <f t="shared" si="10"/>
        <v>GoldShangdong Gold (Laizhou)</v>
      </c>
      <c r="K255" s="231" t="str">
        <f t="shared" si="11"/>
        <v>GoldShangdong Gold (Laizhou)</v>
      </c>
    </row>
    <row r="256" spans="1:11">
      <c r="A256" s="209" t="s">
        <v>151</v>
      </c>
      <c r="B256" s="209" t="s">
        <v>3722</v>
      </c>
      <c r="C256" s="209" t="s">
        <v>3722</v>
      </c>
      <c r="D256" s="209" t="s">
        <v>175</v>
      </c>
      <c r="E256" s="209" t="s">
        <v>3723</v>
      </c>
      <c r="F256" s="283" t="s">
        <v>3051</v>
      </c>
      <c r="H256" s="209" t="s">
        <v>3724</v>
      </c>
      <c r="I256" s="209" t="s">
        <v>3350</v>
      </c>
      <c r="J256" s="231" t="str">
        <f t="shared" si="10"/>
        <v>GoldShenzhen CuiLu Gold Co., Ltd.</v>
      </c>
      <c r="K256" s="231" t="str">
        <f t="shared" si="11"/>
        <v>GoldShenzhen CuiLu Gold Co., Ltd.</v>
      </c>
    </row>
    <row r="257" spans="1:11">
      <c r="A257" s="209" t="s">
        <v>151</v>
      </c>
      <c r="B257" s="209" t="s">
        <v>3725</v>
      </c>
      <c r="C257" s="209" t="s">
        <v>3725</v>
      </c>
      <c r="D257" s="209" t="s">
        <v>175</v>
      </c>
      <c r="E257" s="209" t="s">
        <v>3726</v>
      </c>
      <c r="F257" s="283" t="s">
        <v>3051</v>
      </c>
      <c r="H257" s="209" t="s">
        <v>3724</v>
      </c>
      <c r="I257" s="209" t="s">
        <v>3350</v>
      </c>
      <c r="J257" s="231" t="str">
        <f t="shared" si="10"/>
        <v>GoldSHENZHEN JINJUNWEI RESOURCE COMPREHENSIVE DEVELOPMENT CO., LTD.</v>
      </c>
      <c r="K257" s="231" t="str">
        <f t="shared" si="11"/>
        <v>GoldSHENZHEN JINJUNWEI RESOURCE COMPREHENSIVE DEVELOPMENT CO., LTD.</v>
      </c>
    </row>
    <row r="258" spans="1:11">
      <c r="A258" s="209" t="s">
        <v>151</v>
      </c>
      <c r="B258" s="209" t="s">
        <v>3727</v>
      </c>
      <c r="C258" s="209" t="s">
        <v>3727</v>
      </c>
      <c r="D258" s="209" t="s">
        <v>175</v>
      </c>
      <c r="E258" s="209" t="s">
        <v>3728</v>
      </c>
      <c r="F258" s="283" t="s">
        <v>3051</v>
      </c>
      <c r="H258" s="209" t="s">
        <v>3724</v>
      </c>
      <c r="I258" s="209" t="s">
        <v>3350</v>
      </c>
      <c r="J258" s="231" t="str">
        <f t="shared" si="10"/>
        <v>GoldShenzhen Zhonghenglong Real Industry Co., Ltd.</v>
      </c>
      <c r="K258" s="231" t="str">
        <f t="shared" si="11"/>
        <v>GoldShenzhen Zhonghenglong Real Industry Co., Ltd.</v>
      </c>
    </row>
    <row r="259" spans="1:11">
      <c r="A259" s="209" t="s">
        <v>151</v>
      </c>
      <c r="B259" s="209" t="s">
        <v>3729</v>
      </c>
      <c r="C259" s="209" t="s">
        <v>3729</v>
      </c>
      <c r="D259" s="209" t="s">
        <v>3153</v>
      </c>
      <c r="E259" s="209" t="s">
        <v>3730</v>
      </c>
      <c r="F259" s="283" t="s">
        <v>3051</v>
      </c>
      <c r="H259" s="209" t="s">
        <v>3164</v>
      </c>
      <c r="I259" s="209" t="s">
        <v>3165</v>
      </c>
      <c r="J259" s="231" t="str">
        <f t="shared" si="10"/>
        <v>GoldShirpur Gold Refinery Ltd.</v>
      </c>
      <c r="K259" s="231" t="str">
        <f t="shared" si="11"/>
        <v>GoldShirpur Gold Refinery Ltd.</v>
      </c>
    </row>
    <row r="260" spans="1:11">
      <c r="A260" s="209" t="s">
        <v>151</v>
      </c>
      <c r="B260" s="209" t="s">
        <v>3731</v>
      </c>
      <c r="C260" s="209" t="s">
        <v>3732</v>
      </c>
      <c r="D260" s="209" t="s">
        <v>3084</v>
      </c>
      <c r="E260" s="209" t="s">
        <v>212</v>
      </c>
      <c r="F260" s="283" t="s">
        <v>3051</v>
      </c>
      <c r="H260" s="209" t="s">
        <v>3733</v>
      </c>
      <c r="I260" s="209" t="s">
        <v>3734</v>
      </c>
      <c r="J260" s="231" t="str">
        <f t="shared" si="10"/>
        <v>GoldShonan Plant Tanaka Kikinzoku</v>
      </c>
      <c r="K260" s="231" t="str">
        <f t="shared" si="11"/>
        <v>GoldShonan Plant Tanaka Kikinzoku</v>
      </c>
    </row>
    <row r="261" spans="1:11">
      <c r="A261" s="209" t="s">
        <v>151</v>
      </c>
      <c r="B261" s="209" t="s">
        <v>3735</v>
      </c>
      <c r="C261" s="209" t="s">
        <v>3736</v>
      </c>
      <c r="D261" s="209" t="s">
        <v>3270</v>
      </c>
      <c r="E261" s="209" t="s">
        <v>3737</v>
      </c>
      <c r="F261" s="283" t="s">
        <v>3051</v>
      </c>
      <c r="H261" s="209" t="s">
        <v>3738</v>
      </c>
      <c r="I261" s="209" t="s">
        <v>3739</v>
      </c>
      <c r="J261" s="231" t="str">
        <f t="shared" si="10"/>
        <v>GoldShyolkovsky</v>
      </c>
      <c r="K261" s="231" t="str">
        <f t="shared" si="11"/>
        <v>GoldShyolkovsky</v>
      </c>
    </row>
    <row r="262" spans="1:11">
      <c r="A262" s="209" t="s">
        <v>151</v>
      </c>
      <c r="B262" s="209" t="s">
        <v>3740</v>
      </c>
      <c r="C262" s="209" t="s">
        <v>3740</v>
      </c>
      <c r="D262" s="209" t="s">
        <v>175</v>
      </c>
      <c r="E262" s="209" t="s">
        <v>3741</v>
      </c>
      <c r="F262" s="283" t="s">
        <v>3051</v>
      </c>
      <c r="H262" s="209" t="s">
        <v>3344</v>
      </c>
      <c r="I262" s="209" t="s">
        <v>3345</v>
      </c>
      <c r="J262" s="231" t="str">
        <f t="shared" si="10"/>
        <v>GoldSichuan Tianze Precious Metals Co., Ltd.</v>
      </c>
      <c r="K262" s="231" t="str">
        <f t="shared" si="11"/>
        <v>GoldSichuan Tianze Precious Metals Co., Ltd.</v>
      </c>
    </row>
    <row r="263" spans="1:11">
      <c r="A263" s="209" t="s">
        <v>151</v>
      </c>
      <c r="B263" s="209" t="s">
        <v>3742</v>
      </c>
      <c r="C263" s="209" t="s">
        <v>3732</v>
      </c>
      <c r="D263" s="209" t="s">
        <v>3084</v>
      </c>
      <c r="E263" s="209" t="s">
        <v>212</v>
      </c>
      <c r="F263" s="283" t="s">
        <v>3051</v>
      </c>
      <c r="H263" s="209" t="s">
        <v>3733</v>
      </c>
      <c r="I263" s="209" t="s">
        <v>3734</v>
      </c>
      <c r="J263" s="231" t="str">
        <f t="shared" si="10"/>
        <v>GoldSingapore Tanaka</v>
      </c>
      <c r="K263" s="231" t="str">
        <f t="shared" si="11"/>
        <v>GoldSingapore Tanaka</v>
      </c>
    </row>
    <row r="264" spans="1:11">
      <c r="A264" s="209" t="s">
        <v>151</v>
      </c>
      <c r="B264" s="209" t="s">
        <v>3743</v>
      </c>
      <c r="C264" s="209" t="s">
        <v>3743</v>
      </c>
      <c r="D264" s="209" t="s">
        <v>3275</v>
      </c>
      <c r="E264" s="209" t="s">
        <v>3744</v>
      </c>
      <c r="F264" s="283" t="s">
        <v>3051</v>
      </c>
      <c r="H264" s="209" t="s">
        <v>3745</v>
      </c>
      <c r="I264" s="209" t="s">
        <v>3746</v>
      </c>
      <c r="J264" s="231" t="str">
        <f t="shared" si="10"/>
        <v>GoldSingway Technology Co., Ltd.</v>
      </c>
      <c r="K264" s="231" t="str">
        <f t="shared" si="11"/>
        <v>GoldSingway Technology Co., Ltd.</v>
      </c>
    </row>
    <row r="265" spans="1:11">
      <c r="A265" s="209" t="s">
        <v>151</v>
      </c>
      <c r="B265" s="209" t="s">
        <v>3747</v>
      </c>
      <c r="C265" s="209" t="s">
        <v>3522</v>
      </c>
      <c r="D265" s="209" t="s">
        <v>3084</v>
      </c>
      <c r="E265" s="209" t="s">
        <v>210</v>
      </c>
      <c r="F265" s="283" t="s">
        <v>3051</v>
      </c>
      <c r="H265" s="209" t="s">
        <v>3523</v>
      </c>
      <c r="I265" s="209" t="s">
        <v>3524</v>
      </c>
      <c r="J265" s="231" t="str">
        <f t="shared" si="10"/>
        <v>GoldSMM</v>
      </c>
      <c r="K265" s="231" t="str">
        <f t="shared" si="11"/>
        <v>GoldSMM</v>
      </c>
    </row>
    <row r="266" spans="1:11">
      <c r="A266" s="209" t="s">
        <v>151</v>
      </c>
      <c r="B266" s="209" t="s">
        <v>3736</v>
      </c>
      <c r="C266" s="209" t="s">
        <v>3736</v>
      </c>
      <c r="D266" s="209" t="s">
        <v>3270</v>
      </c>
      <c r="E266" s="209" t="s">
        <v>3737</v>
      </c>
      <c r="F266" s="283" t="s">
        <v>3051</v>
      </c>
      <c r="H266" s="209" t="s">
        <v>3738</v>
      </c>
      <c r="I266" s="209" t="s">
        <v>3739</v>
      </c>
      <c r="J266" s="231" t="str">
        <f t="shared" si="10"/>
        <v>GoldSOE Shyolkovsky Factory of Secondary Precious Metals</v>
      </c>
      <c r="K266" s="231" t="str">
        <f t="shared" si="11"/>
        <v>GoldSOE Shyolkovsky Factory of Secondary Precious Metals</v>
      </c>
    </row>
    <row r="267" spans="1:11">
      <c r="A267" s="209" t="s">
        <v>151</v>
      </c>
      <c r="B267" s="209" t="s">
        <v>3748</v>
      </c>
      <c r="C267" s="209" t="s">
        <v>3748</v>
      </c>
      <c r="D267" s="209" t="s">
        <v>3275</v>
      </c>
      <c r="E267" s="209" t="s">
        <v>3749</v>
      </c>
      <c r="F267" s="283" t="s">
        <v>3051</v>
      </c>
      <c r="H267" s="209" t="s">
        <v>3750</v>
      </c>
      <c r="I267" s="209" t="s">
        <v>3751</v>
      </c>
      <c r="J267" s="231" t="str">
        <f t="shared" si="10"/>
        <v>GoldSolar Applied Materials Technology Corp.</v>
      </c>
      <c r="K267" s="231" t="str">
        <f t="shared" si="11"/>
        <v>GoldSolar Applied Materials Technology Corp.</v>
      </c>
    </row>
    <row r="268" spans="1:11">
      <c r="A268" s="209" t="s">
        <v>151</v>
      </c>
      <c r="B268" s="209" t="s">
        <v>3752</v>
      </c>
      <c r="C268" s="209" t="s">
        <v>3748</v>
      </c>
      <c r="D268" s="209" t="s">
        <v>3275</v>
      </c>
      <c r="E268" s="209" t="s">
        <v>3749</v>
      </c>
      <c r="F268" s="283" t="s">
        <v>3051</v>
      </c>
      <c r="H268" s="209" t="s">
        <v>3750</v>
      </c>
      <c r="I268" s="209" t="s">
        <v>3751</v>
      </c>
      <c r="J268" s="231" t="str">
        <f t="shared" si="10"/>
        <v>GoldSOLAR CHEMICALAPPLIED MATERIALS TECHNOLOGY (KUN SHAN)</v>
      </c>
      <c r="K268" s="231" t="str">
        <f t="shared" si="11"/>
        <v>GoldSOLAR CHEMICALAPPLIED MATERIALS TECHNOLOGY (KUN SHAN)</v>
      </c>
    </row>
    <row r="269" spans="1:11">
      <c r="A269" s="209" t="s">
        <v>151</v>
      </c>
      <c r="B269" s="209" t="s">
        <v>3753</v>
      </c>
      <c r="C269" s="209" t="s">
        <v>3748</v>
      </c>
      <c r="D269" s="209" t="s">
        <v>3275</v>
      </c>
      <c r="E269" s="209" t="s">
        <v>3749</v>
      </c>
      <c r="F269" s="283" t="s">
        <v>3051</v>
      </c>
      <c r="H269" s="209" t="s">
        <v>3750</v>
      </c>
      <c r="I269" s="209" t="s">
        <v>3751</v>
      </c>
      <c r="J269" s="231" t="str">
        <f t="shared" si="10"/>
        <v>GoldSolartech</v>
      </c>
      <c r="K269" s="231" t="str">
        <f t="shared" si="11"/>
        <v>GoldSolartech</v>
      </c>
    </row>
    <row r="270" spans="1:11">
      <c r="A270" s="209" t="s">
        <v>151</v>
      </c>
      <c r="B270" s="209" t="s">
        <v>3754</v>
      </c>
      <c r="C270" s="209" t="s">
        <v>3754</v>
      </c>
      <c r="D270" s="209" t="s">
        <v>3153</v>
      </c>
      <c r="E270" s="209" t="s">
        <v>3755</v>
      </c>
      <c r="F270" s="283" t="s">
        <v>3051</v>
      </c>
      <c r="H270" s="209" t="s">
        <v>3756</v>
      </c>
      <c r="I270" s="209" t="s">
        <v>3329</v>
      </c>
      <c r="J270" s="231" t="str">
        <f t="shared" si="10"/>
        <v>GoldSovereign Metals</v>
      </c>
      <c r="K270" s="231" t="str">
        <f t="shared" si="11"/>
        <v>GoldSovereign Metals</v>
      </c>
    </row>
    <row r="271" spans="1:11">
      <c r="A271" s="209" t="s">
        <v>151</v>
      </c>
      <c r="B271" s="209" t="s">
        <v>3757</v>
      </c>
      <c r="C271" s="209" t="s">
        <v>3757</v>
      </c>
      <c r="D271" s="209" t="s">
        <v>3758</v>
      </c>
      <c r="E271" s="209" t="s">
        <v>3759</v>
      </c>
      <c r="F271" s="283" t="s">
        <v>3051</v>
      </c>
      <c r="H271" s="209" t="s">
        <v>3760</v>
      </c>
      <c r="I271" s="209" t="s">
        <v>3760</v>
      </c>
      <c r="J271" s="231" t="str">
        <f t="shared" si="10"/>
        <v>GoldState Research Institute Center for Physical Sciences and Technology</v>
      </c>
      <c r="K271" s="231" t="str">
        <f t="shared" si="11"/>
        <v>GoldState Research Institute Center for Physical Sciences and Technology</v>
      </c>
    </row>
    <row r="272" spans="1:11">
      <c r="A272" s="209" t="s">
        <v>151</v>
      </c>
      <c r="B272" s="209" t="s">
        <v>3761</v>
      </c>
      <c r="C272" s="209" t="s">
        <v>3761</v>
      </c>
      <c r="D272" s="209" t="s">
        <v>3762</v>
      </c>
      <c r="E272" s="209" t="s">
        <v>3763</v>
      </c>
      <c r="F272" s="283" t="s">
        <v>3051</v>
      </c>
      <c r="H272" s="209" t="s">
        <v>3764</v>
      </c>
      <c r="I272" s="209" t="s">
        <v>3764</v>
      </c>
      <c r="J272" s="231" t="str">
        <f t="shared" si="10"/>
        <v>GoldSudan Gold Refinery</v>
      </c>
      <c r="K272" s="231" t="str">
        <f t="shared" si="11"/>
        <v>GoldSudan Gold Refinery</v>
      </c>
    </row>
    <row r="273" spans="1:11">
      <c r="A273" s="209" t="s">
        <v>151</v>
      </c>
      <c r="B273" s="209" t="s">
        <v>3765</v>
      </c>
      <c r="C273" s="209" t="s">
        <v>3522</v>
      </c>
      <c r="D273" s="209" t="s">
        <v>3084</v>
      </c>
      <c r="E273" s="209" t="s">
        <v>210</v>
      </c>
      <c r="F273" s="283" t="s">
        <v>3051</v>
      </c>
      <c r="H273" s="209" t="s">
        <v>3523</v>
      </c>
      <c r="I273" s="209" t="s">
        <v>3524</v>
      </c>
      <c r="J273" s="231" t="str">
        <f t="shared" si="10"/>
        <v>GoldSumitomo Kinzoku Kozan K.K.</v>
      </c>
      <c r="K273" s="231" t="str">
        <f t="shared" si="11"/>
        <v>GoldSumitomo Kinzoku Kozan K.K.</v>
      </c>
    </row>
    <row r="274" spans="1:11">
      <c r="A274" s="209" t="s">
        <v>151</v>
      </c>
      <c r="B274" s="209" t="s">
        <v>3522</v>
      </c>
      <c r="C274" s="209" t="s">
        <v>3522</v>
      </c>
      <c r="D274" s="209" t="s">
        <v>3084</v>
      </c>
      <c r="E274" s="209" t="s">
        <v>210</v>
      </c>
      <c r="F274" s="283" t="s">
        <v>3051</v>
      </c>
      <c r="H274" s="209" t="s">
        <v>3523</v>
      </c>
      <c r="I274" s="209" t="s">
        <v>3524</v>
      </c>
      <c r="J274" s="231" t="str">
        <f t="shared" si="10"/>
        <v>GoldSumitomo Metal Mining Co., Ltd.</v>
      </c>
      <c r="K274" s="231" t="str">
        <f t="shared" si="11"/>
        <v>GoldSumitomo Metal Mining Co., Ltd.</v>
      </c>
    </row>
    <row r="275" spans="1:11">
      <c r="A275" s="209" t="s">
        <v>151</v>
      </c>
      <c r="B275" s="209" t="s">
        <v>3766</v>
      </c>
      <c r="C275" s="209" t="s">
        <v>3766</v>
      </c>
      <c r="D275" s="209" t="s">
        <v>3246</v>
      </c>
      <c r="E275" s="209" t="s">
        <v>3767</v>
      </c>
      <c r="F275" s="283" t="s">
        <v>3051</v>
      </c>
      <c r="H275" s="209" t="s">
        <v>3768</v>
      </c>
      <c r="I275" s="209" t="s">
        <v>3769</v>
      </c>
      <c r="J275" s="231" t="str">
        <f t="shared" ref="J275:J338" si="12">A275&amp;B275</f>
        <v>GoldSungEel HiMetal Co., Ltd.</v>
      </c>
      <c r="K275" s="231" t="str">
        <f t="shared" ref="K275:K338" si="13">A275&amp;B275</f>
        <v>GoldSungEel HiMetal Co., Ltd.</v>
      </c>
    </row>
    <row r="276" spans="1:11">
      <c r="A276" s="209" t="s">
        <v>151</v>
      </c>
      <c r="B276" s="209" t="s">
        <v>3770</v>
      </c>
      <c r="C276" s="209" t="s">
        <v>3766</v>
      </c>
      <c r="D276" s="209" t="s">
        <v>3246</v>
      </c>
      <c r="E276" s="209" t="s">
        <v>3767</v>
      </c>
      <c r="F276" s="283" t="s">
        <v>3051</v>
      </c>
      <c r="H276" s="209" t="s">
        <v>3768</v>
      </c>
      <c r="I276" s="209" t="s">
        <v>3769</v>
      </c>
      <c r="J276" s="231" t="str">
        <f t="shared" si="12"/>
        <v>GoldSungEel HiTech</v>
      </c>
      <c r="K276" s="231" t="str">
        <f t="shared" si="13"/>
        <v>GoldSungEel HiTech</v>
      </c>
    </row>
    <row r="277" spans="1:11">
      <c r="A277" s="209" t="s">
        <v>151</v>
      </c>
      <c r="B277" s="209" t="s">
        <v>3771</v>
      </c>
      <c r="C277" s="209" t="s">
        <v>3771</v>
      </c>
      <c r="D277" s="209" t="s">
        <v>3275</v>
      </c>
      <c r="E277" s="209" t="s">
        <v>3772</v>
      </c>
      <c r="F277" s="283" t="s">
        <v>3051</v>
      </c>
      <c r="H277" s="209" t="s">
        <v>3746</v>
      </c>
      <c r="I277" s="209" t="s">
        <v>3746</v>
      </c>
      <c r="J277" s="231" t="str">
        <f t="shared" si="12"/>
        <v>GoldSuper Dragon Technology Co., Ltd.</v>
      </c>
      <c r="K277" s="231" t="str">
        <f t="shared" si="13"/>
        <v>GoldSuper Dragon Technology Co., Ltd.</v>
      </c>
    </row>
    <row r="278" spans="1:11">
      <c r="A278" s="209" t="s">
        <v>151</v>
      </c>
      <c r="B278" s="209" t="s">
        <v>3773</v>
      </c>
      <c r="C278" s="209" t="s">
        <v>3773</v>
      </c>
      <c r="D278" s="209" t="s">
        <v>3049</v>
      </c>
      <c r="E278" s="209" t="s">
        <v>3774</v>
      </c>
      <c r="F278" s="283" t="s">
        <v>3051</v>
      </c>
      <c r="H278" s="209" t="s">
        <v>3775</v>
      </c>
      <c r="I278" s="209" t="s">
        <v>3217</v>
      </c>
      <c r="J278" s="231" t="str">
        <f t="shared" si="12"/>
        <v>GoldT.C.A S.p.A</v>
      </c>
      <c r="K278" s="231" t="str">
        <f t="shared" si="13"/>
        <v>GoldT.C.A S.p.A</v>
      </c>
    </row>
    <row r="279" spans="1:11">
      <c r="A279" s="209" t="s">
        <v>151</v>
      </c>
      <c r="B279" s="209" t="s">
        <v>3776</v>
      </c>
      <c r="C279" s="209" t="s">
        <v>3568</v>
      </c>
      <c r="D279" s="209" t="s">
        <v>3084</v>
      </c>
      <c r="E279" s="209" t="s">
        <v>199</v>
      </c>
      <c r="F279" s="283" t="s">
        <v>3051</v>
      </c>
      <c r="H279" s="209" t="s">
        <v>3569</v>
      </c>
      <c r="I279" s="209" t="s">
        <v>3570</v>
      </c>
      <c r="J279" s="231" t="str">
        <f t="shared" si="12"/>
        <v>GoldTakehara Refinery</v>
      </c>
      <c r="K279" s="231" t="str">
        <f t="shared" si="13"/>
        <v>GoldTakehara Refinery</v>
      </c>
    </row>
    <row r="280" spans="1:11">
      <c r="A280" s="209" t="s">
        <v>151</v>
      </c>
      <c r="B280" s="209" t="s">
        <v>3777</v>
      </c>
      <c r="C280" s="209" t="s">
        <v>3428</v>
      </c>
      <c r="D280" s="209" t="s">
        <v>3084</v>
      </c>
      <c r="E280" s="209" t="s">
        <v>183</v>
      </c>
      <c r="F280" s="283" t="s">
        <v>3051</v>
      </c>
      <c r="H280" s="209" t="s">
        <v>3429</v>
      </c>
      <c r="I280" s="209" t="s">
        <v>3430</v>
      </c>
      <c r="J280" s="231" t="str">
        <f t="shared" si="12"/>
        <v>GoldTamano Smelter</v>
      </c>
      <c r="K280" s="231" t="str">
        <f t="shared" si="13"/>
        <v>GoldTamano Smelter</v>
      </c>
    </row>
    <row r="281" spans="1:11">
      <c r="A281" s="209" t="s">
        <v>151</v>
      </c>
      <c r="B281" s="209" t="s">
        <v>3778</v>
      </c>
      <c r="C281" s="209" t="s">
        <v>3732</v>
      </c>
      <c r="D281" s="209" t="s">
        <v>3084</v>
      </c>
      <c r="E281" s="209" t="s">
        <v>212</v>
      </c>
      <c r="F281" s="283" t="s">
        <v>3051</v>
      </c>
      <c r="H281" s="209" t="s">
        <v>3733</v>
      </c>
      <c r="I281" s="209" t="s">
        <v>3734</v>
      </c>
      <c r="J281" s="231" t="str">
        <f t="shared" si="12"/>
        <v>GoldTanaka Denshi Kogyo K.K</v>
      </c>
      <c r="K281" s="231" t="str">
        <f t="shared" si="13"/>
        <v>GoldTanaka Denshi Kogyo K.K</v>
      </c>
    </row>
    <row r="282" spans="1:11">
      <c r="A282" s="209" t="s">
        <v>151</v>
      </c>
      <c r="B282" s="209" t="s">
        <v>3779</v>
      </c>
      <c r="C282" s="209" t="s">
        <v>3732</v>
      </c>
      <c r="D282" s="209" t="s">
        <v>3084</v>
      </c>
      <c r="E282" s="209" t="s">
        <v>212</v>
      </c>
      <c r="F282" s="283" t="s">
        <v>3051</v>
      </c>
      <c r="H282" s="209" t="s">
        <v>3733</v>
      </c>
      <c r="I282" s="209" t="s">
        <v>3734</v>
      </c>
      <c r="J282" s="231" t="str">
        <f t="shared" si="12"/>
        <v>GoldTanaka Electronics (Hong Kong) Pte. Ltd.</v>
      </c>
      <c r="K282" s="231" t="str">
        <f t="shared" si="13"/>
        <v>GoldTanaka Electronics (Hong Kong) Pte. Ltd.</v>
      </c>
    </row>
    <row r="283" spans="1:11">
      <c r="A283" s="209" t="s">
        <v>151</v>
      </c>
      <c r="B283" s="209" t="s">
        <v>3780</v>
      </c>
      <c r="C283" s="209" t="s">
        <v>3732</v>
      </c>
      <c r="D283" s="209" t="s">
        <v>3084</v>
      </c>
      <c r="E283" s="209" t="s">
        <v>212</v>
      </c>
      <c r="F283" s="283" t="s">
        <v>3051</v>
      </c>
      <c r="H283" s="209" t="s">
        <v>3733</v>
      </c>
      <c r="I283" s="209" t="s">
        <v>3734</v>
      </c>
      <c r="J283" s="231" t="str">
        <f t="shared" si="12"/>
        <v>GoldTANAKA Electronics (Malaysia) SDN. BHD.</v>
      </c>
      <c r="K283" s="231" t="str">
        <f t="shared" si="13"/>
        <v>GoldTANAKA Electronics (Malaysia) SDN. BHD.</v>
      </c>
    </row>
    <row r="284" spans="1:11">
      <c r="A284" s="209" t="s">
        <v>151</v>
      </c>
      <c r="B284" s="209" t="s">
        <v>3781</v>
      </c>
      <c r="C284" s="209" t="s">
        <v>3732</v>
      </c>
      <c r="D284" s="209" t="s">
        <v>3084</v>
      </c>
      <c r="E284" s="209" t="s">
        <v>212</v>
      </c>
      <c r="F284" s="283" t="s">
        <v>3051</v>
      </c>
      <c r="H284" s="209" t="s">
        <v>3733</v>
      </c>
      <c r="I284" s="209" t="s">
        <v>3734</v>
      </c>
      <c r="J284" s="231" t="str">
        <f t="shared" si="12"/>
        <v>GoldTanaka Electronics (Singapore) Pte. Ltd.</v>
      </c>
      <c r="K284" s="231" t="str">
        <f t="shared" si="13"/>
        <v>GoldTanaka Electronics (Singapore) Pte. Ltd.</v>
      </c>
    </row>
    <row r="285" spans="1:11">
      <c r="A285" s="209" t="s">
        <v>151</v>
      </c>
      <c r="B285" s="209" t="s">
        <v>3782</v>
      </c>
      <c r="C285" s="209" t="s">
        <v>3732</v>
      </c>
      <c r="D285" s="209" t="s">
        <v>3084</v>
      </c>
      <c r="E285" s="209" t="s">
        <v>212</v>
      </c>
      <c r="F285" s="283" t="s">
        <v>3051</v>
      </c>
      <c r="H285" s="209" t="s">
        <v>3733</v>
      </c>
      <c r="I285" s="209" t="s">
        <v>3734</v>
      </c>
      <c r="J285" s="231" t="str">
        <f t="shared" si="12"/>
        <v>GoldTanaka Kikinzoku International</v>
      </c>
      <c r="K285" s="231" t="str">
        <f t="shared" si="13"/>
        <v>GoldTanaka Kikinzoku International</v>
      </c>
    </row>
    <row r="286" spans="1:11">
      <c r="A286" s="209" t="s">
        <v>151</v>
      </c>
      <c r="B286" s="209" t="s">
        <v>3783</v>
      </c>
      <c r="C286" s="209" t="s">
        <v>3732</v>
      </c>
      <c r="D286" s="209" t="s">
        <v>3084</v>
      </c>
      <c r="E286" s="209" t="s">
        <v>212</v>
      </c>
      <c r="F286" s="283" t="s">
        <v>3051</v>
      </c>
      <c r="H286" s="209" t="s">
        <v>3733</v>
      </c>
      <c r="I286" s="209" t="s">
        <v>3734</v>
      </c>
      <c r="J286" s="231" t="str">
        <f t="shared" si="12"/>
        <v>GoldTanaka Kikinzoku Kogyo K.K</v>
      </c>
      <c r="K286" s="231" t="str">
        <f t="shared" si="13"/>
        <v>GoldTanaka Kikinzoku Kogyo K.K</v>
      </c>
    </row>
    <row r="287" spans="1:11">
      <c r="A287" s="209" t="s">
        <v>151</v>
      </c>
      <c r="B287" s="209" t="s">
        <v>3732</v>
      </c>
      <c r="C287" s="209" t="s">
        <v>3732</v>
      </c>
      <c r="D287" s="209" t="s">
        <v>3084</v>
      </c>
      <c r="E287" s="209" t="s">
        <v>212</v>
      </c>
      <c r="F287" s="283" t="s">
        <v>3051</v>
      </c>
      <c r="H287" s="209" t="s">
        <v>3733</v>
      </c>
      <c r="I287" s="209" t="s">
        <v>3734</v>
      </c>
      <c r="J287" s="231" t="str">
        <f t="shared" si="12"/>
        <v>GoldTanaka Kikinzoku Kogyo K.K.</v>
      </c>
      <c r="K287" s="231" t="str">
        <f t="shared" si="13"/>
        <v>GoldTanaka Kikinzoku Kogyo K.K.</v>
      </c>
    </row>
    <row r="288" spans="1:11">
      <c r="A288" s="209" t="s">
        <v>151</v>
      </c>
      <c r="B288" s="209" t="s">
        <v>3784</v>
      </c>
      <c r="C288" s="209" t="s">
        <v>3732</v>
      </c>
      <c r="D288" s="209" t="s">
        <v>3084</v>
      </c>
      <c r="E288" s="209" t="s">
        <v>212</v>
      </c>
      <c r="F288" s="283" t="s">
        <v>3051</v>
      </c>
      <c r="H288" s="209" t="s">
        <v>3733</v>
      </c>
      <c r="I288" s="209" t="s">
        <v>3734</v>
      </c>
      <c r="J288" s="231" t="str">
        <f t="shared" si="12"/>
        <v>GoldTanaka Precious Metals</v>
      </c>
      <c r="K288" s="231" t="str">
        <f t="shared" si="13"/>
        <v>GoldTanaka Precious Metals</v>
      </c>
    </row>
    <row r="289" spans="1:11">
      <c r="A289" s="209" t="s">
        <v>151</v>
      </c>
      <c r="B289" s="209" t="s">
        <v>3785</v>
      </c>
      <c r="C289" s="209" t="s">
        <v>3342</v>
      </c>
      <c r="D289" s="209" t="s">
        <v>175</v>
      </c>
      <c r="E289" s="209" t="s">
        <v>3343</v>
      </c>
      <c r="F289" s="283" t="s">
        <v>3051</v>
      </c>
      <c r="H289" s="209" t="s">
        <v>3344</v>
      </c>
      <c r="I289" s="209" t="s">
        <v>3345</v>
      </c>
      <c r="J289" s="231" t="str">
        <f t="shared" si="12"/>
        <v>GoldThe Great Wall Gold and Silver Refinery of China</v>
      </c>
      <c r="K289" s="231" t="str">
        <f t="shared" si="13"/>
        <v>GoldThe Great Wall Gold and Silver Refinery of China</v>
      </c>
    </row>
    <row r="290" spans="1:11">
      <c r="A290" s="209" t="s">
        <v>151</v>
      </c>
      <c r="B290" s="209" t="s">
        <v>3786</v>
      </c>
      <c r="C290" s="209" t="s">
        <v>3079</v>
      </c>
      <c r="D290" s="209" t="s">
        <v>3055</v>
      </c>
      <c r="E290" s="209" t="s">
        <v>216</v>
      </c>
      <c r="F290" s="283" t="s">
        <v>3051</v>
      </c>
      <c r="H290" s="209" t="s">
        <v>3080</v>
      </c>
      <c r="I290" s="209" t="s">
        <v>3081</v>
      </c>
      <c r="J290" s="231" t="str">
        <f t="shared" si="12"/>
        <v>GoldThe Perth Mint</v>
      </c>
      <c r="K290" s="231" t="str">
        <f t="shared" si="13"/>
        <v>GoldThe Perth Mint</v>
      </c>
    </row>
    <row r="291" spans="1:11">
      <c r="A291" s="209" t="s">
        <v>151</v>
      </c>
      <c r="B291" s="209" t="s">
        <v>3787</v>
      </c>
      <c r="C291" s="209" t="s">
        <v>3224</v>
      </c>
      <c r="D291" s="209" t="s">
        <v>175</v>
      </c>
      <c r="E291" s="209" t="s">
        <v>214</v>
      </c>
      <c r="F291" s="283" t="s">
        <v>3051</v>
      </c>
      <c r="H291" s="209" t="s">
        <v>3225</v>
      </c>
      <c r="I291" s="209" t="s">
        <v>3226</v>
      </c>
      <c r="J291" s="231" t="str">
        <f t="shared" si="12"/>
        <v>GoldThe Refinery of Shandong Gold Mining Co., Ltd.</v>
      </c>
      <c r="K291" s="231" t="str">
        <f t="shared" si="13"/>
        <v>GoldThe Refinery of Shandong Gold Mining Co., Ltd.</v>
      </c>
    </row>
    <row r="292" spans="1:11">
      <c r="A292" s="209" t="s">
        <v>151</v>
      </c>
      <c r="B292" s="209" t="s">
        <v>3788</v>
      </c>
      <c r="C292" s="209" t="s">
        <v>3788</v>
      </c>
      <c r="D292" s="209" t="s">
        <v>3153</v>
      </c>
      <c r="E292" s="209" t="s">
        <v>3789</v>
      </c>
      <c r="F292" s="283" t="s">
        <v>3051</v>
      </c>
      <c r="H292" s="209" t="s">
        <v>3790</v>
      </c>
      <c r="I292" s="209" t="s">
        <v>3282</v>
      </c>
      <c r="J292" s="231" t="str">
        <f t="shared" si="12"/>
        <v>GoldTITAN COMPANY LIMITED, JEWELLERY DIVISION</v>
      </c>
      <c r="K292" s="231" t="str">
        <f t="shared" si="13"/>
        <v>GoldTITAN COMPANY LIMITED, JEWELLERY DIVISION</v>
      </c>
    </row>
    <row r="293" spans="1:11">
      <c r="A293" s="209" t="s">
        <v>151</v>
      </c>
      <c r="B293" s="209" t="s">
        <v>3791</v>
      </c>
      <c r="C293" s="209" t="s">
        <v>3791</v>
      </c>
      <c r="D293" s="209" t="s">
        <v>3084</v>
      </c>
      <c r="E293" s="209" t="s">
        <v>215</v>
      </c>
      <c r="F293" s="283" t="s">
        <v>3051</v>
      </c>
      <c r="H293" s="209" t="s">
        <v>3792</v>
      </c>
      <c r="I293" s="209" t="s">
        <v>3261</v>
      </c>
      <c r="J293" s="231" t="str">
        <f t="shared" si="12"/>
        <v>GoldTokuriki Honten Co., Ltd.</v>
      </c>
      <c r="K293" s="231" t="str">
        <f t="shared" si="13"/>
        <v>GoldTokuriki Honten Co., Ltd.</v>
      </c>
    </row>
    <row r="294" spans="1:11">
      <c r="A294" s="209" t="s">
        <v>151</v>
      </c>
      <c r="B294" s="209" t="s">
        <v>3124</v>
      </c>
      <c r="C294" s="209" t="s">
        <v>3124</v>
      </c>
      <c r="D294" s="209" t="s">
        <v>175</v>
      </c>
      <c r="E294" s="209" t="s">
        <v>3125</v>
      </c>
      <c r="F294" s="283" t="s">
        <v>3051</v>
      </c>
      <c r="H294" s="209" t="s">
        <v>3126</v>
      </c>
      <c r="I294" s="209" t="s">
        <v>3127</v>
      </c>
      <c r="J294" s="231" t="str">
        <f t="shared" si="12"/>
        <v>GoldTongling Nonferrous Metals Group Co., Ltd.</v>
      </c>
      <c r="K294" s="231" t="str">
        <f t="shared" si="13"/>
        <v>GoldTongling Nonferrous Metals Group Co., Ltd.</v>
      </c>
    </row>
    <row r="295" spans="1:11">
      <c r="A295" s="209" t="s">
        <v>151</v>
      </c>
      <c r="B295" s="209" t="s">
        <v>3793</v>
      </c>
      <c r="C295" s="209" t="s">
        <v>3124</v>
      </c>
      <c r="D295" s="209" t="s">
        <v>175</v>
      </c>
      <c r="E295" s="209" t="s">
        <v>3125</v>
      </c>
      <c r="F295" s="283" t="s">
        <v>3051</v>
      </c>
      <c r="H295" s="209" t="s">
        <v>3126</v>
      </c>
      <c r="I295" s="209" t="s">
        <v>3127</v>
      </c>
      <c r="J295" s="231" t="str">
        <f t="shared" si="12"/>
        <v>GoldTongLing Nonferrous Metals Group Holdings Co., Ltd.</v>
      </c>
      <c r="K295" s="231" t="str">
        <f t="shared" si="13"/>
        <v>GoldTongLing Nonferrous Metals Group Holdings Co., Ltd.</v>
      </c>
    </row>
    <row r="296" spans="1:11">
      <c r="A296" s="209" t="s">
        <v>151</v>
      </c>
      <c r="B296" s="209" t="s">
        <v>3794</v>
      </c>
      <c r="C296" s="209" t="s">
        <v>3392</v>
      </c>
      <c r="D296" s="209" t="s">
        <v>3393</v>
      </c>
      <c r="E296" s="209" t="s">
        <v>3394</v>
      </c>
      <c r="F296" s="283" t="s">
        <v>3051</v>
      </c>
      <c r="H296" s="209" t="s">
        <v>3395</v>
      </c>
      <c r="I296" s="209" t="s">
        <v>3396</v>
      </c>
      <c r="J296" s="231" t="str">
        <f t="shared" si="12"/>
        <v>GoldTony Goetz NV</v>
      </c>
      <c r="K296" s="231" t="str">
        <f t="shared" si="13"/>
        <v>GoldTony Goetz NV</v>
      </c>
    </row>
    <row r="297" spans="1:11">
      <c r="A297" s="209" t="s">
        <v>151</v>
      </c>
      <c r="B297" s="209" t="s">
        <v>3795</v>
      </c>
      <c r="C297" s="209" t="s">
        <v>3795</v>
      </c>
      <c r="D297" s="209" t="s">
        <v>3439</v>
      </c>
      <c r="E297" s="209" t="s">
        <v>3796</v>
      </c>
      <c r="F297" s="283" t="s">
        <v>3051</v>
      </c>
      <c r="H297" s="209" t="s">
        <v>3797</v>
      </c>
      <c r="I297" s="209" t="s">
        <v>3798</v>
      </c>
      <c r="J297" s="231" t="str">
        <f t="shared" si="12"/>
        <v>GoldTOO Tau-Ken-Altyn</v>
      </c>
      <c r="K297" s="231" t="str">
        <f t="shared" si="13"/>
        <v>GoldTOO Tau-Ken-Altyn</v>
      </c>
    </row>
    <row r="298" spans="1:11">
      <c r="A298" s="209" t="s">
        <v>151</v>
      </c>
      <c r="B298" s="209" t="s">
        <v>3799</v>
      </c>
      <c r="C298" s="209" t="s">
        <v>3799</v>
      </c>
      <c r="D298" s="209" t="s">
        <v>3246</v>
      </c>
      <c r="E298" s="209" t="s">
        <v>3800</v>
      </c>
      <c r="F298" s="283" t="s">
        <v>3051</v>
      </c>
      <c r="H298" s="209" t="s">
        <v>3801</v>
      </c>
      <c r="I298" s="209" t="s">
        <v>3802</v>
      </c>
      <c r="J298" s="231" t="str">
        <f t="shared" si="12"/>
        <v>GoldTorecom</v>
      </c>
      <c r="K298" s="231" t="str">
        <f t="shared" si="13"/>
        <v>GoldTorecom</v>
      </c>
    </row>
    <row r="299" spans="1:11">
      <c r="A299" s="209" t="s">
        <v>151</v>
      </c>
      <c r="B299" s="209" t="s">
        <v>3803</v>
      </c>
      <c r="C299" s="209" t="s">
        <v>3508</v>
      </c>
      <c r="D299" s="209" t="s">
        <v>3118</v>
      </c>
      <c r="E299" s="209" t="s">
        <v>3509</v>
      </c>
      <c r="F299" s="283" t="s">
        <v>3051</v>
      </c>
      <c r="H299" s="209" t="s">
        <v>3510</v>
      </c>
      <c r="I299" s="209" t="s">
        <v>3511</v>
      </c>
      <c r="J299" s="231" t="str">
        <f t="shared" si="12"/>
        <v>GoldUbro-Union of Brazilian Refiners</v>
      </c>
      <c r="K299" s="231" t="str">
        <f t="shared" si="13"/>
        <v>GoldUbro-Union of Brazilian Refiners</v>
      </c>
    </row>
    <row r="300" spans="1:11">
      <c r="A300" s="209" t="s">
        <v>151</v>
      </c>
      <c r="B300" s="209" t="s">
        <v>3804</v>
      </c>
      <c r="C300" s="209" t="s">
        <v>3537</v>
      </c>
      <c r="D300" s="209" t="s">
        <v>3393</v>
      </c>
      <c r="E300" s="209" t="s">
        <v>3538</v>
      </c>
      <c r="F300" s="283" t="s">
        <v>3051</v>
      </c>
      <c r="H300" s="209" t="s">
        <v>3539</v>
      </c>
      <c r="I300" s="209" t="s">
        <v>3396</v>
      </c>
      <c r="J300" s="231" t="str">
        <f t="shared" si="12"/>
        <v>GoldUmicore Precious Metals Refining Hoboken</v>
      </c>
      <c r="K300" s="231" t="str">
        <f t="shared" si="13"/>
        <v>GoldUmicore Precious Metals Refining Hoboken</v>
      </c>
    </row>
    <row r="301" spans="1:11">
      <c r="A301" s="209" t="s">
        <v>151</v>
      </c>
      <c r="B301" s="209" t="s">
        <v>3805</v>
      </c>
      <c r="C301" s="209" t="s">
        <v>3805</v>
      </c>
      <c r="D301" s="209" t="s">
        <v>3806</v>
      </c>
      <c r="E301" s="209" t="s">
        <v>3807</v>
      </c>
      <c r="F301" s="283" t="s">
        <v>3051</v>
      </c>
      <c r="H301" s="209" t="s">
        <v>3808</v>
      </c>
      <c r="I301" s="209" t="s">
        <v>3809</v>
      </c>
      <c r="J301" s="231" t="str">
        <f t="shared" si="12"/>
        <v>GoldUmicore Precious Metals Thailand</v>
      </c>
      <c r="K301" s="231" t="str">
        <f t="shared" si="13"/>
        <v>GoldUmicore Precious Metals Thailand</v>
      </c>
    </row>
    <row r="302" spans="1:11">
      <c r="A302" s="209" t="s">
        <v>151</v>
      </c>
      <c r="B302" s="209" t="s">
        <v>3537</v>
      </c>
      <c r="C302" s="209" t="s">
        <v>3537</v>
      </c>
      <c r="D302" s="209" t="s">
        <v>3393</v>
      </c>
      <c r="E302" s="209" t="s">
        <v>3538</v>
      </c>
      <c r="F302" s="283" t="s">
        <v>3051</v>
      </c>
      <c r="H302" s="209" t="s">
        <v>3539</v>
      </c>
      <c r="I302" s="209" t="s">
        <v>3396</v>
      </c>
      <c r="J302" s="231" t="str">
        <f t="shared" si="12"/>
        <v>GoldUmicore S.A. Business Unit Precious Metals Refining</v>
      </c>
      <c r="K302" s="231" t="str">
        <f t="shared" si="13"/>
        <v>GoldUmicore S.A. Business Unit Precious Metals Refining</v>
      </c>
    </row>
    <row r="303" spans="1:11">
      <c r="A303" s="209" t="s">
        <v>151</v>
      </c>
      <c r="B303" s="209" t="s">
        <v>3810</v>
      </c>
      <c r="C303" s="209" t="s">
        <v>3810</v>
      </c>
      <c r="D303" s="209" t="s">
        <v>3060</v>
      </c>
      <c r="E303" s="209" t="s">
        <v>3811</v>
      </c>
      <c r="F303" s="283" t="s">
        <v>3051</v>
      </c>
      <c r="H303" s="209" t="s">
        <v>3812</v>
      </c>
      <c r="I303" s="209" t="s">
        <v>3515</v>
      </c>
      <c r="J303" s="231" t="str">
        <f t="shared" si="12"/>
        <v>GoldUnited Precious Metal Refining, Inc.</v>
      </c>
      <c r="K303" s="231" t="str">
        <f t="shared" si="13"/>
        <v>GoldUnited Precious Metal Refining, Inc.</v>
      </c>
    </row>
    <row r="304" spans="1:11">
      <c r="A304" s="209" t="s">
        <v>151</v>
      </c>
      <c r="B304" s="209" t="s">
        <v>3813</v>
      </c>
      <c r="C304" s="209" t="s">
        <v>3813</v>
      </c>
      <c r="D304" s="209" t="s">
        <v>3131</v>
      </c>
      <c r="E304" s="209" t="s">
        <v>3814</v>
      </c>
      <c r="F304" s="283" t="s">
        <v>3051</v>
      </c>
      <c r="H304" s="209" t="s">
        <v>3815</v>
      </c>
      <c r="I304" s="209" t="s">
        <v>3133</v>
      </c>
      <c r="J304" s="231" t="str">
        <f t="shared" si="12"/>
        <v>GoldValcambi S.A.</v>
      </c>
      <c r="K304" s="231" t="str">
        <f t="shared" si="13"/>
        <v>GoldValcambi S.A.</v>
      </c>
    </row>
    <row r="305" spans="1:11">
      <c r="A305" s="209" t="s">
        <v>151</v>
      </c>
      <c r="B305" s="209" t="s">
        <v>3816</v>
      </c>
      <c r="C305" s="209" t="s">
        <v>3816</v>
      </c>
      <c r="D305" s="209" t="s">
        <v>3671</v>
      </c>
      <c r="E305" s="209" t="s">
        <v>3817</v>
      </c>
      <c r="F305" s="283" t="s">
        <v>3051</v>
      </c>
      <c r="H305" s="209" t="s">
        <v>3818</v>
      </c>
      <c r="I305" s="209" t="s">
        <v>3819</v>
      </c>
      <c r="J305" s="231" t="str">
        <f t="shared" si="12"/>
        <v>GoldWEEEREFINING</v>
      </c>
      <c r="K305" s="231" t="str">
        <f t="shared" si="13"/>
        <v>GoldWEEEREFINING</v>
      </c>
    </row>
    <row r="306" spans="1:11">
      <c r="A306" s="209" t="s">
        <v>151</v>
      </c>
      <c r="B306" s="209" t="s">
        <v>3079</v>
      </c>
      <c r="C306" s="209" t="s">
        <v>3079</v>
      </c>
      <c r="D306" s="209" t="s">
        <v>3055</v>
      </c>
      <c r="E306" s="209" t="s">
        <v>216</v>
      </c>
      <c r="F306" s="283" t="s">
        <v>3051</v>
      </c>
      <c r="H306" s="209" t="s">
        <v>3080</v>
      </c>
      <c r="I306" s="209" t="s">
        <v>3081</v>
      </c>
      <c r="J306" s="231" t="str">
        <f t="shared" si="12"/>
        <v>GoldWestern Australian Mint (T/a The Perth Mint)</v>
      </c>
      <c r="K306" s="231" t="str">
        <f t="shared" si="13"/>
        <v>GoldWestern Australian Mint (T/a The Perth Mint)</v>
      </c>
    </row>
    <row r="307" spans="1:11">
      <c r="A307" s="209" t="s">
        <v>151</v>
      </c>
      <c r="B307" s="209" t="s">
        <v>3820</v>
      </c>
      <c r="C307" s="209" t="s">
        <v>3820</v>
      </c>
      <c r="D307" s="209" t="s">
        <v>3074</v>
      </c>
      <c r="E307" s="209" t="s">
        <v>3821</v>
      </c>
      <c r="F307" s="283" t="s">
        <v>3051</v>
      </c>
      <c r="H307" s="209" t="s">
        <v>3076</v>
      </c>
      <c r="I307" s="209" t="s">
        <v>3077</v>
      </c>
      <c r="J307" s="231" t="str">
        <f t="shared" si="12"/>
        <v>GoldWIELAND Edelmetalle GmbH</v>
      </c>
      <c r="K307" s="231" t="str">
        <f t="shared" si="13"/>
        <v>GoldWIELAND Edelmetalle GmbH</v>
      </c>
    </row>
    <row r="308" spans="1:11">
      <c r="A308" s="209" t="s">
        <v>151</v>
      </c>
      <c r="B308" s="209" t="s">
        <v>3822</v>
      </c>
      <c r="C308" s="209" t="s">
        <v>3512</v>
      </c>
      <c r="D308" s="209" t="s">
        <v>3060</v>
      </c>
      <c r="E308" s="209" t="s">
        <v>3513</v>
      </c>
      <c r="F308" s="283" t="s">
        <v>3051</v>
      </c>
      <c r="H308" s="209" t="s">
        <v>3514</v>
      </c>
      <c r="I308" s="209" t="s">
        <v>3515</v>
      </c>
      <c r="J308" s="231" t="str">
        <f t="shared" si="12"/>
        <v>GoldWilliams Advanced Materials</v>
      </c>
      <c r="K308" s="231" t="str">
        <f t="shared" si="13"/>
        <v>GoldWilliams Advanced Materials</v>
      </c>
    </row>
    <row r="309" spans="1:11">
      <c r="A309" s="209" t="s">
        <v>151</v>
      </c>
      <c r="B309" s="209" t="s">
        <v>3823</v>
      </c>
      <c r="C309" s="209" t="s">
        <v>3193</v>
      </c>
      <c r="D309" s="209" t="s">
        <v>3136</v>
      </c>
      <c r="E309" s="209" t="s">
        <v>3194</v>
      </c>
      <c r="F309" s="283" t="s">
        <v>3051</v>
      </c>
      <c r="H309" s="209" t="s">
        <v>3195</v>
      </c>
      <c r="I309" s="209" t="s">
        <v>3196</v>
      </c>
      <c r="J309" s="231" t="str">
        <f t="shared" si="12"/>
        <v>GoldXstrata</v>
      </c>
      <c r="K309" s="231" t="str">
        <f t="shared" si="13"/>
        <v>GoldXstrata</v>
      </c>
    </row>
    <row r="310" spans="1:11">
      <c r="A310" s="209" t="s">
        <v>151</v>
      </c>
      <c r="B310" s="209" t="s">
        <v>3456</v>
      </c>
      <c r="C310" s="209" t="s">
        <v>3456</v>
      </c>
      <c r="D310" s="209" t="s">
        <v>3084</v>
      </c>
      <c r="E310" s="209" t="s">
        <v>3457</v>
      </c>
      <c r="F310" s="283" t="s">
        <v>3051</v>
      </c>
      <c r="H310" s="209" t="s">
        <v>3458</v>
      </c>
      <c r="I310" s="209" t="s">
        <v>3459</v>
      </c>
      <c r="J310" s="231" t="str">
        <f t="shared" si="12"/>
        <v>GoldYamakin Co., Ltd.</v>
      </c>
      <c r="K310" s="231" t="str">
        <f t="shared" si="13"/>
        <v>GoldYamakin Co., Ltd.</v>
      </c>
    </row>
    <row r="311" spans="1:11">
      <c r="A311" s="209" t="s">
        <v>151</v>
      </c>
      <c r="B311" s="209" t="s">
        <v>3824</v>
      </c>
      <c r="C311" s="209" t="s">
        <v>3456</v>
      </c>
      <c r="D311" s="209" t="s">
        <v>3084</v>
      </c>
      <c r="E311" s="209" t="s">
        <v>3457</v>
      </c>
      <c r="F311" s="283" t="s">
        <v>3051</v>
      </c>
      <c r="H311" s="209" t="s">
        <v>3458</v>
      </c>
      <c r="I311" s="209" t="s">
        <v>3459</v>
      </c>
      <c r="J311" s="231" t="str">
        <f t="shared" si="12"/>
        <v>GoldYamamoto Precious Co., Ltd.</v>
      </c>
      <c r="K311" s="231" t="str">
        <f t="shared" si="13"/>
        <v>GoldYamamoto Precious Co., Ltd.</v>
      </c>
    </row>
    <row r="312" spans="1:11">
      <c r="A312" s="209" t="s">
        <v>151</v>
      </c>
      <c r="B312" s="209" t="s">
        <v>3825</v>
      </c>
      <c r="C312" s="209" t="s">
        <v>3456</v>
      </c>
      <c r="D312" s="209" t="s">
        <v>3084</v>
      </c>
      <c r="E312" s="209" t="s">
        <v>3457</v>
      </c>
      <c r="F312" s="283" t="s">
        <v>3051</v>
      </c>
      <c r="H312" s="209" t="s">
        <v>3458</v>
      </c>
      <c r="I312" s="209" t="s">
        <v>3459</v>
      </c>
      <c r="J312" s="231" t="str">
        <f t="shared" si="12"/>
        <v>GoldYamamoto Precious Metal Co., Ltd.</v>
      </c>
      <c r="K312" s="231" t="str">
        <f t="shared" si="13"/>
        <v>GoldYamamoto Precious Metal Co., Ltd.</v>
      </c>
    </row>
    <row r="313" spans="1:11">
      <c r="A313" s="209" t="s">
        <v>151</v>
      </c>
      <c r="B313" s="209" t="s">
        <v>3826</v>
      </c>
      <c r="C313" s="209" t="s">
        <v>3456</v>
      </c>
      <c r="D313" s="209" t="s">
        <v>3084</v>
      </c>
      <c r="E313" s="209" t="s">
        <v>3457</v>
      </c>
      <c r="F313" s="283" t="s">
        <v>3051</v>
      </c>
      <c r="H313" s="209" t="s">
        <v>3458</v>
      </c>
      <c r="I313" s="209" t="s">
        <v>3459</v>
      </c>
      <c r="J313" s="231" t="str">
        <f t="shared" si="12"/>
        <v>GoldYamamoto Precision Metals</v>
      </c>
      <c r="K313" s="231" t="str">
        <f t="shared" si="13"/>
        <v>GoldYamamoto Precision Metals</v>
      </c>
    </row>
    <row r="314" spans="1:11">
      <c r="A314" s="209" t="s">
        <v>151</v>
      </c>
      <c r="B314" s="209" t="s">
        <v>3827</v>
      </c>
      <c r="C314" s="209" t="s">
        <v>3352</v>
      </c>
      <c r="D314" s="209" t="s">
        <v>175</v>
      </c>
      <c r="E314" s="209" t="s">
        <v>3353</v>
      </c>
      <c r="F314" s="283" t="s">
        <v>3051</v>
      </c>
      <c r="H314" s="209" t="s">
        <v>3354</v>
      </c>
      <c r="I314" s="209" t="s">
        <v>3226</v>
      </c>
      <c r="J314" s="231" t="str">
        <f t="shared" si="12"/>
        <v>GoldYantai NUS Safina tech environmental Refinery Co. Ltd.</v>
      </c>
      <c r="K314" s="231" t="str">
        <f t="shared" si="13"/>
        <v>GoldYantai NUS Safina tech environmental Refinery Co. Ltd.</v>
      </c>
    </row>
    <row r="315" spans="1:11">
      <c r="A315" s="209" t="s">
        <v>151</v>
      </c>
      <c r="B315" s="209" t="s">
        <v>3828</v>
      </c>
      <c r="C315" s="209" t="s">
        <v>3274</v>
      </c>
      <c r="D315" s="209" t="s">
        <v>3275</v>
      </c>
      <c r="E315" s="209" t="s">
        <v>3276</v>
      </c>
      <c r="F315" s="283" t="s">
        <v>3051</v>
      </c>
      <c r="H315" s="209" t="s">
        <v>3277</v>
      </c>
      <c r="I315" s="209" t="s">
        <v>3278</v>
      </c>
      <c r="J315" s="231" t="str">
        <f t="shared" si="12"/>
        <v>GoldYilida Resources Technology Co., Ltd.</v>
      </c>
      <c r="K315" s="231" t="str">
        <f t="shared" si="13"/>
        <v>GoldYilida Resources Technology Co., Ltd.</v>
      </c>
    </row>
    <row r="316" spans="1:11">
      <c r="A316" s="209" t="s">
        <v>151</v>
      </c>
      <c r="B316" s="209" t="s">
        <v>3829</v>
      </c>
      <c r="C316" s="209" t="s">
        <v>3829</v>
      </c>
      <c r="D316" s="209" t="s">
        <v>3084</v>
      </c>
      <c r="E316" s="209" t="s">
        <v>219</v>
      </c>
      <c r="F316" s="283" t="s">
        <v>3051</v>
      </c>
      <c r="H316" s="209" t="s">
        <v>3830</v>
      </c>
      <c r="I316" s="209" t="s">
        <v>3734</v>
      </c>
      <c r="J316" s="231" t="str">
        <f t="shared" si="12"/>
        <v>GoldYokohama Metal Co., Ltd.</v>
      </c>
      <c r="K316" s="231" t="str">
        <f t="shared" si="13"/>
        <v>GoldYokohama Metal Co., Ltd.</v>
      </c>
    </row>
    <row r="317" spans="1:11">
      <c r="A317" s="209" t="s">
        <v>151</v>
      </c>
      <c r="B317" s="209" t="s">
        <v>3209</v>
      </c>
      <c r="C317" s="209" t="s">
        <v>3209</v>
      </c>
      <c r="D317" s="209" t="s">
        <v>175</v>
      </c>
      <c r="E317" s="209" t="s">
        <v>3210</v>
      </c>
      <c r="F317" s="283" t="s">
        <v>3051</v>
      </c>
      <c r="H317" s="209" t="s">
        <v>3211</v>
      </c>
      <c r="I317" s="209" t="s">
        <v>3212</v>
      </c>
      <c r="J317" s="231" t="str">
        <f t="shared" si="12"/>
        <v>GoldYunnan Copper Industry Co., Ltd.</v>
      </c>
      <c r="K317" s="231" t="str">
        <f t="shared" si="13"/>
        <v>GoldYunnan Copper Industry Co., Ltd.</v>
      </c>
    </row>
    <row r="318" spans="1:11">
      <c r="A318" s="209" t="s">
        <v>151</v>
      </c>
      <c r="B318" s="209" t="s">
        <v>3831</v>
      </c>
      <c r="C318" s="209" t="s">
        <v>3720</v>
      </c>
      <c r="D318" s="209" t="s">
        <v>175</v>
      </c>
      <c r="E318" s="209" t="s">
        <v>209</v>
      </c>
      <c r="F318" s="283" t="s">
        <v>3051</v>
      </c>
      <c r="H318" s="209" t="s">
        <v>3354</v>
      </c>
      <c r="I318" s="209" t="s">
        <v>3226</v>
      </c>
      <c r="J318" s="231" t="str">
        <f t="shared" si="12"/>
        <v>GoldZhao Jin Mining Industry Co Ltd</v>
      </c>
      <c r="K318" s="231" t="str">
        <f t="shared" si="13"/>
        <v>GoldZhao Jin Mining Industry Co Ltd</v>
      </c>
    </row>
    <row r="319" spans="1:11">
      <c r="A319" s="209" t="s">
        <v>151</v>
      </c>
      <c r="B319" s="209" t="s">
        <v>3832</v>
      </c>
      <c r="C319" s="209" t="s">
        <v>3720</v>
      </c>
      <c r="D319" s="209" t="s">
        <v>175</v>
      </c>
      <c r="E319" s="209" t="s">
        <v>209</v>
      </c>
      <c r="F319" s="283" t="s">
        <v>3051</v>
      </c>
      <c r="H319" s="209" t="s">
        <v>3354</v>
      </c>
      <c r="I319" s="209" t="s">
        <v>3226</v>
      </c>
      <c r="J319" s="231" t="str">
        <f t="shared" si="12"/>
        <v>GoldZhao Yuan Gold Mine</v>
      </c>
      <c r="K319" s="231" t="str">
        <f t="shared" si="13"/>
        <v>GoldZhao Yuan Gold Mine</v>
      </c>
    </row>
    <row r="320" spans="1:11">
      <c r="A320" s="209" t="s">
        <v>151</v>
      </c>
      <c r="B320" s="209" t="s">
        <v>3833</v>
      </c>
      <c r="C320" s="209" t="s">
        <v>3720</v>
      </c>
      <c r="D320" s="209" t="s">
        <v>175</v>
      </c>
      <c r="E320" s="209" t="s">
        <v>209</v>
      </c>
      <c r="F320" s="283" t="s">
        <v>3051</v>
      </c>
      <c r="H320" s="209" t="s">
        <v>3354</v>
      </c>
      <c r="I320" s="209" t="s">
        <v>3226</v>
      </c>
      <c r="J320" s="231" t="str">
        <f t="shared" si="12"/>
        <v>GoldZhao Yuan Gold Smelter of ZhongJin</v>
      </c>
      <c r="K320" s="231" t="str">
        <f t="shared" si="13"/>
        <v>GoldZhao Yuan Gold Smelter of ZhongJin</v>
      </c>
    </row>
    <row r="321" spans="1:11">
      <c r="A321" s="209" t="s">
        <v>151</v>
      </c>
      <c r="B321" s="209" t="s">
        <v>3834</v>
      </c>
      <c r="C321" s="209" t="s">
        <v>3720</v>
      </c>
      <c r="D321" s="209" t="s">
        <v>175</v>
      </c>
      <c r="E321" s="209" t="s">
        <v>209</v>
      </c>
      <c r="F321" s="283" t="s">
        <v>3051</v>
      </c>
      <c r="H321" s="209" t="s">
        <v>3354</v>
      </c>
      <c r="I321" s="209" t="s">
        <v>3226</v>
      </c>
      <c r="J321" s="231" t="str">
        <f t="shared" si="12"/>
        <v>GoldZhao Yuan Jin Kuang</v>
      </c>
      <c r="K321" s="231" t="str">
        <f t="shared" si="13"/>
        <v>GoldZhao Yuan Jin Kuang</v>
      </c>
    </row>
    <row r="322" spans="1:11">
      <c r="A322" s="209" t="s">
        <v>151</v>
      </c>
      <c r="B322" s="209" t="s">
        <v>3835</v>
      </c>
      <c r="C322" s="209" t="s">
        <v>3720</v>
      </c>
      <c r="D322" s="209" t="s">
        <v>175</v>
      </c>
      <c r="E322" s="209" t="s">
        <v>209</v>
      </c>
      <c r="F322" s="283" t="s">
        <v>3051</v>
      </c>
      <c r="H322" s="209" t="s">
        <v>3354</v>
      </c>
      <c r="I322" s="209" t="s">
        <v>3226</v>
      </c>
      <c r="J322" s="231" t="str">
        <f t="shared" si="12"/>
        <v>GoldZhaojin Mining Industry Co., Ltd.</v>
      </c>
      <c r="K322" s="231" t="str">
        <f t="shared" si="13"/>
        <v>GoldZhaojin Mining Industry Co., Ltd.</v>
      </c>
    </row>
    <row r="323" spans="1:11">
      <c r="A323" s="209" t="s">
        <v>151</v>
      </c>
      <c r="B323" s="209" t="s">
        <v>3836</v>
      </c>
      <c r="C323" s="209" t="s">
        <v>3720</v>
      </c>
      <c r="D323" s="209" t="s">
        <v>175</v>
      </c>
      <c r="E323" s="209" t="s">
        <v>209</v>
      </c>
      <c r="F323" s="283" t="s">
        <v>3051</v>
      </c>
      <c r="H323" s="209" t="s">
        <v>3354</v>
      </c>
      <c r="I323" s="209" t="s">
        <v>3226</v>
      </c>
      <c r="J323" s="231" t="str">
        <f t="shared" si="12"/>
        <v>Goldzhaojinjinyinyelian</v>
      </c>
      <c r="K323" s="231" t="str">
        <f t="shared" si="13"/>
        <v>Goldzhaojinjinyinyelian</v>
      </c>
    </row>
    <row r="324" spans="1:11">
      <c r="A324" s="209" t="s">
        <v>151</v>
      </c>
      <c r="B324" s="209" t="s">
        <v>3837</v>
      </c>
      <c r="C324" s="209" t="s">
        <v>3720</v>
      </c>
      <c r="D324" s="209" t="s">
        <v>175</v>
      </c>
      <c r="E324" s="209" t="s">
        <v>209</v>
      </c>
      <c r="F324" s="283" t="s">
        <v>3051</v>
      </c>
      <c r="H324" s="209" t="s">
        <v>3354</v>
      </c>
      <c r="I324" s="209" t="s">
        <v>3226</v>
      </c>
      <c r="J324" s="231" t="str">
        <f t="shared" si="12"/>
        <v>GoldZhaoyuan Gold Group</v>
      </c>
      <c r="K324" s="231" t="str">
        <f t="shared" si="13"/>
        <v>GoldZhaoyuan Gold Group</v>
      </c>
    </row>
    <row r="325" spans="1:11">
      <c r="A325" s="209" t="s">
        <v>151</v>
      </c>
      <c r="B325" s="209" t="s">
        <v>3838</v>
      </c>
      <c r="C325" s="209" t="s">
        <v>3219</v>
      </c>
      <c r="D325" s="209" t="s">
        <v>175</v>
      </c>
      <c r="E325" s="209" t="s">
        <v>3220</v>
      </c>
      <c r="F325" s="283" t="s">
        <v>3051</v>
      </c>
      <c r="H325" s="209" t="s">
        <v>3221</v>
      </c>
      <c r="I325" s="209" t="s">
        <v>3222</v>
      </c>
      <c r="J325" s="231" t="str">
        <f t="shared" si="12"/>
        <v>GoldZhongjin Gold Corporation Limited</v>
      </c>
      <c r="K325" s="231" t="str">
        <f t="shared" si="13"/>
        <v>GoldZhongjin Gold Corporation Limited</v>
      </c>
    </row>
    <row r="326" spans="1:11">
      <c r="A326" s="209" t="s">
        <v>151</v>
      </c>
      <c r="B326" s="209" t="s">
        <v>3219</v>
      </c>
      <c r="C326" s="209" t="s">
        <v>3219</v>
      </c>
      <c r="D326" s="209" t="s">
        <v>175</v>
      </c>
      <c r="E326" s="209" t="s">
        <v>3220</v>
      </c>
      <c r="F326" s="283" t="s">
        <v>3051</v>
      </c>
      <c r="H326" s="209" t="s">
        <v>3221</v>
      </c>
      <c r="I326" s="209" t="s">
        <v>3222</v>
      </c>
      <c r="J326" s="231" t="str">
        <f t="shared" si="12"/>
        <v>GoldZhongyuan Gold Smelter of Zhongjin Gold Corporation</v>
      </c>
      <c r="K326" s="231" t="str">
        <f t="shared" si="13"/>
        <v>GoldZhongyuan Gold Smelter of Zhongjin Gold Corporation</v>
      </c>
    </row>
    <row r="327" spans="1:11">
      <c r="A327" s="209" t="s">
        <v>151</v>
      </c>
      <c r="B327" s="209" t="s">
        <v>3839</v>
      </c>
      <c r="C327" s="209" t="s">
        <v>3312</v>
      </c>
      <c r="D327" s="209" t="s">
        <v>175</v>
      </c>
      <c r="E327" s="209" t="s">
        <v>3313</v>
      </c>
      <c r="F327" s="283" t="s">
        <v>3051</v>
      </c>
      <c r="H327" s="209" t="s">
        <v>3314</v>
      </c>
      <c r="I327" s="209" t="s">
        <v>3315</v>
      </c>
      <c r="J327" s="231" t="str">
        <f t="shared" si="12"/>
        <v>GoldZijin Kuang Ye Refinery</v>
      </c>
      <c r="K327" s="231" t="str">
        <f t="shared" si="13"/>
        <v>GoldZijin Kuang Ye Refinery</v>
      </c>
    </row>
    <row r="328" spans="1:11">
      <c r="A328" s="209" t="s">
        <v>151</v>
      </c>
      <c r="B328" s="209" t="s">
        <v>3840</v>
      </c>
      <c r="C328" s="209" t="s">
        <v>3312</v>
      </c>
      <c r="D328" s="209" t="s">
        <v>175</v>
      </c>
      <c r="E328" s="209" t="s">
        <v>3313</v>
      </c>
      <c r="F328" s="283" t="s">
        <v>3051</v>
      </c>
      <c r="H328" s="209" t="s">
        <v>3314</v>
      </c>
      <c r="I328" s="209" t="s">
        <v>3315</v>
      </c>
      <c r="J328" s="231" t="str">
        <f t="shared" si="12"/>
        <v>GoldZijin Mining Industry Corporation</v>
      </c>
      <c r="K328" s="231" t="str">
        <f t="shared" si="13"/>
        <v>GoldZijin Mining Industry Corporation</v>
      </c>
    </row>
    <row r="329" spans="1:11">
      <c r="A329" s="209" t="s">
        <v>151</v>
      </c>
      <c r="B329" s="209" t="s">
        <v>3841</v>
      </c>
      <c r="C329" s="209"/>
      <c r="D329" s="209"/>
      <c r="E329" s="209"/>
      <c r="F329" s="283"/>
      <c r="H329" s="209"/>
      <c r="I329" s="209"/>
      <c r="J329" s="231" t="str">
        <f t="shared" si="12"/>
        <v>GoldSmelter not listed</v>
      </c>
      <c r="K329" s="231" t="str">
        <f t="shared" si="13"/>
        <v>GoldSmelter not listed</v>
      </c>
    </row>
    <row r="330" spans="1:11">
      <c r="A330" s="209" t="s">
        <v>151</v>
      </c>
      <c r="B330" s="209" t="s">
        <v>155</v>
      </c>
      <c r="C330" s="209" t="s">
        <v>137</v>
      </c>
      <c r="D330" s="209" t="s">
        <v>137</v>
      </c>
      <c r="E330" s="209"/>
      <c r="F330" s="283"/>
      <c r="H330" s="209"/>
      <c r="I330" s="209"/>
      <c r="J330" s="231" t="str">
        <f t="shared" si="12"/>
        <v>GoldSmelter not yet identified</v>
      </c>
      <c r="K330" s="231" t="str">
        <f t="shared" si="13"/>
        <v>GoldSmelter not yet identified</v>
      </c>
    </row>
    <row r="331" spans="1:11">
      <c r="A331" s="209" t="s">
        <v>148</v>
      </c>
      <c r="B331" s="209" t="s">
        <v>3842</v>
      </c>
      <c r="C331" s="209" t="s">
        <v>3842</v>
      </c>
      <c r="D331" s="209" t="s">
        <v>3843</v>
      </c>
      <c r="E331" s="209" t="s">
        <v>3844</v>
      </c>
      <c r="F331" s="209" t="s">
        <v>3051</v>
      </c>
      <c r="G331" s="209"/>
      <c r="H331" s="209" t="s">
        <v>3845</v>
      </c>
      <c r="I331" s="209" t="s">
        <v>3845</v>
      </c>
      <c r="J331" s="231" t="str">
        <f t="shared" si="12"/>
        <v>Tantalum5D Production OU</v>
      </c>
      <c r="K331" s="231" t="str">
        <f t="shared" si="13"/>
        <v>Tantalum5D Production OU</v>
      </c>
    </row>
    <row r="332" spans="1:11">
      <c r="A332" s="209" t="s">
        <v>148</v>
      </c>
      <c r="B332" s="209" t="s">
        <v>3846</v>
      </c>
      <c r="C332" s="209" t="s">
        <v>3842</v>
      </c>
      <c r="D332" s="209" t="s">
        <v>3843</v>
      </c>
      <c r="E332" s="209" t="s">
        <v>3844</v>
      </c>
      <c r="F332" s="209" t="s">
        <v>3051</v>
      </c>
      <c r="G332" s="209"/>
      <c r="H332" s="209" t="s">
        <v>3845</v>
      </c>
      <c r="I332" s="209" t="s">
        <v>3845</v>
      </c>
      <c r="J332" s="231" t="str">
        <f t="shared" si="12"/>
        <v>Tantalum5D Production OÜ</v>
      </c>
      <c r="K332" s="231" t="str">
        <f t="shared" si="13"/>
        <v>Tantalum5D Production OÜ</v>
      </c>
    </row>
    <row r="333" spans="1:11">
      <c r="A333" s="209" t="s">
        <v>148</v>
      </c>
      <c r="B333" s="209" t="s">
        <v>3847</v>
      </c>
      <c r="C333" s="209" t="s">
        <v>3847</v>
      </c>
      <c r="D333" s="209" t="s">
        <v>3118</v>
      </c>
      <c r="E333" s="209" t="s">
        <v>3848</v>
      </c>
      <c r="F333" s="209" t="s">
        <v>3051</v>
      </c>
      <c r="G333" s="209"/>
      <c r="H333" s="209" t="s">
        <v>3849</v>
      </c>
      <c r="I333" s="209" t="s">
        <v>3121</v>
      </c>
      <c r="J333" s="231" t="str">
        <f t="shared" si="12"/>
        <v>TantalumAMG Brasil</v>
      </c>
      <c r="K333" s="231" t="str">
        <f t="shared" si="13"/>
        <v>TantalumAMG Brasil</v>
      </c>
    </row>
    <row r="334" spans="1:11">
      <c r="A334" s="209" t="s">
        <v>148</v>
      </c>
      <c r="B334" s="209" t="s">
        <v>3850</v>
      </c>
      <c r="C334" s="209" t="s">
        <v>3851</v>
      </c>
      <c r="D334" s="209" t="s">
        <v>175</v>
      </c>
      <c r="E334" s="209" t="s">
        <v>3852</v>
      </c>
      <c r="F334" s="209" t="s">
        <v>3051</v>
      </c>
      <c r="G334" s="209"/>
      <c r="H334" s="209" t="s">
        <v>3853</v>
      </c>
      <c r="I334" s="209" t="s">
        <v>3350</v>
      </c>
      <c r="J334" s="231" t="str">
        <f t="shared" si="12"/>
        <v>TantalumConghua Tantalum and Niobium Smeltry</v>
      </c>
      <c r="K334" s="231" t="str">
        <f t="shared" si="13"/>
        <v>TantalumConghua Tantalum and Niobium Smeltry</v>
      </c>
    </row>
    <row r="335" spans="1:11">
      <c r="A335" s="209" t="s">
        <v>148</v>
      </c>
      <c r="B335" s="209" t="s">
        <v>3854</v>
      </c>
      <c r="C335" s="209" t="s">
        <v>3854</v>
      </c>
      <c r="D335" s="209" t="s">
        <v>3060</v>
      </c>
      <c r="E335" s="209" t="s">
        <v>3855</v>
      </c>
      <c r="F335" s="209" t="s">
        <v>3051</v>
      </c>
      <c r="G335" s="209"/>
      <c r="H335" s="209" t="s">
        <v>3856</v>
      </c>
      <c r="I335" s="209" t="s">
        <v>3535</v>
      </c>
      <c r="J335" s="231" t="str">
        <f t="shared" si="12"/>
        <v>TantalumD Block Metals, LLC</v>
      </c>
      <c r="K335" s="231" t="str">
        <f t="shared" si="13"/>
        <v>TantalumD Block Metals, LLC</v>
      </c>
    </row>
    <row r="336" spans="1:11">
      <c r="A336" s="209" t="s">
        <v>148</v>
      </c>
      <c r="B336" s="209" t="s">
        <v>3857</v>
      </c>
      <c r="C336" s="209" t="s">
        <v>3858</v>
      </c>
      <c r="D336" s="209" t="s">
        <v>175</v>
      </c>
      <c r="E336" s="209" t="s">
        <v>3859</v>
      </c>
      <c r="F336" s="209" t="s">
        <v>3051</v>
      </c>
      <c r="G336" s="209"/>
      <c r="H336" s="209" t="s">
        <v>3860</v>
      </c>
      <c r="I336" s="209" t="s">
        <v>3350</v>
      </c>
      <c r="J336" s="231" t="str">
        <f t="shared" si="12"/>
        <v>TantalumF &amp; X</v>
      </c>
      <c r="K336" s="231" t="str">
        <f t="shared" si="13"/>
        <v>TantalumF &amp; X</v>
      </c>
    </row>
    <row r="337" spans="1:11">
      <c r="A337" s="209" t="s">
        <v>148</v>
      </c>
      <c r="B337" s="209" t="s">
        <v>3858</v>
      </c>
      <c r="C337" s="209" t="s">
        <v>3858</v>
      </c>
      <c r="D337" s="209" t="s">
        <v>175</v>
      </c>
      <c r="E337" s="209" t="s">
        <v>3859</v>
      </c>
      <c r="F337" s="209" t="s">
        <v>3051</v>
      </c>
      <c r="G337" s="209"/>
      <c r="H337" s="209" t="s">
        <v>3860</v>
      </c>
      <c r="I337" s="209" t="s">
        <v>3350</v>
      </c>
      <c r="J337" s="231" t="str">
        <f t="shared" si="12"/>
        <v>TantalumF&amp;X Electro-Materials Ltd.</v>
      </c>
      <c r="K337" s="231" t="str">
        <f t="shared" si="13"/>
        <v>TantalumF&amp;X Electro-Materials Ltd.</v>
      </c>
    </row>
    <row r="338" spans="1:11">
      <c r="A338" s="209" t="s">
        <v>148</v>
      </c>
      <c r="B338" s="209" t="s">
        <v>3861</v>
      </c>
      <c r="C338" s="209" t="s">
        <v>3861</v>
      </c>
      <c r="D338" s="209" t="s">
        <v>175</v>
      </c>
      <c r="E338" s="209" t="s">
        <v>3862</v>
      </c>
      <c r="F338" s="209" t="s">
        <v>3051</v>
      </c>
      <c r="G338" s="209"/>
      <c r="H338" s="209" t="s">
        <v>3863</v>
      </c>
      <c r="I338" s="209" t="s">
        <v>3378</v>
      </c>
      <c r="J338" s="231" t="str">
        <f t="shared" si="12"/>
        <v>TantalumFIR Metals &amp; Resource Ltd.</v>
      </c>
      <c r="K338" s="231" t="str">
        <f t="shared" si="13"/>
        <v>TantalumFIR Metals &amp; Resource Ltd.</v>
      </c>
    </row>
    <row r="339" spans="1:11">
      <c r="A339" s="209" t="s">
        <v>148</v>
      </c>
      <c r="B339" s="209" t="s">
        <v>3864</v>
      </c>
      <c r="C339" s="209" t="s">
        <v>3864</v>
      </c>
      <c r="D339" s="209" t="s">
        <v>3084</v>
      </c>
      <c r="E339" s="209" t="s">
        <v>3865</v>
      </c>
      <c r="F339" s="209" t="s">
        <v>3051</v>
      </c>
      <c r="G339" s="209"/>
      <c r="H339" s="209" t="s">
        <v>3866</v>
      </c>
      <c r="I339" s="209" t="s">
        <v>3145</v>
      </c>
      <c r="J339" s="231" t="str">
        <f t="shared" ref="J339:J402" si="14">A339&amp;B339</f>
        <v>TantalumGlobal Advanced Metals Aizu</v>
      </c>
      <c r="K339" s="231" t="str">
        <f t="shared" ref="K339:K402" si="15">A339&amp;B339</f>
        <v>TantalumGlobal Advanced Metals Aizu</v>
      </c>
    </row>
    <row r="340" spans="1:11">
      <c r="A340" s="209" t="s">
        <v>148</v>
      </c>
      <c r="B340" s="209" t="s">
        <v>3867</v>
      </c>
      <c r="C340" s="209" t="s">
        <v>3867</v>
      </c>
      <c r="D340" s="209" t="s">
        <v>3060</v>
      </c>
      <c r="E340" s="209" t="s">
        <v>3868</v>
      </c>
      <c r="F340" s="209" t="s">
        <v>3051</v>
      </c>
      <c r="G340" s="209"/>
      <c r="H340" s="209" t="s">
        <v>3869</v>
      </c>
      <c r="I340" s="209" t="s">
        <v>3063</v>
      </c>
      <c r="J340" s="231" t="str">
        <f t="shared" si="14"/>
        <v>TantalumGlobal Advanced Metals Boyertown</v>
      </c>
      <c r="K340" s="231" t="str">
        <f t="shared" si="15"/>
        <v>TantalumGlobal Advanced Metals Boyertown</v>
      </c>
    </row>
    <row r="341" spans="1:11">
      <c r="A341" s="209" t="s">
        <v>148</v>
      </c>
      <c r="B341" s="209" t="s">
        <v>3851</v>
      </c>
      <c r="C341" s="209" t="s">
        <v>3851</v>
      </c>
      <c r="D341" s="209" t="s">
        <v>175</v>
      </c>
      <c r="E341" s="209" t="s">
        <v>3852</v>
      </c>
      <c r="F341" s="209" t="s">
        <v>3051</v>
      </c>
      <c r="G341" s="209"/>
      <c r="H341" s="209" t="s">
        <v>3853</v>
      </c>
      <c r="I341" s="209" t="s">
        <v>3350</v>
      </c>
      <c r="J341" s="231" t="str">
        <f t="shared" si="14"/>
        <v>TantalumGuangdong Rising Rare Metals-EO Materials Ltd.</v>
      </c>
      <c r="K341" s="231" t="str">
        <f t="shared" si="15"/>
        <v>TantalumGuangdong Rising Rare Metals-EO Materials Ltd.</v>
      </c>
    </row>
    <row r="342" spans="1:11">
      <c r="A342" s="209" t="s">
        <v>148</v>
      </c>
      <c r="B342" s="209" t="s">
        <v>3870</v>
      </c>
      <c r="C342" s="209" t="s">
        <v>3871</v>
      </c>
      <c r="D342" s="209" t="s">
        <v>175</v>
      </c>
      <c r="E342" s="209" t="s">
        <v>3872</v>
      </c>
      <c r="F342" s="209" t="s">
        <v>3051</v>
      </c>
      <c r="G342" s="209"/>
      <c r="H342" s="209" t="s">
        <v>3853</v>
      </c>
      <c r="I342" s="209" t="s">
        <v>3350</v>
      </c>
      <c r="J342" s="231" t="str">
        <f t="shared" si="14"/>
        <v>TantalumGuangdong Zhiyuan New Material Co., Ltd.</v>
      </c>
      <c r="K342" s="231" t="str">
        <f t="shared" si="15"/>
        <v>TantalumGuangdong Zhiyuan New Material Co., Ltd.</v>
      </c>
    </row>
    <row r="343" spans="1:11">
      <c r="A343" s="209" t="s">
        <v>148</v>
      </c>
      <c r="B343" s="209" t="s">
        <v>3873</v>
      </c>
      <c r="C343" s="209" t="s">
        <v>3874</v>
      </c>
      <c r="D343" s="209" t="s">
        <v>3806</v>
      </c>
      <c r="E343" s="209" t="s">
        <v>3875</v>
      </c>
      <c r="F343" s="209" t="s">
        <v>3051</v>
      </c>
      <c r="G343" s="209"/>
      <c r="H343" s="209" t="s">
        <v>3876</v>
      </c>
      <c r="I343" s="209" t="s">
        <v>3877</v>
      </c>
      <c r="J343" s="231" t="str">
        <f t="shared" si="14"/>
        <v>TantalumH.C. Starck Co., Ltd.</v>
      </c>
      <c r="K343" s="231" t="str">
        <f t="shared" si="15"/>
        <v>TantalumH.C. Starck Co., Ltd.</v>
      </c>
    </row>
    <row r="344" spans="1:11">
      <c r="A344" s="209" t="s">
        <v>148</v>
      </c>
      <c r="B344" s="209" t="s">
        <v>3878</v>
      </c>
      <c r="C344" s="209" t="s">
        <v>3879</v>
      </c>
      <c r="D344" s="209" t="s">
        <v>3060</v>
      </c>
      <c r="E344" s="209" t="s">
        <v>3880</v>
      </c>
      <c r="F344" s="209" t="s">
        <v>3051</v>
      </c>
      <c r="G344" s="209"/>
      <c r="H344" s="209" t="s">
        <v>3881</v>
      </c>
      <c r="I344" s="209" t="s">
        <v>3556</v>
      </c>
      <c r="J344" s="231" t="str">
        <f t="shared" si="14"/>
        <v>TantalumH.C. Starck Inc.</v>
      </c>
      <c r="K344" s="231" t="str">
        <f t="shared" si="15"/>
        <v>TantalumH.C. Starck Inc.</v>
      </c>
    </row>
    <row r="345" spans="1:11">
      <c r="A345" s="209" t="s">
        <v>148</v>
      </c>
      <c r="B345" s="209" t="s">
        <v>3882</v>
      </c>
      <c r="C345" s="209" t="s">
        <v>3883</v>
      </c>
      <c r="D345" s="209" t="s">
        <v>3084</v>
      </c>
      <c r="E345" s="209" t="s">
        <v>3884</v>
      </c>
      <c r="F345" s="209" t="s">
        <v>3051</v>
      </c>
      <c r="G345" s="209"/>
      <c r="H345" s="209" t="s">
        <v>3885</v>
      </c>
      <c r="I345" s="209" t="s">
        <v>3115</v>
      </c>
      <c r="J345" s="231" t="str">
        <f t="shared" si="14"/>
        <v>TantalumH.C. Starck Ltd.</v>
      </c>
      <c r="K345" s="231" t="str">
        <f t="shared" si="15"/>
        <v>TantalumH.C. Starck Ltd.</v>
      </c>
    </row>
    <row r="346" spans="1:11">
      <c r="A346" s="209" t="s">
        <v>148</v>
      </c>
      <c r="B346" s="209" t="s">
        <v>3886</v>
      </c>
      <c r="C346" s="209" t="s">
        <v>3887</v>
      </c>
      <c r="D346" s="209" t="s">
        <v>3074</v>
      </c>
      <c r="E346" s="209" t="s">
        <v>3888</v>
      </c>
      <c r="F346" s="209" t="s">
        <v>3051</v>
      </c>
      <c r="G346" s="209"/>
      <c r="H346" s="209" t="s">
        <v>3889</v>
      </c>
      <c r="I346" s="209" t="s">
        <v>3077</v>
      </c>
      <c r="J346" s="231" t="str">
        <f t="shared" si="14"/>
        <v>TantalumH.C. Starck Smelting GmbH &amp; Co. KG</v>
      </c>
      <c r="K346" s="231" t="str">
        <f t="shared" si="15"/>
        <v>TantalumH.C. Starck Smelting GmbH &amp; Co. KG</v>
      </c>
    </row>
    <row r="347" spans="1:11">
      <c r="A347" s="209" t="s">
        <v>148</v>
      </c>
      <c r="B347" s="209" t="s">
        <v>3890</v>
      </c>
      <c r="C347" s="209" t="s">
        <v>3891</v>
      </c>
      <c r="D347" s="209" t="s">
        <v>3074</v>
      </c>
      <c r="E347" s="209" t="s">
        <v>3892</v>
      </c>
      <c r="F347" s="209" t="s">
        <v>3051</v>
      </c>
      <c r="G347" s="209"/>
      <c r="H347" s="209" t="s">
        <v>3893</v>
      </c>
      <c r="I347" s="209" t="s">
        <v>3894</v>
      </c>
      <c r="J347" s="231" t="str">
        <f t="shared" si="14"/>
        <v>TantalumH.C. Starck Tantalum and Niobium GmbH</v>
      </c>
      <c r="K347" s="231" t="str">
        <f t="shared" si="15"/>
        <v>TantalumH.C. Starck Tantalum and Niobium GmbH</v>
      </c>
    </row>
    <row r="348" spans="1:11">
      <c r="A348" s="209" t="s">
        <v>148</v>
      </c>
      <c r="B348" s="209" t="s">
        <v>3895</v>
      </c>
      <c r="C348" s="209" t="s">
        <v>3895</v>
      </c>
      <c r="D348" s="209" t="s">
        <v>175</v>
      </c>
      <c r="E348" s="209" t="s">
        <v>3896</v>
      </c>
      <c r="F348" s="209" t="s">
        <v>3051</v>
      </c>
      <c r="G348" s="209"/>
      <c r="H348" s="209" t="s">
        <v>3897</v>
      </c>
      <c r="I348" s="209" t="s">
        <v>3378</v>
      </c>
      <c r="J348" s="231" t="str">
        <f t="shared" si="14"/>
        <v>TantalumHengyang King Xing Lifeng New Materials Co., Ltd.</v>
      </c>
      <c r="K348" s="231" t="str">
        <f t="shared" si="15"/>
        <v>TantalumHengyang King Xing Lifeng New Materials Co., Ltd.</v>
      </c>
    </row>
    <row r="349" spans="1:11">
      <c r="A349" s="209" t="s">
        <v>148</v>
      </c>
      <c r="B349" s="209" t="s">
        <v>3898</v>
      </c>
      <c r="C349" s="209" t="s">
        <v>3898</v>
      </c>
      <c r="D349" s="209" t="s">
        <v>175</v>
      </c>
      <c r="E349" s="209" t="s">
        <v>3899</v>
      </c>
      <c r="F349" s="209" t="s">
        <v>3051</v>
      </c>
      <c r="G349" s="209"/>
      <c r="H349" s="209" t="s">
        <v>3900</v>
      </c>
      <c r="I349" s="209" t="s">
        <v>3421</v>
      </c>
      <c r="J349" s="231" t="str">
        <f t="shared" si="14"/>
        <v>TantalumJiangxi Dinghai Tantalum &amp; Niobium Co., Ltd.</v>
      </c>
      <c r="K349" s="231" t="str">
        <f t="shared" si="15"/>
        <v>TantalumJiangxi Dinghai Tantalum &amp; Niobium Co., Ltd.</v>
      </c>
    </row>
    <row r="350" spans="1:11">
      <c r="A350" s="209" t="s">
        <v>148</v>
      </c>
      <c r="B350" s="209" t="s">
        <v>3901</v>
      </c>
      <c r="C350" s="209" t="s">
        <v>3902</v>
      </c>
      <c r="D350" s="209" t="s">
        <v>175</v>
      </c>
      <c r="E350" s="209" t="s">
        <v>3903</v>
      </c>
      <c r="F350" s="209" t="s">
        <v>3051</v>
      </c>
      <c r="G350" s="209"/>
      <c r="H350" s="209" t="s">
        <v>3904</v>
      </c>
      <c r="I350" s="209" t="s">
        <v>3421</v>
      </c>
      <c r="J350" s="231" t="str">
        <f t="shared" si="14"/>
        <v>TantalumJiangxi Sanshi Nonferrous Metals Co., Ltd</v>
      </c>
      <c r="K350" s="231" t="str">
        <f t="shared" si="15"/>
        <v>TantalumJiangxi Sanshi Nonferrous Metals Co., Ltd</v>
      </c>
    </row>
    <row r="351" spans="1:11">
      <c r="A351" s="209" t="s">
        <v>148</v>
      </c>
      <c r="B351" s="209" t="s">
        <v>3902</v>
      </c>
      <c r="C351" s="209" t="s">
        <v>3902</v>
      </c>
      <c r="D351" s="209" t="s">
        <v>175</v>
      </c>
      <c r="E351" s="209" t="s">
        <v>3903</v>
      </c>
      <c r="F351" s="209" t="s">
        <v>3051</v>
      </c>
      <c r="G351" s="209"/>
      <c r="H351" s="209" t="s">
        <v>3904</v>
      </c>
      <c r="I351" s="209" t="s">
        <v>3421</v>
      </c>
      <c r="J351" s="231" t="str">
        <f t="shared" si="14"/>
        <v>TantalumJiangxi Suns Nonferrous Materials Co. Ltd.</v>
      </c>
      <c r="K351" s="231" t="str">
        <f t="shared" si="15"/>
        <v>TantalumJiangxi Suns Nonferrous Materials Co. Ltd.</v>
      </c>
    </row>
    <row r="352" spans="1:11">
      <c r="A352" s="209" t="s">
        <v>148</v>
      </c>
      <c r="B352" s="209" t="s">
        <v>3905</v>
      </c>
      <c r="C352" s="209" t="s">
        <v>3905</v>
      </c>
      <c r="D352" s="209" t="s">
        <v>175</v>
      </c>
      <c r="E352" s="209" t="s">
        <v>3906</v>
      </c>
      <c r="F352" s="209" t="s">
        <v>3051</v>
      </c>
      <c r="G352" s="209"/>
      <c r="H352" s="209" t="s">
        <v>3907</v>
      </c>
      <c r="I352" s="189" t="s">
        <v>3421</v>
      </c>
      <c r="J352" s="231" t="str">
        <f t="shared" si="14"/>
        <v>TantalumJiangxi Tuohong New Raw Material</v>
      </c>
      <c r="K352" s="231" t="str">
        <f t="shared" si="15"/>
        <v>TantalumJiangxi Tuohong New Raw Material</v>
      </c>
    </row>
    <row r="353" spans="1:11">
      <c r="A353" s="209" t="s">
        <v>148</v>
      </c>
      <c r="B353" s="209" t="s">
        <v>3908</v>
      </c>
      <c r="C353" s="209" t="s">
        <v>3908</v>
      </c>
      <c r="D353" s="209" t="s">
        <v>175</v>
      </c>
      <c r="E353" s="209" t="s">
        <v>180</v>
      </c>
      <c r="F353" s="209" t="s">
        <v>3051</v>
      </c>
      <c r="G353" s="209"/>
      <c r="H353" s="209" t="s">
        <v>3909</v>
      </c>
      <c r="I353" s="209" t="s">
        <v>3421</v>
      </c>
      <c r="J353" s="231" t="str">
        <f t="shared" si="14"/>
        <v>TantalumJiuJiang JinXin Nonferrous Metals Co., Ltd.</v>
      </c>
      <c r="K353" s="231" t="str">
        <f t="shared" si="15"/>
        <v>TantalumJiuJiang JinXin Nonferrous Metals Co., Ltd.</v>
      </c>
    </row>
    <row r="354" spans="1:11">
      <c r="A354" s="209" t="s">
        <v>148</v>
      </c>
      <c r="B354" s="209" t="s">
        <v>3910</v>
      </c>
      <c r="C354" s="209" t="s">
        <v>3911</v>
      </c>
      <c r="D354" s="209" t="s">
        <v>175</v>
      </c>
      <c r="E354" s="209" t="s">
        <v>181</v>
      </c>
      <c r="F354" s="209" t="s">
        <v>3051</v>
      </c>
      <c r="G354" s="209"/>
      <c r="H354" s="209" t="s">
        <v>3909</v>
      </c>
      <c r="I354" s="189" t="s">
        <v>3421</v>
      </c>
      <c r="J354" s="231" t="str">
        <f t="shared" si="14"/>
        <v>TantalumJiujiang Nonferrous Metals Smelting Company Limited</v>
      </c>
      <c r="K354" s="231" t="str">
        <f t="shared" si="15"/>
        <v>TantalumJiujiang Nonferrous Metals Smelting Company Limited</v>
      </c>
    </row>
    <row r="355" spans="1:11">
      <c r="A355" s="209" t="s">
        <v>148</v>
      </c>
      <c r="B355" s="209" t="s">
        <v>3911</v>
      </c>
      <c r="C355" s="209" t="s">
        <v>3911</v>
      </c>
      <c r="D355" s="209" t="s">
        <v>175</v>
      </c>
      <c r="E355" s="209" t="s">
        <v>181</v>
      </c>
      <c r="F355" s="209" t="s">
        <v>3051</v>
      </c>
      <c r="G355" s="209"/>
      <c r="H355" s="209" t="s">
        <v>3909</v>
      </c>
      <c r="I355" s="189" t="s">
        <v>3421</v>
      </c>
      <c r="J355" s="231" t="str">
        <f t="shared" si="14"/>
        <v>TantalumJiujiang Tanbre Co., Ltd.</v>
      </c>
      <c r="K355" s="231" t="str">
        <f t="shared" si="15"/>
        <v>TantalumJiujiang Tanbre Co., Ltd.</v>
      </c>
    </row>
    <row r="356" spans="1:11">
      <c r="A356" s="209" t="s">
        <v>148</v>
      </c>
      <c r="B356" s="209" t="s">
        <v>3912</v>
      </c>
      <c r="C356" s="209" t="s">
        <v>3912</v>
      </c>
      <c r="D356" s="209" t="s">
        <v>175</v>
      </c>
      <c r="E356" s="209" t="s">
        <v>3913</v>
      </c>
      <c r="F356" s="209" t="s">
        <v>3051</v>
      </c>
      <c r="G356" s="209"/>
      <c r="H356" s="209" t="s">
        <v>3909</v>
      </c>
      <c r="I356" s="189" t="s">
        <v>3421</v>
      </c>
      <c r="J356" s="231" t="str">
        <f t="shared" si="14"/>
        <v>TantalumJiujiang Zhongao Tantalum &amp; Niobium Co., Ltd.</v>
      </c>
      <c r="K356" s="231" t="str">
        <f t="shared" si="15"/>
        <v>TantalumJiujiang Zhongao Tantalum &amp; Niobium Co., Ltd.</v>
      </c>
    </row>
    <row r="357" spans="1:11">
      <c r="A357" s="209" t="s">
        <v>148</v>
      </c>
      <c r="B357" s="209" t="s">
        <v>3914</v>
      </c>
      <c r="C357" s="209" t="s">
        <v>3915</v>
      </c>
      <c r="D357" s="209" t="s">
        <v>3188</v>
      </c>
      <c r="E357" s="209" t="s">
        <v>3916</v>
      </c>
      <c r="F357" s="209" t="s">
        <v>3051</v>
      </c>
      <c r="G357" s="209"/>
      <c r="H357" s="209" t="s">
        <v>3917</v>
      </c>
      <c r="I357" s="189" t="s">
        <v>3918</v>
      </c>
      <c r="J357" s="231" t="str">
        <f t="shared" si="14"/>
        <v>TantalumKEMET Blue Metals</v>
      </c>
      <c r="K357" s="231" t="str">
        <f t="shared" si="15"/>
        <v>TantalumKEMET Blue Metals</v>
      </c>
    </row>
    <row r="358" spans="1:11">
      <c r="A358" s="209" t="s">
        <v>148</v>
      </c>
      <c r="B358" s="209" t="s">
        <v>3915</v>
      </c>
      <c r="C358" s="209" t="s">
        <v>3915</v>
      </c>
      <c r="D358" s="209" t="s">
        <v>3188</v>
      </c>
      <c r="E358" s="209" t="s">
        <v>3916</v>
      </c>
      <c r="F358" s="209" t="s">
        <v>3051</v>
      </c>
      <c r="G358" s="209"/>
      <c r="H358" s="209" t="s">
        <v>3917</v>
      </c>
      <c r="I358" s="209" t="s">
        <v>3918</v>
      </c>
      <c r="J358" s="231" t="str">
        <f t="shared" si="14"/>
        <v>TantalumKEMET de Mexico</v>
      </c>
      <c r="K358" s="231" t="str">
        <f t="shared" si="15"/>
        <v>TantalumKEMET de Mexico</v>
      </c>
    </row>
    <row r="359" spans="1:11">
      <c r="A359" s="209" t="s">
        <v>148</v>
      </c>
      <c r="B359" s="209" t="s">
        <v>3919</v>
      </c>
      <c r="C359" s="209" t="s">
        <v>3847</v>
      </c>
      <c r="D359" s="209" t="s">
        <v>3118</v>
      </c>
      <c r="E359" s="209" t="s">
        <v>3848</v>
      </c>
      <c r="F359" s="209" t="s">
        <v>3051</v>
      </c>
      <c r="G359" s="209"/>
      <c r="H359" s="209" t="s">
        <v>3849</v>
      </c>
      <c r="I359" s="209" t="s">
        <v>3121</v>
      </c>
      <c r="J359" s="231" t="str">
        <f t="shared" si="14"/>
        <v>TantalumLSM Brasil S.A.</v>
      </c>
      <c r="K359" s="231" t="str">
        <f t="shared" si="15"/>
        <v>TantalumLSM Brasil S.A.</v>
      </c>
    </row>
    <row r="360" spans="1:11">
      <c r="A360" s="209" t="s">
        <v>148</v>
      </c>
      <c r="B360" s="209" t="s">
        <v>3879</v>
      </c>
      <c r="C360" s="209" t="s">
        <v>3879</v>
      </c>
      <c r="D360" s="209" t="s">
        <v>3060</v>
      </c>
      <c r="E360" s="209" t="s">
        <v>3880</v>
      </c>
      <c r="F360" s="209" t="s">
        <v>3051</v>
      </c>
      <c r="G360" s="209"/>
      <c r="H360" s="209" t="s">
        <v>3881</v>
      </c>
      <c r="I360" s="209" t="s">
        <v>3556</v>
      </c>
      <c r="J360" s="231" t="str">
        <f t="shared" si="14"/>
        <v>TantalumMaterion Newton Inc.</v>
      </c>
      <c r="K360" s="231" t="str">
        <f t="shared" si="15"/>
        <v>TantalumMaterion Newton Inc.</v>
      </c>
    </row>
    <row r="361" spans="1:11">
      <c r="A361" s="209" t="s">
        <v>148</v>
      </c>
      <c r="B361" s="209" t="s">
        <v>3920</v>
      </c>
      <c r="C361" s="209" t="s">
        <v>3921</v>
      </c>
      <c r="D361" s="209" t="s">
        <v>3153</v>
      </c>
      <c r="E361" s="209" t="s">
        <v>3922</v>
      </c>
      <c r="F361" s="209" t="s">
        <v>3051</v>
      </c>
      <c r="G361" s="209"/>
      <c r="H361" s="209" t="s">
        <v>3923</v>
      </c>
      <c r="I361" s="209" t="s">
        <v>3165</v>
      </c>
      <c r="J361" s="231" t="str">
        <f t="shared" si="14"/>
        <v>TantalumMetallurgical Products India Pvt. Ltd. (MPIL)</v>
      </c>
      <c r="K361" s="231" t="str">
        <f t="shared" si="15"/>
        <v>TantalumMetallurgical Products India Pvt. Ltd. (MPIL)</v>
      </c>
    </row>
    <row r="362" spans="1:11">
      <c r="A362" s="209" t="s">
        <v>148</v>
      </c>
      <c r="B362" s="209" t="s">
        <v>3921</v>
      </c>
      <c r="C362" s="209" t="s">
        <v>3921</v>
      </c>
      <c r="D362" s="209" t="s">
        <v>3153</v>
      </c>
      <c r="E362" s="209" t="s">
        <v>3922</v>
      </c>
      <c r="F362" s="209" t="s">
        <v>3051</v>
      </c>
      <c r="G362" s="209"/>
      <c r="H362" s="209" t="s">
        <v>3923</v>
      </c>
      <c r="I362" s="209" t="s">
        <v>3165</v>
      </c>
      <c r="J362" s="231" t="str">
        <f t="shared" si="14"/>
        <v>TantalumMetallurgical Products India Pvt., Ltd.</v>
      </c>
      <c r="K362" s="231" t="str">
        <f t="shared" si="15"/>
        <v>TantalumMetallurgical Products India Pvt., Ltd.</v>
      </c>
    </row>
    <row r="363" spans="1:11">
      <c r="A363" s="209" t="s">
        <v>148</v>
      </c>
      <c r="B363" s="209" t="s">
        <v>3924</v>
      </c>
      <c r="C363" s="209" t="s">
        <v>3924</v>
      </c>
      <c r="D363" s="209" t="s">
        <v>3118</v>
      </c>
      <c r="E363" s="209" t="s">
        <v>3925</v>
      </c>
      <c r="F363" s="209" t="s">
        <v>3051</v>
      </c>
      <c r="G363" s="209"/>
      <c r="H363" s="209" t="s">
        <v>3926</v>
      </c>
      <c r="I363" s="209" t="s">
        <v>3232</v>
      </c>
      <c r="J363" s="231" t="str">
        <f t="shared" si="14"/>
        <v>TantalumMineracao Taboca S.A.</v>
      </c>
      <c r="K363" s="231" t="str">
        <f t="shared" si="15"/>
        <v>TantalumMineracao Taboca S.A.</v>
      </c>
    </row>
    <row r="364" spans="1:11">
      <c r="A364" s="209" t="s">
        <v>148</v>
      </c>
      <c r="B364" s="209" t="s">
        <v>3927</v>
      </c>
      <c r="C364" s="209" t="s">
        <v>3924</v>
      </c>
      <c r="D364" s="209" t="s">
        <v>3118</v>
      </c>
      <c r="E364" s="209" t="s">
        <v>3925</v>
      </c>
      <c r="F364" s="209" t="s">
        <v>3051</v>
      </c>
      <c r="G364" s="209"/>
      <c r="H364" s="209" t="s">
        <v>3926</v>
      </c>
      <c r="I364" s="209" t="s">
        <v>3232</v>
      </c>
      <c r="J364" s="231" t="str">
        <f t="shared" si="14"/>
        <v>TantalumMineração Taboca S.A.</v>
      </c>
      <c r="K364" s="231" t="str">
        <f t="shared" si="15"/>
        <v>TantalumMineração Taboca S.A.</v>
      </c>
    </row>
    <row r="365" spans="1:11">
      <c r="A365" s="209" t="s">
        <v>148</v>
      </c>
      <c r="B365" s="209" t="s">
        <v>3928</v>
      </c>
      <c r="C365" s="209" t="s">
        <v>3924</v>
      </c>
      <c r="D365" s="209" t="s">
        <v>3118</v>
      </c>
      <c r="E365" s="209" t="s">
        <v>3925</v>
      </c>
      <c r="F365" s="209" t="s">
        <v>3051</v>
      </c>
      <c r="G365" s="209"/>
      <c r="H365" s="209" t="s">
        <v>3926</v>
      </c>
      <c r="I365" s="209" t="s">
        <v>3232</v>
      </c>
      <c r="J365" s="231" t="str">
        <f t="shared" si="14"/>
        <v>TantalumMineracao Taboca SA</v>
      </c>
      <c r="K365" s="231" t="str">
        <f t="shared" si="15"/>
        <v>TantalumMineracao Taboca SA</v>
      </c>
    </row>
    <row r="366" spans="1:11">
      <c r="A366" s="209" t="s">
        <v>148</v>
      </c>
      <c r="B366" s="209" t="s">
        <v>3929</v>
      </c>
      <c r="C366" s="209" t="s">
        <v>3568</v>
      </c>
      <c r="D366" s="209" t="s">
        <v>3084</v>
      </c>
      <c r="E366" s="209" t="s">
        <v>198</v>
      </c>
      <c r="F366" s="209" t="s">
        <v>3051</v>
      </c>
      <c r="G366" s="209"/>
      <c r="H366" s="209" t="s">
        <v>3930</v>
      </c>
      <c r="I366" s="209" t="s">
        <v>3931</v>
      </c>
      <c r="J366" s="231" t="str">
        <f t="shared" si="14"/>
        <v>TantalumMitsui Mining &amp; Smelting</v>
      </c>
      <c r="K366" s="231" t="str">
        <f t="shared" si="15"/>
        <v>TantalumMitsui Mining &amp; Smelting</v>
      </c>
    </row>
    <row r="367" spans="1:11">
      <c r="A367" s="209" t="s">
        <v>148</v>
      </c>
      <c r="B367" s="209" t="s">
        <v>3568</v>
      </c>
      <c r="C367" s="209" t="s">
        <v>3568</v>
      </c>
      <c r="D367" s="209" t="s">
        <v>3084</v>
      </c>
      <c r="E367" s="209" t="s">
        <v>198</v>
      </c>
      <c r="F367" s="209" t="s">
        <v>3051</v>
      </c>
      <c r="G367" s="209"/>
      <c r="H367" s="209" t="s">
        <v>3930</v>
      </c>
      <c r="I367" s="209" t="s">
        <v>3931</v>
      </c>
      <c r="J367" s="231" t="str">
        <f t="shared" si="14"/>
        <v>TantalumMitsui Mining and Smelting Co., Ltd.</v>
      </c>
      <c r="K367" s="231" t="str">
        <f t="shared" si="15"/>
        <v>TantalumMitsui Mining and Smelting Co., Ltd.</v>
      </c>
    </row>
    <row r="368" spans="1:11">
      <c r="A368" s="209" t="s">
        <v>148</v>
      </c>
      <c r="B368" s="209" t="s">
        <v>3932</v>
      </c>
      <c r="C368" s="209" t="s">
        <v>3933</v>
      </c>
      <c r="D368" s="209" t="s">
        <v>3843</v>
      </c>
      <c r="E368" s="209" t="s">
        <v>3934</v>
      </c>
      <c r="F368" s="209" t="s">
        <v>3051</v>
      </c>
      <c r="G368" s="209"/>
      <c r="H368" s="209" t="s">
        <v>3935</v>
      </c>
      <c r="I368" s="209" t="s">
        <v>3936</v>
      </c>
      <c r="J368" s="231" t="str">
        <f t="shared" si="14"/>
        <v>TantalumMolycorp Silmet A.S.</v>
      </c>
      <c r="K368" s="231" t="str">
        <f t="shared" si="15"/>
        <v>TantalumMolycorp Silmet A.S.</v>
      </c>
    </row>
    <row r="369" spans="1:11">
      <c r="A369" s="209" t="s">
        <v>148</v>
      </c>
      <c r="B369" s="209" t="s">
        <v>3937</v>
      </c>
      <c r="C369" s="209" t="s">
        <v>3938</v>
      </c>
      <c r="D369" s="209" t="s">
        <v>175</v>
      </c>
      <c r="E369" s="209" t="s">
        <v>3939</v>
      </c>
      <c r="F369" s="209" t="s">
        <v>3051</v>
      </c>
      <c r="G369" s="209"/>
      <c r="H369" s="209" t="s">
        <v>3940</v>
      </c>
      <c r="I369" s="209" t="s">
        <v>3941</v>
      </c>
      <c r="J369" s="231" t="str">
        <f t="shared" si="14"/>
        <v>TantalumNingxia Non-Ferrous Metal Smeltery</v>
      </c>
      <c r="K369" s="231" t="str">
        <f t="shared" si="15"/>
        <v>TantalumNingxia Non-Ferrous Metal Smeltery</v>
      </c>
    </row>
    <row r="370" spans="1:11">
      <c r="A370" s="209" t="s">
        <v>148</v>
      </c>
      <c r="B370" s="209" t="s">
        <v>3938</v>
      </c>
      <c r="C370" s="209" t="s">
        <v>3938</v>
      </c>
      <c r="D370" s="209" t="s">
        <v>175</v>
      </c>
      <c r="E370" s="209" t="s">
        <v>3939</v>
      </c>
      <c r="F370" s="209" t="s">
        <v>3051</v>
      </c>
      <c r="G370" s="209"/>
      <c r="H370" s="209" t="s">
        <v>3940</v>
      </c>
      <c r="I370" s="209" t="s">
        <v>3941</v>
      </c>
      <c r="J370" s="231" t="str">
        <f t="shared" si="14"/>
        <v>TantalumNingxia Orient Tantalum Industry Co., Ltd.</v>
      </c>
      <c r="K370" s="231" t="str">
        <f t="shared" si="15"/>
        <v>TantalumNingxia Orient Tantalum Industry Co., Ltd.</v>
      </c>
    </row>
    <row r="371" spans="1:11">
      <c r="A371" s="209" t="s">
        <v>148</v>
      </c>
      <c r="B371" s="209" t="s">
        <v>3933</v>
      </c>
      <c r="C371" s="209" t="s">
        <v>3933</v>
      </c>
      <c r="D371" s="209" t="s">
        <v>3843</v>
      </c>
      <c r="E371" s="209" t="s">
        <v>3934</v>
      </c>
      <c r="F371" s="209" t="s">
        <v>3051</v>
      </c>
      <c r="G371" s="209"/>
      <c r="H371" s="209" t="s">
        <v>3935</v>
      </c>
      <c r="I371" s="209" t="s">
        <v>3936</v>
      </c>
      <c r="J371" s="231" t="str">
        <f t="shared" si="14"/>
        <v>TantalumNPM Silmet AS</v>
      </c>
      <c r="K371" s="231" t="str">
        <f t="shared" si="15"/>
        <v>TantalumNPM Silmet AS</v>
      </c>
    </row>
    <row r="372" spans="1:11">
      <c r="A372" s="209" t="s">
        <v>148</v>
      </c>
      <c r="B372" s="209" t="s">
        <v>3942</v>
      </c>
      <c r="C372" s="209" t="s">
        <v>3942</v>
      </c>
      <c r="D372" s="209" t="s">
        <v>3317</v>
      </c>
      <c r="E372" s="209" t="s">
        <v>3943</v>
      </c>
      <c r="F372" s="209" t="s">
        <v>3051</v>
      </c>
      <c r="G372" s="209"/>
      <c r="H372" s="209" t="s">
        <v>3944</v>
      </c>
      <c r="I372" s="209" t="s">
        <v>3945</v>
      </c>
      <c r="J372" s="231" t="str">
        <f t="shared" si="14"/>
        <v>TantalumPowerX Ltd.</v>
      </c>
      <c r="K372" s="231" t="str">
        <f t="shared" si="15"/>
        <v>TantalumPowerX Ltd.</v>
      </c>
    </row>
    <row r="373" spans="1:11">
      <c r="A373" s="209" t="s">
        <v>148</v>
      </c>
      <c r="B373" s="209" t="s">
        <v>3946</v>
      </c>
      <c r="C373" s="209" t="s">
        <v>3947</v>
      </c>
      <c r="D373" s="209" t="s">
        <v>3118</v>
      </c>
      <c r="E373" s="209" t="s">
        <v>3948</v>
      </c>
      <c r="F373" s="209" t="s">
        <v>3051</v>
      </c>
      <c r="G373" s="209"/>
      <c r="H373" s="209" t="s">
        <v>3849</v>
      </c>
      <c r="I373" s="209" t="s">
        <v>3949</v>
      </c>
      <c r="J373" s="231" t="str">
        <f t="shared" si="14"/>
        <v>TantalumResind Ind e Com Ltda.</v>
      </c>
      <c r="K373" s="231" t="str">
        <f t="shared" si="15"/>
        <v>TantalumResind Ind e Com Ltda.</v>
      </c>
    </row>
    <row r="374" spans="1:11">
      <c r="A374" s="209" t="s">
        <v>148</v>
      </c>
      <c r="B374" s="209" t="s">
        <v>3947</v>
      </c>
      <c r="C374" s="209" t="s">
        <v>3947</v>
      </c>
      <c r="D374" s="209" t="s">
        <v>3118</v>
      </c>
      <c r="E374" s="209" t="s">
        <v>3948</v>
      </c>
      <c r="F374" s="209" t="s">
        <v>3051</v>
      </c>
      <c r="G374" s="209"/>
      <c r="H374" s="209" t="s">
        <v>3849</v>
      </c>
      <c r="I374" s="209" t="s">
        <v>3949</v>
      </c>
      <c r="J374" s="231" t="str">
        <f t="shared" si="14"/>
        <v>TantalumResind Industria e Comercio Ltda.</v>
      </c>
      <c r="K374" s="231" t="str">
        <f t="shared" si="15"/>
        <v>TantalumResind Industria e Comercio Ltda.</v>
      </c>
    </row>
    <row r="375" spans="1:11">
      <c r="A375" s="209" t="s">
        <v>148</v>
      </c>
      <c r="B375" s="209" t="s">
        <v>3950</v>
      </c>
      <c r="C375" s="209" t="s">
        <v>3947</v>
      </c>
      <c r="D375" s="209" t="s">
        <v>3118</v>
      </c>
      <c r="E375" s="209" t="s">
        <v>3948</v>
      </c>
      <c r="F375" s="209" t="s">
        <v>3051</v>
      </c>
      <c r="G375" s="209"/>
      <c r="H375" s="209" t="s">
        <v>3849</v>
      </c>
      <c r="I375" s="209" t="s">
        <v>3949</v>
      </c>
      <c r="J375" s="231" t="str">
        <f t="shared" si="14"/>
        <v>TantalumResind Indústria e Comércio Ltda.</v>
      </c>
      <c r="K375" s="231" t="str">
        <f t="shared" si="15"/>
        <v>TantalumResind Indústria e Comércio Ltda.</v>
      </c>
    </row>
    <row r="376" spans="1:11">
      <c r="A376" s="209" t="s">
        <v>148</v>
      </c>
      <c r="B376" s="209" t="s">
        <v>3951</v>
      </c>
      <c r="C376" s="209" t="s">
        <v>3952</v>
      </c>
      <c r="D376" s="209" t="s">
        <v>175</v>
      </c>
      <c r="E376" s="209" t="s">
        <v>3953</v>
      </c>
      <c r="F376" s="209" t="s">
        <v>3051</v>
      </c>
      <c r="G376" s="209"/>
      <c r="H376" s="209" t="s">
        <v>3863</v>
      </c>
      <c r="I376" s="209" t="s">
        <v>3378</v>
      </c>
      <c r="J376" s="231" t="str">
        <f t="shared" si="14"/>
        <v>TantalumRFH</v>
      </c>
      <c r="K376" s="231" t="str">
        <f t="shared" si="15"/>
        <v>TantalumRFH</v>
      </c>
    </row>
    <row r="377" spans="1:11">
      <c r="A377" s="209" t="s">
        <v>148</v>
      </c>
      <c r="B377" s="209" t="s">
        <v>3954</v>
      </c>
      <c r="C377" s="209" t="s">
        <v>3952</v>
      </c>
      <c r="D377" s="209" t="s">
        <v>175</v>
      </c>
      <c r="E377" s="209" t="s">
        <v>3953</v>
      </c>
      <c r="F377" s="209" t="s">
        <v>3051</v>
      </c>
      <c r="G377" s="209"/>
      <c r="H377" s="209" t="s">
        <v>3863</v>
      </c>
      <c r="I377" s="209" t="s">
        <v>3378</v>
      </c>
      <c r="J377" s="231" t="str">
        <f t="shared" si="14"/>
        <v>TantalumRFH Tantalum Smeltry Co., Ltd.</v>
      </c>
      <c r="K377" s="231" t="str">
        <f t="shared" si="15"/>
        <v>TantalumRFH Tantalum Smeltry Co., Ltd.</v>
      </c>
    </row>
    <row r="378" spans="1:11">
      <c r="A378" s="209" t="s">
        <v>148</v>
      </c>
      <c r="B378" s="209" t="s">
        <v>3955</v>
      </c>
      <c r="C378" s="209" t="s">
        <v>3955</v>
      </c>
      <c r="D378" s="209" t="s">
        <v>175</v>
      </c>
      <c r="E378" s="209" t="s">
        <v>3956</v>
      </c>
      <c r="F378" s="209" t="s">
        <v>3051</v>
      </c>
      <c r="G378" s="209"/>
      <c r="H378" s="209" t="s">
        <v>3957</v>
      </c>
      <c r="I378" s="209" t="s">
        <v>3253</v>
      </c>
      <c r="J378" s="231" t="str">
        <f t="shared" si="14"/>
        <v>TantalumRFH Yancheng Jinye New Material Technology Co., Ltd.</v>
      </c>
      <c r="K378" s="231" t="str">
        <f t="shared" si="15"/>
        <v>TantalumRFH Yancheng Jinye New Material Technology Co., Ltd.</v>
      </c>
    </row>
    <row r="379" spans="1:11">
      <c r="A379" s="209" t="s">
        <v>148</v>
      </c>
      <c r="B379" s="209" t="s">
        <v>3958</v>
      </c>
      <c r="C379" s="209" t="s">
        <v>3959</v>
      </c>
      <c r="D379" s="209" t="s">
        <v>3270</v>
      </c>
      <c r="E379" s="209" t="s">
        <v>3960</v>
      </c>
      <c r="F379" s="209" t="s">
        <v>3051</v>
      </c>
      <c r="G379" s="209"/>
      <c r="H379" s="209" t="s">
        <v>3958</v>
      </c>
      <c r="I379" s="209" t="s">
        <v>3961</v>
      </c>
      <c r="J379" s="231" t="str">
        <f t="shared" si="14"/>
        <v>TantalumSolikamsk</v>
      </c>
      <c r="K379" s="231" t="str">
        <f t="shared" si="15"/>
        <v>TantalumSolikamsk</v>
      </c>
    </row>
    <row r="380" spans="1:11">
      <c r="A380" s="209" t="s">
        <v>148</v>
      </c>
      <c r="B380" s="209" t="s">
        <v>3959</v>
      </c>
      <c r="C380" s="209" t="s">
        <v>3959</v>
      </c>
      <c r="D380" s="209" t="s">
        <v>3270</v>
      </c>
      <c r="E380" s="209" t="s">
        <v>3960</v>
      </c>
      <c r="F380" s="209" t="s">
        <v>3051</v>
      </c>
      <c r="G380" s="209"/>
      <c r="H380" s="209" t="s">
        <v>3958</v>
      </c>
      <c r="I380" s="209" t="s">
        <v>3961</v>
      </c>
      <c r="J380" s="231" t="str">
        <f t="shared" si="14"/>
        <v>TantalumSolikamsk Magnesium Works OAO</v>
      </c>
      <c r="K380" s="231" t="str">
        <f t="shared" si="15"/>
        <v>TantalumSolikamsk Magnesium Works OAO</v>
      </c>
    </row>
    <row r="381" spans="1:11">
      <c r="A381" s="209" t="s">
        <v>148</v>
      </c>
      <c r="B381" s="209" t="s">
        <v>3962</v>
      </c>
      <c r="C381" s="209" t="s">
        <v>3959</v>
      </c>
      <c r="D381" s="209" t="s">
        <v>3270</v>
      </c>
      <c r="E381" s="209" t="s">
        <v>3960</v>
      </c>
      <c r="F381" s="209" t="s">
        <v>3051</v>
      </c>
      <c r="G381" s="209"/>
      <c r="H381" s="209" t="s">
        <v>3958</v>
      </c>
      <c r="I381" s="209" t="s">
        <v>3961</v>
      </c>
      <c r="J381" s="231" t="str">
        <f t="shared" si="14"/>
        <v>TantalumSolikamsk Metal Works</v>
      </c>
      <c r="K381" s="231" t="str">
        <f t="shared" si="15"/>
        <v>TantalumSolikamsk Metal Works</v>
      </c>
    </row>
    <row r="382" spans="1:11">
      <c r="A382" s="209" t="s">
        <v>148</v>
      </c>
      <c r="B382" s="209" t="s">
        <v>3963</v>
      </c>
      <c r="C382" s="209" t="s">
        <v>3963</v>
      </c>
      <c r="D382" s="209" t="s">
        <v>3084</v>
      </c>
      <c r="E382" s="209" t="s">
        <v>211</v>
      </c>
      <c r="F382" s="209" t="s">
        <v>3051</v>
      </c>
      <c r="G382" s="209"/>
      <c r="H382" s="209" t="s">
        <v>3964</v>
      </c>
      <c r="I382" s="209" t="s">
        <v>3965</v>
      </c>
      <c r="J382" s="231" t="str">
        <f t="shared" si="14"/>
        <v>TantalumTaki Chemical Co., Ltd.</v>
      </c>
      <c r="K382" s="231" t="str">
        <f t="shared" si="15"/>
        <v>TantalumTaki Chemical Co., Ltd.</v>
      </c>
    </row>
    <row r="383" spans="1:11">
      <c r="A383" s="209" t="s">
        <v>148</v>
      </c>
      <c r="B383" s="209" t="s">
        <v>3966</v>
      </c>
      <c r="C383" s="209" t="s">
        <v>3963</v>
      </c>
      <c r="D383" s="209" t="s">
        <v>3084</v>
      </c>
      <c r="E383" s="209" t="s">
        <v>211</v>
      </c>
      <c r="F383" s="209" t="s">
        <v>3051</v>
      </c>
      <c r="G383" s="209"/>
      <c r="H383" s="209" t="s">
        <v>3964</v>
      </c>
      <c r="I383" s="189" t="s">
        <v>3965</v>
      </c>
      <c r="J383" s="231" t="str">
        <f t="shared" si="14"/>
        <v>TantalumTaki Chemicals</v>
      </c>
      <c r="K383" s="231" t="str">
        <f t="shared" si="15"/>
        <v>TantalumTaki Chemicals</v>
      </c>
    </row>
    <row r="384" spans="1:11">
      <c r="A384" s="209" t="s">
        <v>148</v>
      </c>
      <c r="B384" s="209" t="s">
        <v>3874</v>
      </c>
      <c r="C384" s="209" t="s">
        <v>3874</v>
      </c>
      <c r="D384" s="209" t="s">
        <v>3806</v>
      </c>
      <c r="E384" s="209" t="s">
        <v>3875</v>
      </c>
      <c r="F384" s="209" t="s">
        <v>3051</v>
      </c>
      <c r="G384" s="209"/>
      <c r="H384" s="209" t="s">
        <v>3876</v>
      </c>
      <c r="I384" s="189" t="s">
        <v>3877</v>
      </c>
      <c r="J384" s="231" t="str">
        <f t="shared" si="14"/>
        <v>TantalumTANIOBIS Co., Ltd.</v>
      </c>
      <c r="K384" s="231" t="str">
        <f t="shared" si="15"/>
        <v>TantalumTANIOBIS Co., Ltd.</v>
      </c>
    </row>
    <row r="385" spans="1:11">
      <c r="A385" s="209" t="s">
        <v>148</v>
      </c>
      <c r="B385" s="209" t="s">
        <v>3891</v>
      </c>
      <c r="C385" s="209" t="s">
        <v>3891</v>
      </c>
      <c r="D385" s="209" t="s">
        <v>3074</v>
      </c>
      <c r="E385" s="209" t="s">
        <v>3892</v>
      </c>
      <c r="F385" s="209" t="s">
        <v>3051</v>
      </c>
      <c r="G385" s="209"/>
      <c r="H385" s="209" t="s">
        <v>3893</v>
      </c>
      <c r="I385" s="209" t="s">
        <v>3894</v>
      </c>
      <c r="J385" s="231" t="str">
        <f t="shared" si="14"/>
        <v>TantalumTANIOBIS GmbH</v>
      </c>
      <c r="K385" s="231" t="str">
        <f t="shared" si="15"/>
        <v>TantalumTANIOBIS GmbH</v>
      </c>
    </row>
    <row r="386" spans="1:11">
      <c r="A386" s="209" t="s">
        <v>148</v>
      </c>
      <c r="B386" s="209" t="s">
        <v>3883</v>
      </c>
      <c r="C386" s="209" t="s">
        <v>3883</v>
      </c>
      <c r="D386" s="209" t="s">
        <v>3084</v>
      </c>
      <c r="E386" s="209" t="s">
        <v>3884</v>
      </c>
      <c r="F386" s="209" t="s">
        <v>3051</v>
      </c>
      <c r="G386" s="209"/>
      <c r="H386" s="209" t="s">
        <v>3885</v>
      </c>
      <c r="I386" s="209" t="s">
        <v>3115</v>
      </c>
      <c r="J386" s="231" t="str">
        <f t="shared" si="14"/>
        <v>TantalumTANIOBIS Japan Co., Ltd.</v>
      </c>
      <c r="K386" s="231" t="str">
        <f t="shared" si="15"/>
        <v>TantalumTANIOBIS Japan Co., Ltd.</v>
      </c>
    </row>
    <row r="387" spans="1:11">
      <c r="A387" s="209" t="s">
        <v>148</v>
      </c>
      <c r="B387" s="209" t="s">
        <v>3887</v>
      </c>
      <c r="C387" s="209" t="s">
        <v>3887</v>
      </c>
      <c r="D387" s="209" t="s">
        <v>3074</v>
      </c>
      <c r="E387" s="209" t="s">
        <v>3888</v>
      </c>
      <c r="F387" s="209" t="s">
        <v>3051</v>
      </c>
      <c r="G387" s="209"/>
      <c r="H387" s="209" t="s">
        <v>3889</v>
      </c>
      <c r="I387" s="209" t="s">
        <v>3077</v>
      </c>
      <c r="J387" s="231" t="str">
        <f t="shared" si="14"/>
        <v>TantalumTANIOBIS Smelting GmbH &amp; Co. KG</v>
      </c>
      <c r="K387" s="231" t="str">
        <f t="shared" si="15"/>
        <v>TantalumTANIOBIS Smelting GmbH &amp; Co. KG</v>
      </c>
    </row>
    <row r="388" spans="1:11">
      <c r="A388" s="209" t="s">
        <v>148</v>
      </c>
      <c r="B388" s="209" t="s">
        <v>3967</v>
      </c>
      <c r="C388" s="209" t="s">
        <v>3967</v>
      </c>
      <c r="D388" s="209" t="s">
        <v>3060</v>
      </c>
      <c r="E388" s="209" t="s">
        <v>3968</v>
      </c>
      <c r="F388" s="209" t="s">
        <v>3051</v>
      </c>
      <c r="G388" s="209"/>
      <c r="H388" s="209" t="s">
        <v>3969</v>
      </c>
      <c r="I388" s="209" t="s">
        <v>3063</v>
      </c>
      <c r="J388" s="231" t="str">
        <f t="shared" si="14"/>
        <v>TantalumTelex Metals</v>
      </c>
      <c r="K388" s="231" t="str">
        <f t="shared" si="15"/>
        <v>TantalumTelex Metals</v>
      </c>
    </row>
    <row r="389" spans="1:11">
      <c r="A389" s="209" t="s">
        <v>148</v>
      </c>
      <c r="B389" s="209" t="s">
        <v>3970</v>
      </c>
      <c r="C389" s="209" t="s">
        <v>3971</v>
      </c>
      <c r="D389" s="209" t="s">
        <v>3439</v>
      </c>
      <c r="E389" s="209" t="s">
        <v>3972</v>
      </c>
      <c r="F389" s="209" t="s">
        <v>3051</v>
      </c>
      <c r="G389" s="209"/>
      <c r="H389" s="209" t="s">
        <v>3445</v>
      </c>
      <c r="I389" s="209" t="s">
        <v>3442</v>
      </c>
      <c r="J389" s="231" t="str">
        <f t="shared" si="14"/>
        <v>TantalumULBA</v>
      </c>
      <c r="K389" s="231" t="str">
        <f t="shared" si="15"/>
        <v>TantalumULBA</v>
      </c>
    </row>
    <row r="390" spans="1:11">
      <c r="A390" s="209" t="s">
        <v>148</v>
      </c>
      <c r="B390" s="209" t="s">
        <v>3971</v>
      </c>
      <c r="C390" s="209" t="s">
        <v>3971</v>
      </c>
      <c r="D390" s="209" t="s">
        <v>3439</v>
      </c>
      <c r="E390" s="209" t="s">
        <v>3972</v>
      </c>
      <c r="F390" s="209" t="s">
        <v>3051</v>
      </c>
      <c r="G390" s="209"/>
      <c r="H390" s="209" t="s">
        <v>3445</v>
      </c>
      <c r="I390" s="209" t="s">
        <v>3442</v>
      </c>
      <c r="J390" s="231" t="str">
        <f t="shared" si="14"/>
        <v>TantalumUlba Metallurgical Plant JSC</v>
      </c>
      <c r="K390" s="231" t="str">
        <f t="shared" si="15"/>
        <v>TantalumUlba Metallurgical Plant JSC</v>
      </c>
    </row>
    <row r="391" spans="1:11">
      <c r="A391" s="209" t="s">
        <v>148</v>
      </c>
      <c r="B391" s="209" t="s">
        <v>3871</v>
      </c>
      <c r="C391" s="209" t="s">
        <v>3871</v>
      </c>
      <c r="D391" s="209" t="s">
        <v>175</v>
      </c>
      <c r="E391" s="209" t="s">
        <v>3872</v>
      </c>
      <c r="F391" s="209" t="s">
        <v>3051</v>
      </c>
      <c r="G391" s="209"/>
      <c r="H391" s="209" t="s">
        <v>3853</v>
      </c>
      <c r="I391" s="209" t="s">
        <v>3350</v>
      </c>
      <c r="J391" s="231" t="str">
        <f t="shared" si="14"/>
        <v>TantalumXIMEI RESOURCES (GUANGDONG) LIMITED</v>
      </c>
      <c r="K391" s="231" t="str">
        <f t="shared" si="15"/>
        <v>TantalumXIMEI RESOURCES (GUANGDONG) LIMITED</v>
      </c>
    </row>
    <row r="392" spans="1:11">
      <c r="A392" s="209" t="s">
        <v>148</v>
      </c>
      <c r="B392" s="209" t="s">
        <v>3973</v>
      </c>
      <c r="C392" s="209" t="s">
        <v>3955</v>
      </c>
      <c r="D392" s="209" t="s">
        <v>175</v>
      </c>
      <c r="E392" s="209" t="s">
        <v>3956</v>
      </c>
      <c r="F392" s="209" t="s">
        <v>3051</v>
      </c>
      <c r="G392" s="209"/>
      <c r="H392" s="209" t="s">
        <v>3957</v>
      </c>
      <c r="I392" s="209" t="s">
        <v>3253</v>
      </c>
      <c r="J392" s="231" t="str">
        <f t="shared" si="14"/>
        <v>TantalumYancheng Jinye New Material Technology Co., Ltd.</v>
      </c>
      <c r="K392" s="231" t="str">
        <f t="shared" si="15"/>
        <v>TantalumYancheng Jinye New Material Technology Co., Ltd.</v>
      </c>
    </row>
    <row r="393" spans="1:11">
      <c r="A393" s="209" t="s">
        <v>148</v>
      </c>
      <c r="B393" s="209" t="s">
        <v>3952</v>
      </c>
      <c r="C393" s="209" t="s">
        <v>3952</v>
      </c>
      <c r="D393" s="209" t="s">
        <v>175</v>
      </c>
      <c r="E393" s="209" t="s">
        <v>3953</v>
      </c>
      <c r="F393" s="209" t="s">
        <v>3051</v>
      </c>
      <c r="G393" s="209"/>
      <c r="H393" s="209" t="s">
        <v>3863</v>
      </c>
      <c r="I393" s="209" t="s">
        <v>3378</v>
      </c>
      <c r="J393" s="231" t="str">
        <f t="shared" si="14"/>
        <v>TantalumYanling Jincheng Tantalum &amp; Niobium Co., Ltd.</v>
      </c>
      <c r="K393" s="231" t="str">
        <f t="shared" si="15"/>
        <v>TantalumYanling Jincheng Tantalum &amp; Niobium Co., Ltd.</v>
      </c>
    </row>
    <row r="394" spans="1:11">
      <c r="A394" s="209" t="s">
        <v>148</v>
      </c>
      <c r="B394" s="209" t="s">
        <v>3974</v>
      </c>
      <c r="C394" s="209" t="s">
        <v>3952</v>
      </c>
      <c r="D394" s="209" t="s">
        <v>175</v>
      </c>
      <c r="E394" s="209" t="s">
        <v>3953</v>
      </c>
      <c r="F394" s="209" t="s">
        <v>3051</v>
      </c>
      <c r="G394" s="209"/>
      <c r="H394" s="209" t="s">
        <v>3863</v>
      </c>
      <c r="I394" s="209" t="s">
        <v>3378</v>
      </c>
      <c r="J394" s="231" t="str">
        <f t="shared" si="14"/>
        <v>TantalumYanling Jincheng Tantalum Co., Ltd.</v>
      </c>
      <c r="K394" s="231" t="str">
        <f t="shared" si="15"/>
        <v>TantalumYanling Jincheng Tantalum Co., Ltd.</v>
      </c>
    </row>
    <row r="395" spans="1:11">
      <c r="A395" s="209" t="s">
        <v>148</v>
      </c>
      <c r="B395" s="209" t="s">
        <v>3975</v>
      </c>
      <c r="C395" s="209" t="s">
        <v>3883</v>
      </c>
      <c r="D395" s="209" t="s">
        <v>3084</v>
      </c>
      <c r="E395" s="209" t="s">
        <v>3884</v>
      </c>
      <c r="F395" s="209" t="s">
        <v>3051</v>
      </c>
      <c r="G395" s="209"/>
      <c r="H395" s="209" t="s">
        <v>3885</v>
      </c>
      <c r="I395" s="209" t="s">
        <v>3115</v>
      </c>
      <c r="J395" s="231" t="str">
        <f t="shared" si="14"/>
        <v>Tantalumタニオビス・ジャパン株式会社</v>
      </c>
      <c r="K395" s="231" t="str">
        <f t="shared" si="15"/>
        <v>Tantalumタニオビス・ジャパン株式会社</v>
      </c>
    </row>
    <row r="396" spans="1:11">
      <c r="A396" s="209" t="s">
        <v>148</v>
      </c>
      <c r="B396" s="209" t="s">
        <v>3841</v>
      </c>
      <c r="C396" s="209"/>
      <c r="D396" s="209"/>
      <c r="E396" s="209"/>
      <c r="F396" s="209"/>
      <c r="G396" s="209"/>
      <c r="H396" s="209"/>
      <c r="I396" s="209"/>
      <c r="J396" s="231" t="str">
        <f t="shared" si="14"/>
        <v>TantalumSmelter not listed</v>
      </c>
      <c r="K396" s="231" t="str">
        <f t="shared" si="15"/>
        <v>TantalumSmelter not listed</v>
      </c>
    </row>
    <row r="397" spans="1:11">
      <c r="A397" s="209" t="s">
        <v>148</v>
      </c>
      <c r="B397" s="209" t="s">
        <v>155</v>
      </c>
      <c r="C397" s="209" t="s">
        <v>137</v>
      </c>
      <c r="D397" s="209" t="s">
        <v>137</v>
      </c>
      <c r="E397" s="209"/>
      <c r="F397" s="209"/>
      <c r="G397" s="209"/>
      <c r="H397" s="209"/>
      <c r="I397" s="209"/>
      <c r="J397" s="231" t="str">
        <f t="shared" si="14"/>
        <v>TantalumSmelter not yet identified</v>
      </c>
      <c r="K397" s="231" t="str">
        <f t="shared" si="15"/>
        <v>TantalumSmelter not yet identified</v>
      </c>
    </row>
    <row r="398" spans="1:11">
      <c r="A398" s="209" t="s">
        <v>149</v>
      </c>
      <c r="B398" s="209" t="s">
        <v>3976</v>
      </c>
      <c r="C398" s="209" t="s">
        <v>3977</v>
      </c>
      <c r="D398" s="209" t="s">
        <v>3060</v>
      </c>
      <c r="E398" s="209" t="s">
        <v>164</v>
      </c>
      <c r="F398" s="209" t="s">
        <v>3051</v>
      </c>
      <c r="G398" s="209"/>
      <c r="H398" s="209" t="s">
        <v>3978</v>
      </c>
      <c r="I398" s="209" t="s">
        <v>3063</v>
      </c>
      <c r="J398" s="231" t="str">
        <f t="shared" si="14"/>
        <v>TinAlent plc</v>
      </c>
      <c r="K398" s="231" t="str">
        <f t="shared" si="15"/>
        <v>TinAlent plc</v>
      </c>
    </row>
    <row r="399" spans="1:11">
      <c r="A399" s="209" t="s">
        <v>149</v>
      </c>
      <c r="B399" s="209" t="s">
        <v>3977</v>
      </c>
      <c r="C399" s="209" t="s">
        <v>3977</v>
      </c>
      <c r="D399" s="209" t="s">
        <v>3060</v>
      </c>
      <c r="E399" s="209" t="s">
        <v>164</v>
      </c>
      <c r="F399" s="209" t="s">
        <v>3051</v>
      </c>
      <c r="G399" s="209"/>
      <c r="H399" s="209" t="s">
        <v>3978</v>
      </c>
      <c r="I399" s="209" t="s">
        <v>3063</v>
      </c>
      <c r="J399" s="231" t="str">
        <f t="shared" si="14"/>
        <v>TinAlpha Assembly Solutions Inc</v>
      </c>
      <c r="K399" s="231" t="str">
        <f t="shared" si="15"/>
        <v>TinAlpha Assembly Solutions Inc</v>
      </c>
    </row>
    <row r="400" spans="1:11">
      <c r="A400" s="209" t="s">
        <v>149</v>
      </c>
      <c r="B400" s="209" t="s">
        <v>3979</v>
      </c>
      <c r="C400" s="209" t="s">
        <v>3977</v>
      </c>
      <c r="D400" s="209" t="s">
        <v>3060</v>
      </c>
      <c r="E400" s="209" t="s">
        <v>164</v>
      </c>
      <c r="F400" s="209" t="s">
        <v>3051</v>
      </c>
      <c r="G400" s="209"/>
      <c r="H400" s="209" t="s">
        <v>3978</v>
      </c>
      <c r="I400" s="209" t="s">
        <v>3063</v>
      </c>
      <c r="J400" s="231" t="str">
        <f t="shared" si="14"/>
        <v>TinAlpha Metals</v>
      </c>
      <c r="K400" s="231" t="str">
        <f t="shared" si="15"/>
        <v>TinAlpha Metals</v>
      </c>
    </row>
    <row r="401" spans="1:11">
      <c r="A401" s="209" t="s">
        <v>149</v>
      </c>
      <c r="B401" s="209" t="s">
        <v>3980</v>
      </c>
      <c r="C401" s="209" t="s">
        <v>3977</v>
      </c>
      <c r="D401" s="209" t="s">
        <v>3060</v>
      </c>
      <c r="E401" s="209" t="s">
        <v>164</v>
      </c>
      <c r="F401" s="209" t="s">
        <v>3051</v>
      </c>
      <c r="G401" s="209"/>
      <c r="H401" s="209" t="s">
        <v>3978</v>
      </c>
      <c r="I401" s="209" t="s">
        <v>3063</v>
      </c>
      <c r="J401" s="231" t="str">
        <f t="shared" si="14"/>
        <v>TinAlpha Metals Korea Ltd.</v>
      </c>
      <c r="K401" s="231" t="str">
        <f t="shared" si="15"/>
        <v>TinAlpha Metals Korea Ltd.</v>
      </c>
    </row>
    <row r="402" spans="1:11">
      <c r="A402" s="209" t="s">
        <v>149</v>
      </c>
      <c r="B402" s="209" t="s">
        <v>3981</v>
      </c>
      <c r="C402" s="209" t="s">
        <v>3977</v>
      </c>
      <c r="D402" s="209" t="s">
        <v>3060</v>
      </c>
      <c r="E402" s="209" t="s">
        <v>164</v>
      </c>
      <c r="F402" s="209" t="s">
        <v>3051</v>
      </c>
      <c r="G402" s="209"/>
      <c r="H402" s="209" t="s">
        <v>3978</v>
      </c>
      <c r="I402" s="209" t="s">
        <v>3063</v>
      </c>
      <c r="J402" s="231" t="str">
        <f t="shared" si="14"/>
        <v>TinAlpha Metals Taiwan</v>
      </c>
      <c r="K402" s="231" t="str">
        <f t="shared" si="15"/>
        <v>TinAlpha Metals Taiwan</v>
      </c>
    </row>
    <row r="403" spans="1:11">
      <c r="A403" s="209" t="s">
        <v>149</v>
      </c>
      <c r="B403" s="209" t="s">
        <v>3982</v>
      </c>
      <c r="C403" s="209" t="s">
        <v>3982</v>
      </c>
      <c r="D403" s="209" t="s">
        <v>3983</v>
      </c>
      <c r="E403" s="209" t="s">
        <v>3984</v>
      </c>
      <c r="F403" s="209" t="s">
        <v>3051</v>
      </c>
      <c r="G403" s="209"/>
      <c r="H403" s="209" t="s">
        <v>3985</v>
      </c>
      <c r="I403" s="209" t="s">
        <v>3986</v>
      </c>
      <c r="J403" s="231" t="str">
        <f t="shared" ref="J403:J466" si="16">A403&amp;B403</f>
        <v>TinAn Vinh Joint Stock Mineral Processing Company</v>
      </c>
      <c r="K403" s="231" t="str">
        <f t="shared" ref="K403:K466" si="17">A403&amp;B403</f>
        <v>TinAn Vinh Joint Stock Mineral Processing Company</v>
      </c>
    </row>
    <row r="404" spans="1:11">
      <c r="A404" s="209" t="s">
        <v>149</v>
      </c>
      <c r="B404" s="209" t="s">
        <v>3987</v>
      </c>
      <c r="C404" s="209" t="s">
        <v>3987</v>
      </c>
      <c r="D404" s="209" t="s">
        <v>3393</v>
      </c>
      <c r="E404" s="209" t="s">
        <v>232</v>
      </c>
      <c r="F404" s="209" t="s">
        <v>3051</v>
      </c>
      <c r="G404" s="209"/>
      <c r="H404" s="209" t="s">
        <v>3988</v>
      </c>
      <c r="I404" s="209" t="s">
        <v>3396</v>
      </c>
      <c r="J404" s="231" t="str">
        <f t="shared" si="16"/>
        <v>TinAurubis Beerse</v>
      </c>
      <c r="K404" s="231" t="str">
        <f t="shared" si="17"/>
        <v>TinAurubis Beerse</v>
      </c>
    </row>
    <row r="405" spans="1:11">
      <c r="A405" s="209" t="s">
        <v>149</v>
      </c>
      <c r="B405" s="209" t="s">
        <v>3989</v>
      </c>
      <c r="C405" s="209" t="s">
        <v>3989</v>
      </c>
      <c r="D405" s="209" t="s">
        <v>3704</v>
      </c>
      <c r="E405" s="209" t="s">
        <v>233</v>
      </c>
      <c r="F405" s="209" t="s">
        <v>3051</v>
      </c>
      <c r="G405" s="209"/>
      <c r="H405" s="209" t="s">
        <v>3990</v>
      </c>
      <c r="I405" s="209" t="s">
        <v>3991</v>
      </c>
      <c r="J405" s="231" t="str">
        <f t="shared" si="16"/>
        <v>TinAurubis Berango</v>
      </c>
      <c r="K405" s="231" t="str">
        <f t="shared" si="17"/>
        <v>TinAurubis Berango</v>
      </c>
    </row>
    <row r="406" spans="1:11">
      <c r="A406" s="209" t="s">
        <v>149</v>
      </c>
      <c r="B406" s="209" t="s">
        <v>3992</v>
      </c>
      <c r="C406" s="209" t="s">
        <v>3993</v>
      </c>
      <c r="D406" s="209" t="s">
        <v>175</v>
      </c>
      <c r="E406" s="209" t="s">
        <v>3994</v>
      </c>
      <c r="F406" s="209" t="s">
        <v>3051</v>
      </c>
      <c r="G406" s="209"/>
      <c r="H406" s="209" t="s">
        <v>3995</v>
      </c>
      <c r="I406" s="209" t="s">
        <v>3212</v>
      </c>
      <c r="J406" s="231" t="str">
        <f t="shared" si="16"/>
        <v>TinChengfeng Metals Co Pte Ltd</v>
      </c>
      <c r="K406" s="231" t="str">
        <f t="shared" si="17"/>
        <v>TinChengfeng Metals Co Pte Ltd</v>
      </c>
    </row>
    <row r="407" spans="1:11">
      <c r="A407" s="209" t="s">
        <v>149</v>
      </c>
      <c r="B407" s="209" t="s">
        <v>3996</v>
      </c>
      <c r="C407" s="209" t="s">
        <v>3997</v>
      </c>
      <c r="D407" s="209" t="s">
        <v>175</v>
      </c>
      <c r="E407" s="209" t="s">
        <v>161</v>
      </c>
      <c r="F407" s="209" t="s">
        <v>3051</v>
      </c>
      <c r="G407" s="209"/>
      <c r="H407" s="209" t="s">
        <v>3383</v>
      </c>
      <c r="I407" s="209" t="s">
        <v>3378</v>
      </c>
      <c r="J407" s="231" t="str">
        <f t="shared" si="16"/>
        <v>TinChenzhou Yun Xiang mining limited liability company</v>
      </c>
      <c r="K407" s="231" t="str">
        <f t="shared" si="17"/>
        <v>TinChenzhou Yun Xiang mining limited liability company</v>
      </c>
    </row>
    <row r="408" spans="1:11">
      <c r="A408" s="209" t="s">
        <v>149</v>
      </c>
      <c r="B408" s="209" t="s">
        <v>3997</v>
      </c>
      <c r="C408" s="209" t="s">
        <v>3997</v>
      </c>
      <c r="D408" s="209" t="s">
        <v>175</v>
      </c>
      <c r="E408" s="209" t="s">
        <v>161</v>
      </c>
      <c r="F408" s="209" t="s">
        <v>3051</v>
      </c>
      <c r="G408" s="209"/>
      <c r="H408" s="209" t="s">
        <v>3383</v>
      </c>
      <c r="I408" s="209" t="s">
        <v>3378</v>
      </c>
      <c r="J408" s="231" t="str">
        <f t="shared" si="16"/>
        <v>TinChenzhou Yunxiang Mining and Metallurgy Co., Ltd.</v>
      </c>
      <c r="K408" s="231" t="str">
        <f t="shared" si="17"/>
        <v>TinChenzhou Yunxiang Mining and Metallurgy Co., Ltd.</v>
      </c>
    </row>
    <row r="409" spans="1:11">
      <c r="A409" s="209" t="s">
        <v>149</v>
      </c>
      <c r="B409" s="209" t="s">
        <v>3998</v>
      </c>
      <c r="C409" s="209" t="s">
        <v>3998</v>
      </c>
      <c r="D409" s="209" t="s">
        <v>175</v>
      </c>
      <c r="E409" s="209" t="s">
        <v>236</v>
      </c>
      <c r="F409" s="209" t="s">
        <v>3051</v>
      </c>
      <c r="G409" s="209"/>
      <c r="H409" s="209" t="s">
        <v>3999</v>
      </c>
      <c r="I409" s="209" t="s">
        <v>3400</v>
      </c>
      <c r="J409" s="231" t="str">
        <f t="shared" si="16"/>
        <v>TinChifeng Dajingzi Tin Industry Co., Ltd.</v>
      </c>
      <c r="K409" s="231" t="str">
        <f t="shared" si="17"/>
        <v>TinChifeng Dajingzi Tin Industry Co., Ltd.</v>
      </c>
    </row>
    <row r="410" spans="1:11">
      <c r="A410" s="209" t="s">
        <v>149</v>
      </c>
      <c r="B410" s="209" t="s">
        <v>4000</v>
      </c>
      <c r="C410" s="209" t="s">
        <v>4001</v>
      </c>
      <c r="D410" s="209" t="s">
        <v>175</v>
      </c>
      <c r="E410" s="209" t="s">
        <v>186</v>
      </c>
      <c r="F410" s="209" t="s">
        <v>3051</v>
      </c>
      <c r="G410" s="209"/>
      <c r="H410" s="209" t="s">
        <v>4002</v>
      </c>
      <c r="I410" s="209" t="s">
        <v>4003</v>
      </c>
      <c r="J410" s="231" t="str">
        <f t="shared" si="16"/>
        <v>TinChina Tin (Hechi)</v>
      </c>
      <c r="K410" s="231" t="str">
        <f t="shared" si="17"/>
        <v>TinChina Tin (Hechi)</v>
      </c>
    </row>
    <row r="411" spans="1:11">
      <c r="A411" s="209" t="s">
        <v>149</v>
      </c>
      <c r="B411" s="209" t="s">
        <v>4001</v>
      </c>
      <c r="C411" s="209" t="s">
        <v>4001</v>
      </c>
      <c r="D411" s="209" t="s">
        <v>175</v>
      </c>
      <c r="E411" s="209" t="s">
        <v>186</v>
      </c>
      <c r="F411" s="209" t="s">
        <v>3051</v>
      </c>
      <c r="G411" s="209"/>
      <c r="H411" s="209" t="s">
        <v>4002</v>
      </c>
      <c r="I411" s="209" t="s">
        <v>4003</v>
      </c>
      <c r="J411" s="231" t="str">
        <f t="shared" si="16"/>
        <v>TinChina Tin Group Co., Ltd.</v>
      </c>
      <c r="K411" s="231" t="str">
        <f t="shared" si="17"/>
        <v>TinChina Tin Group Co., Ltd.</v>
      </c>
    </row>
    <row r="412" spans="1:11">
      <c r="A412" s="209" t="s">
        <v>149</v>
      </c>
      <c r="B412" s="209" t="s">
        <v>4004</v>
      </c>
      <c r="C412" s="209" t="s">
        <v>4001</v>
      </c>
      <c r="D412" s="209" t="s">
        <v>175</v>
      </c>
      <c r="E412" s="209" t="s">
        <v>186</v>
      </c>
      <c r="F412" s="209" t="s">
        <v>3051</v>
      </c>
      <c r="G412" s="209"/>
      <c r="H412" s="209" t="s">
        <v>4002</v>
      </c>
      <c r="I412" s="209" t="s">
        <v>4003</v>
      </c>
      <c r="J412" s="231" t="str">
        <f t="shared" si="16"/>
        <v>TinChina Tin Lai Ben Smelter Co., Ltd.</v>
      </c>
      <c r="K412" s="231" t="str">
        <f t="shared" si="17"/>
        <v>TinChina Tin Lai Ben Smelter Co., Ltd.</v>
      </c>
    </row>
    <row r="413" spans="1:11">
      <c r="A413" s="209" t="s">
        <v>149</v>
      </c>
      <c r="B413" s="209" t="s">
        <v>4005</v>
      </c>
      <c r="C413" s="209" t="s">
        <v>4006</v>
      </c>
      <c r="D413" s="209" t="s">
        <v>175</v>
      </c>
      <c r="E413" s="209" t="s">
        <v>220</v>
      </c>
      <c r="F413" s="209" t="s">
        <v>3051</v>
      </c>
      <c r="G413" s="209"/>
      <c r="H413" s="209" t="s">
        <v>3995</v>
      </c>
      <c r="I413" s="209" t="s">
        <v>3212</v>
      </c>
      <c r="J413" s="231" t="str">
        <f t="shared" si="16"/>
        <v>TinChina Yunnan Tin Co Ltd.</v>
      </c>
      <c r="K413" s="231" t="str">
        <f t="shared" si="17"/>
        <v>TinChina Yunnan Tin Co Ltd.</v>
      </c>
    </row>
    <row r="414" spans="1:11">
      <c r="A414" s="209" t="s">
        <v>149</v>
      </c>
      <c r="B414" s="209" t="s">
        <v>4007</v>
      </c>
      <c r="C414" s="209" t="s">
        <v>3977</v>
      </c>
      <c r="D414" s="209" t="s">
        <v>3060</v>
      </c>
      <c r="E414" s="209" t="s">
        <v>164</v>
      </c>
      <c r="F414" s="209" t="s">
        <v>3051</v>
      </c>
      <c r="G414" s="209"/>
      <c r="H414" s="209" t="s">
        <v>3978</v>
      </c>
      <c r="I414" s="209" t="s">
        <v>3063</v>
      </c>
      <c r="J414" s="231" t="str">
        <f t="shared" si="16"/>
        <v>TinCookson</v>
      </c>
      <c r="K414" s="231" t="str">
        <f t="shared" si="17"/>
        <v>TinCookson</v>
      </c>
    </row>
    <row r="415" spans="1:11">
      <c r="A415" s="209" t="s">
        <v>149</v>
      </c>
      <c r="B415" s="209" t="s">
        <v>4008</v>
      </c>
      <c r="C415" s="209" t="s">
        <v>3977</v>
      </c>
      <c r="D415" s="209" t="s">
        <v>3060</v>
      </c>
      <c r="E415" s="209" t="s">
        <v>164</v>
      </c>
      <c r="F415" s="209" t="s">
        <v>3051</v>
      </c>
      <c r="G415" s="209"/>
      <c r="H415" s="209" t="s">
        <v>3978</v>
      </c>
      <c r="I415" s="209" t="s">
        <v>3063</v>
      </c>
      <c r="J415" s="231" t="str">
        <f t="shared" si="16"/>
        <v>TinCookson (Alpha Metals Taiwan)</v>
      </c>
      <c r="K415" s="231" t="str">
        <f t="shared" si="17"/>
        <v>TinCookson (Alpha Metals Taiwan)</v>
      </c>
    </row>
    <row r="416" spans="1:11">
      <c r="A416" s="209" t="s">
        <v>149</v>
      </c>
      <c r="B416" s="209" t="s">
        <v>4009</v>
      </c>
      <c r="C416" s="209" t="s">
        <v>3977</v>
      </c>
      <c r="D416" s="209" t="s">
        <v>3060</v>
      </c>
      <c r="E416" s="209" t="s">
        <v>164</v>
      </c>
      <c r="F416" s="209" t="s">
        <v>3051</v>
      </c>
      <c r="G416" s="209"/>
      <c r="H416" s="209" t="s">
        <v>3978</v>
      </c>
      <c r="I416" s="209" t="s">
        <v>3063</v>
      </c>
      <c r="J416" s="231" t="str">
        <f t="shared" si="16"/>
        <v>TinCookson Alpha Metals (Shenzhen) Co., Ltd.</v>
      </c>
      <c r="K416" s="231" t="str">
        <f t="shared" si="17"/>
        <v>TinCookson Alpha Metals (Shenzhen) Co., Ltd.</v>
      </c>
    </row>
    <row r="417" spans="1:11">
      <c r="A417" s="209" t="s">
        <v>149</v>
      </c>
      <c r="B417" s="209" t="s">
        <v>4010</v>
      </c>
      <c r="C417" s="209" t="s">
        <v>4010</v>
      </c>
      <c r="D417" s="209" t="s">
        <v>3118</v>
      </c>
      <c r="E417" s="209" t="s">
        <v>4011</v>
      </c>
      <c r="F417" s="209" t="s">
        <v>3051</v>
      </c>
      <c r="G417" s="209"/>
      <c r="H417" s="209" t="s">
        <v>4012</v>
      </c>
      <c r="I417" s="209" t="s">
        <v>4013</v>
      </c>
      <c r="J417" s="231" t="str">
        <f t="shared" si="16"/>
        <v>TinCRM Fundicao De Metais E Comercio De Equipamentos Eletronicos Do Brasil Ltda</v>
      </c>
      <c r="K417" s="231" t="str">
        <f t="shared" si="17"/>
        <v>TinCRM Fundicao De Metais E Comercio De Equipamentos Eletronicos Do Brasil Ltda</v>
      </c>
    </row>
    <row r="418" spans="1:11">
      <c r="A418" s="209" t="s">
        <v>149</v>
      </c>
      <c r="B418" s="209" t="s">
        <v>4014</v>
      </c>
      <c r="C418" s="209" t="s">
        <v>4010</v>
      </c>
      <c r="D418" s="209" t="s">
        <v>3118</v>
      </c>
      <c r="E418" s="209" t="s">
        <v>4011</v>
      </c>
      <c r="F418" s="209" t="s">
        <v>3051</v>
      </c>
      <c r="G418" s="209"/>
      <c r="H418" s="209" t="s">
        <v>4012</v>
      </c>
      <c r="I418" s="209" t="s">
        <v>4013</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149</v>
      </c>
      <c r="B419" s="209" t="s">
        <v>4015</v>
      </c>
      <c r="C419" s="209" t="s">
        <v>4015</v>
      </c>
      <c r="D419" s="209" t="s">
        <v>3704</v>
      </c>
      <c r="E419" s="209" t="s">
        <v>240</v>
      </c>
      <c r="F419" s="209" t="s">
        <v>3051</v>
      </c>
      <c r="G419" s="209"/>
      <c r="H419" s="209" t="s">
        <v>4016</v>
      </c>
      <c r="I419" s="209" t="s">
        <v>4017</v>
      </c>
      <c r="J419" s="231" t="str">
        <f t="shared" si="16"/>
        <v>TinCRM Synergies</v>
      </c>
      <c r="K419" s="231" t="str">
        <f t="shared" si="17"/>
        <v>TinCRM Synergies</v>
      </c>
    </row>
    <row r="420" spans="1:11">
      <c r="A420" s="209" t="s">
        <v>149</v>
      </c>
      <c r="B420" s="209" t="s">
        <v>4018</v>
      </c>
      <c r="C420" s="209" t="s">
        <v>4019</v>
      </c>
      <c r="D420" s="209" t="s">
        <v>3643</v>
      </c>
      <c r="E420" s="209" t="s">
        <v>165</v>
      </c>
      <c r="F420" s="209" t="s">
        <v>3051</v>
      </c>
      <c r="G420" s="209"/>
      <c r="H420" s="209" t="s">
        <v>4020</v>
      </c>
      <c r="I420" s="209" t="s">
        <v>4021</v>
      </c>
      <c r="J420" s="231" t="str">
        <f t="shared" si="16"/>
        <v>TinCV Serumpun Sebalai</v>
      </c>
      <c r="K420" s="231" t="str">
        <f t="shared" si="17"/>
        <v>TinCV Serumpun Sebalai</v>
      </c>
    </row>
    <row r="421" spans="1:11">
      <c r="A421" s="209" t="s">
        <v>149</v>
      </c>
      <c r="B421" s="209" t="s">
        <v>4022</v>
      </c>
      <c r="C421" s="209" t="s">
        <v>4023</v>
      </c>
      <c r="D421" s="209" t="s">
        <v>3643</v>
      </c>
      <c r="E421" s="209" t="s">
        <v>229</v>
      </c>
      <c r="F421" s="209" t="s">
        <v>3051</v>
      </c>
      <c r="G421" s="209"/>
      <c r="H421" s="209" t="s">
        <v>4024</v>
      </c>
      <c r="I421" s="209" t="s">
        <v>4021</v>
      </c>
      <c r="J421" s="231" t="str">
        <f t="shared" si="16"/>
        <v>TinCV Tiga Sekawan</v>
      </c>
      <c r="K421" s="231" t="str">
        <f t="shared" si="17"/>
        <v>TinCV Tiga Sekawan</v>
      </c>
    </row>
    <row r="422" spans="1:11">
      <c r="A422" s="209" t="s">
        <v>149</v>
      </c>
      <c r="B422" s="209" t="s">
        <v>4025</v>
      </c>
      <c r="C422" s="209" t="s">
        <v>4025</v>
      </c>
      <c r="D422" s="209" t="s">
        <v>175</v>
      </c>
      <c r="E422" s="209" t="s">
        <v>4026</v>
      </c>
      <c r="F422" s="209" t="s">
        <v>3051</v>
      </c>
      <c r="G422" s="209"/>
      <c r="H422" s="209" t="s">
        <v>4027</v>
      </c>
      <c r="I422" s="209" t="s">
        <v>3350</v>
      </c>
      <c r="J422" s="231" t="str">
        <f t="shared" si="16"/>
        <v>TinDongguan Best Alloys Co., Ltd.</v>
      </c>
      <c r="K422" s="231" t="str">
        <f t="shared" si="17"/>
        <v>TinDongguan Best Alloys Co., Ltd.</v>
      </c>
    </row>
    <row r="423" spans="1:11">
      <c r="A423" s="209" t="s">
        <v>149</v>
      </c>
      <c r="B423" s="209" t="s">
        <v>4028</v>
      </c>
      <c r="C423" s="209" t="s">
        <v>4028</v>
      </c>
      <c r="D423" s="209" t="s">
        <v>175</v>
      </c>
      <c r="E423" s="209" t="s">
        <v>4029</v>
      </c>
      <c r="F423" s="209" t="s">
        <v>3051</v>
      </c>
      <c r="G423" s="209"/>
      <c r="H423" s="209" t="s">
        <v>4030</v>
      </c>
      <c r="I423" s="209" t="s">
        <v>3350</v>
      </c>
      <c r="J423" s="231" t="str">
        <f t="shared" si="16"/>
        <v>TinDongguan CiEXPO Environmental Engineering Co., Ltd.</v>
      </c>
      <c r="K423" s="231" t="str">
        <f t="shared" si="17"/>
        <v>TinDongguan CiEXPO Environmental Engineering Co., Ltd.</v>
      </c>
    </row>
    <row r="424" spans="1:11">
      <c r="A424" s="209" t="s">
        <v>149</v>
      </c>
      <c r="B424" s="209" t="s">
        <v>4031</v>
      </c>
      <c r="C424" s="209" t="s">
        <v>4025</v>
      </c>
      <c r="D424" s="209" t="s">
        <v>175</v>
      </c>
      <c r="E424" s="209" t="s">
        <v>4026</v>
      </c>
      <c r="F424" s="209" t="s">
        <v>3051</v>
      </c>
      <c r="G424" s="209"/>
      <c r="H424" s="209" t="s">
        <v>4027</v>
      </c>
      <c r="I424" s="209" t="s">
        <v>3350</v>
      </c>
      <c r="J424" s="231" t="str">
        <f t="shared" si="16"/>
        <v>TinDongGuan DaLang BaoTai Solder Products Factory</v>
      </c>
      <c r="K424" s="231" t="str">
        <f t="shared" si="17"/>
        <v>TinDongGuan DaLang BaoTai Solder Products Factory</v>
      </c>
    </row>
    <row r="425" spans="1:11">
      <c r="A425" s="209" t="s">
        <v>149</v>
      </c>
      <c r="B425" s="209" t="s">
        <v>3088</v>
      </c>
      <c r="C425" s="209" t="s">
        <v>3088</v>
      </c>
      <c r="D425" s="209" t="s">
        <v>3084</v>
      </c>
      <c r="E425" s="209" t="s">
        <v>167</v>
      </c>
      <c r="F425" s="209" t="s">
        <v>3051</v>
      </c>
      <c r="G425" s="209"/>
      <c r="H425" s="209" t="s">
        <v>3089</v>
      </c>
      <c r="I425" s="209" t="s">
        <v>3090</v>
      </c>
      <c r="J425" s="231" t="str">
        <f t="shared" si="16"/>
        <v>TinDowa</v>
      </c>
      <c r="K425" s="231" t="str">
        <f t="shared" si="17"/>
        <v>TinDowa</v>
      </c>
    </row>
    <row r="426" spans="1:11">
      <c r="A426" s="209" t="s">
        <v>149</v>
      </c>
      <c r="B426" s="209" t="s">
        <v>4032</v>
      </c>
      <c r="C426" s="209" t="s">
        <v>3088</v>
      </c>
      <c r="D426" s="209" t="s">
        <v>3084</v>
      </c>
      <c r="E426" s="209" t="s">
        <v>167</v>
      </c>
      <c r="F426" s="209" t="s">
        <v>3051</v>
      </c>
      <c r="G426" s="209"/>
      <c r="H426" s="209" t="s">
        <v>3089</v>
      </c>
      <c r="I426" s="209" t="s">
        <v>3090</v>
      </c>
      <c r="J426" s="231" t="str">
        <f t="shared" si="16"/>
        <v>TinDowa Metaltech Co., Ltd.</v>
      </c>
      <c r="K426" s="231" t="str">
        <f t="shared" si="17"/>
        <v>TinDowa Metaltech Co., Ltd.</v>
      </c>
    </row>
    <row r="427" spans="1:11">
      <c r="A427" s="209" t="s">
        <v>149</v>
      </c>
      <c r="B427" s="209" t="s">
        <v>4033</v>
      </c>
      <c r="C427" s="209" t="s">
        <v>4033</v>
      </c>
      <c r="D427" s="209" t="s">
        <v>3983</v>
      </c>
      <c r="E427" s="209" t="s">
        <v>4034</v>
      </c>
      <c r="F427" s="209" t="s">
        <v>3051</v>
      </c>
      <c r="G427" s="209"/>
      <c r="H427" s="209" t="s">
        <v>4035</v>
      </c>
      <c r="I427" s="209" t="s">
        <v>4036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149</v>
      </c>
      <c r="B428" s="209" t="s">
        <v>4037</v>
      </c>
      <c r="C428" s="209" t="s">
        <v>4037</v>
      </c>
      <c r="D428" s="209" t="s">
        <v>4038</v>
      </c>
      <c r="E428" s="209" t="s">
        <v>168</v>
      </c>
      <c r="F428" s="209" t="s">
        <v>3051</v>
      </c>
      <c r="G428" s="209"/>
      <c r="H428" s="209" t="s">
        <v>4039</v>
      </c>
      <c r="I428" s="209" t="s">
        <v>4039</v>
      </c>
      <c r="J428" s="231" t="str">
        <f t="shared" si="16"/>
        <v>TinEM Vinto</v>
      </c>
      <c r="K428" s="231" t="str">
        <f t="shared" si="17"/>
        <v>TinEM Vinto</v>
      </c>
    </row>
    <row r="429" spans="1:11">
      <c r="A429" s="209" t="s">
        <v>149</v>
      </c>
      <c r="B429" s="209" t="s">
        <v>4040</v>
      </c>
      <c r="C429" s="209" t="s">
        <v>4037</v>
      </c>
      <c r="D429" s="209" t="s">
        <v>4038</v>
      </c>
      <c r="E429" s="209" t="s">
        <v>168</v>
      </c>
      <c r="F429" s="209" t="s">
        <v>3051</v>
      </c>
      <c r="G429" s="209"/>
      <c r="H429" s="209" t="s">
        <v>4039</v>
      </c>
      <c r="I429" s="209" t="s">
        <v>4039</v>
      </c>
      <c r="J429" s="231" t="str">
        <f t="shared" si="16"/>
        <v>TinEmpresa Metalúrgica Vinto</v>
      </c>
      <c r="K429" s="231" t="str">
        <f t="shared" si="17"/>
        <v>TinEmpresa Metalúrgica Vinto</v>
      </c>
    </row>
    <row r="430" spans="1:11">
      <c r="A430" s="209" t="s">
        <v>149</v>
      </c>
      <c r="B430" s="209" t="s">
        <v>4041</v>
      </c>
      <c r="C430" s="209" t="s">
        <v>4037</v>
      </c>
      <c r="D430" s="209" t="s">
        <v>4038</v>
      </c>
      <c r="E430" s="209" t="s">
        <v>168</v>
      </c>
      <c r="F430" s="209" t="s">
        <v>3051</v>
      </c>
      <c r="G430" s="209"/>
      <c r="H430" s="209" t="s">
        <v>4039</v>
      </c>
      <c r="I430" s="209" t="s">
        <v>4039</v>
      </c>
      <c r="J430" s="231" t="str">
        <f t="shared" si="16"/>
        <v>TinEmpressa Nacional de Fundiciones (ENAF)</v>
      </c>
      <c r="K430" s="231" t="str">
        <f t="shared" si="17"/>
        <v>TinEmpressa Nacional de Fundiciones (ENAF)</v>
      </c>
    </row>
    <row r="431" spans="1:11">
      <c r="A431" s="209" t="s">
        <v>149</v>
      </c>
      <c r="B431" s="209" t="s">
        <v>4042</v>
      </c>
      <c r="C431" s="209" t="s">
        <v>4037</v>
      </c>
      <c r="D431" s="209" t="s">
        <v>4038</v>
      </c>
      <c r="E431" s="209" t="s">
        <v>168</v>
      </c>
      <c r="F431" s="209" t="s">
        <v>3051</v>
      </c>
      <c r="G431" s="209"/>
      <c r="H431" s="209" t="s">
        <v>4039</v>
      </c>
      <c r="I431" s="209" t="s">
        <v>4039</v>
      </c>
      <c r="J431" s="231" t="str">
        <f t="shared" si="16"/>
        <v>TinENAF</v>
      </c>
      <c r="K431" s="231" t="str">
        <f t="shared" si="17"/>
        <v>TinENAF</v>
      </c>
    </row>
    <row r="432" spans="1:11">
      <c r="A432" s="209" t="s">
        <v>149</v>
      </c>
      <c r="B432" s="209" t="s">
        <v>4043</v>
      </c>
      <c r="C432" s="209" t="s">
        <v>4043</v>
      </c>
      <c r="D432" s="209" t="s">
        <v>3118</v>
      </c>
      <c r="E432" s="209" t="s">
        <v>4044</v>
      </c>
      <c r="F432" s="209" t="s">
        <v>3051</v>
      </c>
      <c r="G432" s="209"/>
      <c r="H432" s="209" t="s">
        <v>4045</v>
      </c>
      <c r="I432" s="209" t="s">
        <v>4046</v>
      </c>
      <c r="J432" s="231" t="str">
        <f t="shared" si="16"/>
        <v>TinEstanho de Rondonia S.A.</v>
      </c>
      <c r="K432" s="231" t="str">
        <f t="shared" si="17"/>
        <v>TinEstanho de Rondonia S.A.</v>
      </c>
    </row>
    <row r="433" spans="1:11">
      <c r="A433" s="209" t="s">
        <v>149</v>
      </c>
      <c r="B433" s="209" t="s">
        <v>4047</v>
      </c>
      <c r="C433" s="209" t="s">
        <v>4043</v>
      </c>
      <c r="D433" s="209" t="s">
        <v>3118</v>
      </c>
      <c r="E433" s="209" t="s">
        <v>4044</v>
      </c>
      <c r="F433" s="209" t="s">
        <v>3051</v>
      </c>
      <c r="G433" s="209"/>
      <c r="H433" s="209" t="s">
        <v>4045</v>
      </c>
      <c r="I433" s="209" t="s">
        <v>4046</v>
      </c>
      <c r="J433" s="231" t="str">
        <f t="shared" si="16"/>
        <v>TinEstanho de Rondônia S.A.</v>
      </c>
      <c r="K433" s="231" t="str">
        <f t="shared" si="17"/>
        <v>TinEstanho de Rondônia S.A.</v>
      </c>
    </row>
    <row r="434" spans="1:11">
      <c r="A434" s="209" t="s">
        <v>149</v>
      </c>
      <c r="B434" s="209" t="s">
        <v>4048</v>
      </c>
      <c r="C434" s="209" t="s">
        <v>4049</v>
      </c>
      <c r="D434" s="209" t="s">
        <v>3118</v>
      </c>
      <c r="E434" s="209" t="s">
        <v>4050</v>
      </c>
      <c r="F434" s="209" t="s">
        <v>3051</v>
      </c>
      <c r="G434" s="209"/>
      <c r="H434" s="209" t="s">
        <v>4051</v>
      </c>
      <c r="I434" s="209" t="s">
        <v>3511</v>
      </c>
      <c r="J434" s="231" t="str">
        <f t="shared" si="16"/>
        <v>TinFabrica Auricchio</v>
      </c>
      <c r="K434" s="231" t="str">
        <f t="shared" si="17"/>
        <v>TinFabrica Auricchio</v>
      </c>
    </row>
    <row r="435" spans="1:11">
      <c r="A435" s="209" t="s">
        <v>149</v>
      </c>
      <c r="B435" s="209" t="s">
        <v>4052</v>
      </c>
      <c r="C435" s="209" t="s">
        <v>4049</v>
      </c>
      <c r="D435" s="209" t="s">
        <v>3118</v>
      </c>
      <c r="E435" s="209" t="s">
        <v>4050</v>
      </c>
      <c r="F435" s="209" t="s">
        <v>3051</v>
      </c>
      <c r="G435" s="209"/>
      <c r="H435" s="209" t="s">
        <v>4051</v>
      </c>
      <c r="I435" s="209" t="s">
        <v>3511</v>
      </c>
      <c r="J435" s="231" t="str">
        <f t="shared" si="16"/>
        <v>TinFábrica Auricchio</v>
      </c>
      <c r="K435" s="231" t="str">
        <f t="shared" si="17"/>
        <v>TinFábrica Auricchio</v>
      </c>
    </row>
    <row r="436" spans="1:11">
      <c r="A436" s="209" t="s">
        <v>149</v>
      </c>
      <c r="B436" s="209" t="s">
        <v>4049</v>
      </c>
      <c r="C436" s="209" t="s">
        <v>4049</v>
      </c>
      <c r="D436" s="209" t="s">
        <v>3118</v>
      </c>
      <c r="E436" s="209" t="s">
        <v>4050</v>
      </c>
      <c r="F436" s="209" t="s">
        <v>3051</v>
      </c>
      <c r="G436" s="209"/>
      <c r="H436" s="209" t="s">
        <v>4051</v>
      </c>
      <c r="I436" s="209" t="s">
        <v>3511</v>
      </c>
      <c r="J436" s="231" t="str">
        <f t="shared" si="16"/>
        <v>TinFabrica Auricchio Industria e Comercio Ltda.</v>
      </c>
      <c r="K436" s="231" t="str">
        <f t="shared" si="17"/>
        <v>TinFabrica Auricchio Industria e Comercio Ltda.</v>
      </c>
    </row>
    <row r="437" spans="1:11">
      <c r="A437" s="209" t="s">
        <v>149</v>
      </c>
      <c r="B437" s="209" t="s">
        <v>4053</v>
      </c>
      <c r="C437" s="209" t="s">
        <v>4053</v>
      </c>
      <c r="D437" s="209" t="s">
        <v>3450</v>
      </c>
      <c r="E437" s="209" t="s">
        <v>169</v>
      </c>
      <c r="F437" s="209" t="s">
        <v>3051</v>
      </c>
      <c r="G437" s="209"/>
      <c r="H437" s="209" t="s">
        <v>4054</v>
      </c>
      <c r="I437" s="209" t="s">
        <v>4055</v>
      </c>
      <c r="J437" s="231" t="str">
        <f t="shared" si="16"/>
        <v>TinFenix Metals</v>
      </c>
      <c r="K437" s="231" t="str">
        <f t="shared" si="17"/>
        <v>TinFenix Metals</v>
      </c>
    </row>
    <row r="438" spans="1:11">
      <c r="A438" s="209" t="s">
        <v>149</v>
      </c>
      <c r="B438" s="209" t="s">
        <v>4056</v>
      </c>
      <c r="C438" s="209" t="s">
        <v>4057</v>
      </c>
      <c r="D438" s="209" t="s">
        <v>3561</v>
      </c>
      <c r="E438" s="209" t="s">
        <v>195</v>
      </c>
      <c r="F438" s="209" t="s">
        <v>3051</v>
      </c>
      <c r="G438" s="209"/>
      <c r="H438" s="209" t="s">
        <v>4058</v>
      </c>
      <c r="I438" s="209" t="s">
        <v>4059</v>
      </c>
      <c r="J438" s="231" t="str">
        <f t="shared" si="16"/>
        <v>TinFunsur Smelter</v>
      </c>
      <c r="K438" s="231" t="str">
        <f t="shared" si="17"/>
        <v>TinFunsur Smelter</v>
      </c>
    </row>
    <row r="439" spans="1:11">
      <c r="A439" s="209" t="s">
        <v>149</v>
      </c>
      <c r="B439" s="209" t="s">
        <v>4060</v>
      </c>
      <c r="C439" s="209" t="s">
        <v>3993</v>
      </c>
      <c r="D439" s="209" t="s">
        <v>175</v>
      </c>
      <c r="E439" s="209" t="s">
        <v>3994</v>
      </c>
      <c r="F439" s="209" t="s">
        <v>3051</v>
      </c>
      <c r="G439" s="209"/>
      <c r="H439" s="209" t="s">
        <v>3995</v>
      </c>
      <c r="I439" s="209" t="s">
        <v>3212</v>
      </c>
      <c r="J439" s="231" t="str">
        <f t="shared" si="16"/>
        <v>TinGejiu City Datun Chengfeng Smelter</v>
      </c>
      <c r="K439" s="231" t="str">
        <f t="shared" si="17"/>
        <v>TinGejiu City Datun Chengfeng Smelter</v>
      </c>
    </row>
    <row r="440" spans="1:11">
      <c r="A440" s="209" t="s">
        <v>149</v>
      </c>
      <c r="B440" s="209" t="s">
        <v>4061</v>
      </c>
      <c r="C440" s="209" t="s">
        <v>4061</v>
      </c>
      <c r="D440" s="209" t="s">
        <v>175</v>
      </c>
      <c r="E440" s="209" t="s">
        <v>4062</v>
      </c>
      <c r="F440" s="209" t="s">
        <v>3051</v>
      </c>
      <c r="G440" s="209"/>
      <c r="H440" s="209" t="s">
        <v>3995</v>
      </c>
      <c r="I440" s="209" t="s">
        <v>3212</v>
      </c>
      <c r="J440" s="231" t="str">
        <f t="shared" si="16"/>
        <v>TinGejiu City Fuxiang Industry and Trade Co., Ltd.</v>
      </c>
      <c r="K440" s="231" t="str">
        <f t="shared" si="17"/>
        <v>TinGejiu City Fuxiang Industry and Trade Co., Ltd.</v>
      </c>
    </row>
    <row r="441" spans="1:11">
      <c r="A441" s="209" t="s">
        <v>149</v>
      </c>
      <c r="B441" s="209" t="s">
        <v>4063</v>
      </c>
      <c r="C441" s="209" t="s">
        <v>4061</v>
      </c>
      <c r="D441" s="209" t="s">
        <v>175</v>
      </c>
      <c r="E441" s="209" t="s">
        <v>4062</v>
      </c>
      <c r="F441" s="209" t="s">
        <v>3051</v>
      </c>
      <c r="G441" s="209"/>
      <c r="H441" s="209" t="s">
        <v>3995</v>
      </c>
      <c r="I441" s="209" t="s">
        <v>3212</v>
      </c>
      <c r="J441" s="231" t="str">
        <f t="shared" si="16"/>
        <v>TinGejiu Fuxiang Gongmao Co., Ltd.</v>
      </c>
      <c r="K441" s="231" t="str">
        <f t="shared" si="17"/>
        <v>TinGejiu Fuxiang Gongmao Co., Ltd.</v>
      </c>
    </row>
    <row r="442" spans="1:11">
      <c r="A442" s="209" t="s">
        <v>149</v>
      </c>
      <c r="B442" s="209" t="s">
        <v>4064</v>
      </c>
      <c r="C442" s="209" t="s">
        <v>4064</v>
      </c>
      <c r="D442" s="209" t="s">
        <v>175</v>
      </c>
      <c r="E442" s="209" t="s">
        <v>4065</v>
      </c>
      <c r="F442" s="209" t="s">
        <v>3051</v>
      </c>
      <c r="G442" s="209"/>
      <c r="H442" s="209" t="s">
        <v>3995</v>
      </c>
      <c r="I442" s="209" t="s">
        <v>3212</v>
      </c>
      <c r="J442" s="231" t="str">
        <f t="shared" si="16"/>
        <v>TinGejiu Kai Meng Industry and Trade LLC</v>
      </c>
      <c r="K442" s="231" t="str">
        <f t="shared" si="17"/>
        <v>TinGejiu Kai Meng Industry and Trade LLC</v>
      </c>
    </row>
    <row r="443" spans="1:11">
      <c r="A443" s="209" t="s">
        <v>149</v>
      </c>
      <c r="B443" s="209" t="s">
        <v>4066</v>
      </c>
      <c r="C443" s="209" t="s">
        <v>4066</v>
      </c>
      <c r="D443" s="209" t="s">
        <v>175</v>
      </c>
      <c r="E443" s="209" t="s">
        <v>170</v>
      </c>
      <c r="F443" s="209" t="s">
        <v>3051</v>
      </c>
      <c r="G443" s="209"/>
      <c r="H443" s="209" t="s">
        <v>3995</v>
      </c>
      <c r="I443" s="209" t="s">
        <v>3212</v>
      </c>
      <c r="J443" s="231" t="str">
        <f t="shared" si="16"/>
        <v>TinGejiu Non-Ferrous Metal Processing Co., Ltd.</v>
      </c>
      <c r="K443" s="231" t="str">
        <f t="shared" si="17"/>
        <v>TinGejiu Non-Ferrous Metal Processing Co., Ltd.</v>
      </c>
    </row>
    <row r="444" spans="1:11">
      <c r="A444" s="209" t="s">
        <v>149</v>
      </c>
      <c r="B444" s="209" t="s">
        <v>4067</v>
      </c>
      <c r="C444" s="209" t="s">
        <v>4067</v>
      </c>
      <c r="D444" s="209" t="s">
        <v>175</v>
      </c>
      <c r="E444" s="209" t="s">
        <v>4068</v>
      </c>
      <c r="F444" s="209" t="s">
        <v>3051</v>
      </c>
      <c r="G444" s="209"/>
      <c r="H444" s="209" t="s">
        <v>3995</v>
      </c>
      <c r="I444" s="209" t="s">
        <v>3212</v>
      </c>
      <c r="J444" s="231" t="str">
        <f t="shared" si="16"/>
        <v>TinGejiu Yunxin Nonferrous Electrolysis Co., Ltd.</v>
      </c>
      <c r="K444" s="231" t="str">
        <f t="shared" si="17"/>
        <v>TinGejiu Yunxin Nonferrous Electrolysis Co., Ltd.</v>
      </c>
    </row>
    <row r="445" spans="1:11">
      <c r="A445" s="209" t="s">
        <v>149</v>
      </c>
      <c r="B445" s="209" t="s">
        <v>4069</v>
      </c>
      <c r="C445" s="209" t="s">
        <v>4070</v>
      </c>
      <c r="D445" s="209" t="s">
        <v>175</v>
      </c>
      <c r="E445" s="209" t="s">
        <v>4071</v>
      </c>
      <c r="F445" s="209" t="s">
        <v>3051</v>
      </c>
      <c r="G445" s="209"/>
      <c r="H445" s="209" t="s">
        <v>3995</v>
      </c>
      <c r="I445" s="209" t="s">
        <v>3212</v>
      </c>
      <c r="J445" s="231" t="str">
        <f t="shared" si="16"/>
        <v>TinGejiu Zi-Li</v>
      </c>
      <c r="K445" s="231" t="str">
        <f t="shared" si="17"/>
        <v>TinGejiu Zi-Li</v>
      </c>
    </row>
    <row r="446" spans="1:11">
      <c r="A446" s="209" t="s">
        <v>149</v>
      </c>
      <c r="B446" s="209" t="s">
        <v>4070</v>
      </c>
      <c r="C446" s="209" t="s">
        <v>4070</v>
      </c>
      <c r="D446" s="209" t="s">
        <v>175</v>
      </c>
      <c r="E446" s="209" t="s">
        <v>4071</v>
      </c>
      <c r="F446" s="209" t="s">
        <v>3051</v>
      </c>
      <c r="G446" s="209"/>
      <c r="H446" s="209" t="s">
        <v>3995</v>
      </c>
      <c r="I446" s="209" t="s">
        <v>3212</v>
      </c>
      <c r="J446" s="231" t="str">
        <f t="shared" si="16"/>
        <v>TinGejiu Zili Mining And Metallurgy Co., Ltd.</v>
      </c>
      <c r="K446" s="231" t="str">
        <f t="shared" si="17"/>
        <v>TinGejiu Zili Mining And Metallurgy Co., Ltd.</v>
      </c>
    </row>
    <row r="447" spans="1:11">
      <c r="A447" s="209" t="s">
        <v>149</v>
      </c>
      <c r="B447" s="209" t="s">
        <v>4072</v>
      </c>
      <c r="C447" s="209" t="s">
        <v>4072</v>
      </c>
      <c r="D447" s="209" t="s">
        <v>3055</v>
      </c>
      <c r="E447" s="209" t="s">
        <v>4073</v>
      </c>
      <c r="F447" s="209" t="s">
        <v>3051</v>
      </c>
      <c r="G447" s="209"/>
      <c r="H447" s="209" t="s">
        <v>4074</v>
      </c>
      <c r="I447" s="209" t="s">
        <v>3081</v>
      </c>
      <c r="J447" s="231" t="str">
        <f t="shared" si="16"/>
        <v>TinGlobal Advanced Metals Greenbushes Pty Ltd.</v>
      </c>
      <c r="K447" s="231" t="str">
        <f t="shared" si="17"/>
        <v>TinGlobal Advanced Metals Greenbushes Pty Ltd.</v>
      </c>
    </row>
    <row r="448" spans="1:11">
      <c r="A448" s="209" t="s">
        <v>149</v>
      </c>
      <c r="B448" s="209" t="s">
        <v>4075</v>
      </c>
      <c r="C448" s="209" t="s">
        <v>4001</v>
      </c>
      <c r="D448" s="209" t="s">
        <v>175</v>
      </c>
      <c r="E448" s="209" t="s">
        <v>186</v>
      </c>
      <c r="F448" s="209" t="s">
        <v>3051</v>
      </c>
      <c r="G448" s="209"/>
      <c r="H448" s="209" t="s">
        <v>4002</v>
      </c>
      <c r="I448" s="209" t="s">
        <v>4003</v>
      </c>
      <c r="J448" s="231" t="str">
        <f t="shared" si="16"/>
        <v>TinGuang Xi Liu Xhou</v>
      </c>
      <c r="K448" s="231" t="str">
        <f t="shared" si="17"/>
        <v>TinGuang Xi Liu Xhou</v>
      </c>
    </row>
    <row r="449" spans="1:11">
      <c r="A449" s="209" t="s">
        <v>149</v>
      </c>
      <c r="B449" s="209" t="s">
        <v>4076</v>
      </c>
      <c r="C449" s="209" t="s">
        <v>4001</v>
      </c>
      <c r="D449" s="209" t="s">
        <v>175</v>
      </c>
      <c r="E449" s="209" t="s">
        <v>186</v>
      </c>
      <c r="F449" s="209" t="s">
        <v>3051</v>
      </c>
      <c r="G449" s="209"/>
      <c r="H449" s="209" t="s">
        <v>4002</v>
      </c>
      <c r="I449" s="209" t="s">
        <v>4003</v>
      </c>
      <c r="J449" s="231" t="str">
        <f t="shared" si="16"/>
        <v>TinGuang Xi Liu Zhou</v>
      </c>
      <c r="K449" s="231" t="str">
        <f t="shared" si="17"/>
        <v>TinGuang Xi Liu Zhou</v>
      </c>
    </row>
    <row r="450" spans="1:11">
      <c r="A450" s="209" t="s">
        <v>149</v>
      </c>
      <c r="B450" s="209" t="s">
        <v>4077</v>
      </c>
      <c r="C450" s="209" t="s">
        <v>4077</v>
      </c>
      <c r="D450" s="209" t="s">
        <v>175</v>
      </c>
      <c r="E450" s="209" t="s">
        <v>235</v>
      </c>
      <c r="F450" s="209" t="s">
        <v>3051</v>
      </c>
      <c r="G450" s="209"/>
      <c r="H450" s="209" t="s">
        <v>4078</v>
      </c>
      <c r="I450" s="209" t="s">
        <v>3350</v>
      </c>
      <c r="J450" s="231" t="str">
        <f t="shared" si="16"/>
        <v>TinGuangdong Hanhe Non-Ferrous Metal Co., Ltd.</v>
      </c>
      <c r="K450" s="231" t="str">
        <f t="shared" si="17"/>
        <v>TinGuangdong Hanhe Non-Ferrous Metal Co., Ltd.</v>
      </c>
    </row>
    <row r="451" spans="1:11">
      <c r="A451" s="209" t="s">
        <v>149</v>
      </c>
      <c r="B451" s="209" t="s">
        <v>4079</v>
      </c>
      <c r="C451" s="209" t="s">
        <v>4001</v>
      </c>
      <c r="D451" s="209" t="s">
        <v>175</v>
      </c>
      <c r="E451" s="209" t="s">
        <v>186</v>
      </c>
      <c r="F451" s="209" t="s">
        <v>3051</v>
      </c>
      <c r="G451" s="209"/>
      <c r="H451" s="209" t="s">
        <v>4002</v>
      </c>
      <c r="I451" s="209" t="s">
        <v>4003</v>
      </c>
      <c r="J451" s="231" t="str">
        <f t="shared" si="16"/>
        <v>TinGuangXi China Tin</v>
      </c>
      <c r="K451" s="231" t="str">
        <f t="shared" si="17"/>
        <v>TinGuangXi China Tin</v>
      </c>
    </row>
    <row r="452" spans="1:11">
      <c r="A452" s="209" t="s">
        <v>149</v>
      </c>
      <c r="B452" s="209" t="s">
        <v>4080</v>
      </c>
      <c r="C452" s="209" t="s">
        <v>4001</v>
      </c>
      <c r="D452" s="209" t="s">
        <v>175</v>
      </c>
      <c r="E452" s="209" t="s">
        <v>186</v>
      </c>
      <c r="F452" s="209" t="s">
        <v>3051</v>
      </c>
      <c r="G452" s="209"/>
      <c r="H452" s="209" t="s">
        <v>4002</v>
      </c>
      <c r="I452" s="209" t="s">
        <v>4003</v>
      </c>
      <c r="J452" s="231" t="str">
        <f t="shared" si="16"/>
        <v>TinGuangxi Hua Shu Dan CO., LTD.</v>
      </c>
      <c r="K452" s="231" t="str">
        <f t="shared" si="17"/>
        <v>TinGuangxi Hua Shu Dan CO., LTD.</v>
      </c>
    </row>
    <row r="453" spans="1:11">
      <c r="A453" s="209" t="s">
        <v>149</v>
      </c>
      <c r="B453" s="209" t="s">
        <v>4081</v>
      </c>
      <c r="C453" s="209" t="s">
        <v>4081</v>
      </c>
      <c r="D453" s="209" t="s">
        <v>175</v>
      </c>
      <c r="E453" s="209" t="s">
        <v>4082</v>
      </c>
      <c r="F453" s="209" t="s">
        <v>3051</v>
      </c>
      <c r="G453" s="209"/>
      <c r="H453" s="209" t="s">
        <v>4083</v>
      </c>
      <c r="I453" s="209" t="s">
        <v>3421</v>
      </c>
      <c r="J453" s="231" t="str">
        <f t="shared" si="16"/>
        <v>TinHuiChang Hill Tin Industry Co., Ltd.</v>
      </c>
      <c r="K453" s="231" t="str">
        <f t="shared" si="17"/>
        <v>TinHuiChang Hill Tin Industry Co., Ltd.</v>
      </c>
    </row>
    <row r="454" spans="1:11">
      <c r="A454" s="209" t="s">
        <v>149</v>
      </c>
      <c r="B454" s="209" t="s">
        <v>4084</v>
      </c>
      <c r="C454" s="209" t="s">
        <v>4085</v>
      </c>
      <c r="D454" s="209" t="s">
        <v>3580</v>
      </c>
      <c r="E454" s="209" t="s">
        <v>187</v>
      </c>
      <c r="F454" s="209" t="s">
        <v>3051</v>
      </c>
      <c r="G454" s="209"/>
      <c r="H454" s="209" t="s">
        <v>4086</v>
      </c>
      <c r="I454" s="209" t="s">
        <v>4087</v>
      </c>
      <c r="J454" s="231" t="str">
        <f t="shared" si="16"/>
        <v>TinHulterworth Smelter</v>
      </c>
      <c r="K454" s="231" t="str">
        <f t="shared" si="17"/>
        <v>TinHulterworth Smelter</v>
      </c>
    </row>
    <row r="455" spans="1:11">
      <c r="A455" s="209" t="s">
        <v>149</v>
      </c>
      <c r="B455" s="209" t="s">
        <v>4088</v>
      </c>
      <c r="C455" s="209" t="s">
        <v>3566</v>
      </c>
      <c r="D455" s="209" t="s">
        <v>3084</v>
      </c>
      <c r="E455" s="209" t="s">
        <v>197</v>
      </c>
      <c r="F455" s="209" t="s">
        <v>3051</v>
      </c>
      <c r="G455" s="209"/>
      <c r="H455" s="209" t="s">
        <v>4089</v>
      </c>
      <c r="I455" s="209" t="s">
        <v>4090</v>
      </c>
      <c r="J455" s="231" t="str">
        <f t="shared" si="16"/>
        <v>TinIkuno Tin Smelter</v>
      </c>
      <c r="K455" s="231" t="str">
        <f t="shared" si="17"/>
        <v>TinIkuno Tin Smelter</v>
      </c>
    </row>
    <row r="456" spans="1:11">
      <c r="A456" s="209" t="s">
        <v>149</v>
      </c>
      <c r="B456" s="209" t="s">
        <v>4091</v>
      </c>
      <c r="C456" s="209" t="s">
        <v>4092</v>
      </c>
      <c r="D456" s="209" t="s">
        <v>3643</v>
      </c>
      <c r="E456" s="209" t="s">
        <v>206</v>
      </c>
      <c r="F456" s="209" t="s">
        <v>3051</v>
      </c>
      <c r="G456" s="209"/>
      <c r="H456" s="209" t="s">
        <v>4093</v>
      </c>
      <c r="I456" s="209" t="s">
        <v>4021</v>
      </c>
      <c r="J456" s="231" t="str">
        <f t="shared" si="16"/>
        <v>TinINDONESIAN STATE TIN CORPORATION MENTOK SMELTER</v>
      </c>
      <c r="K456" s="231" t="str">
        <f t="shared" si="17"/>
        <v>TinINDONESIAN STATE TIN CORPORATION MENTOK SMELTER</v>
      </c>
    </row>
    <row r="457" spans="1:11">
      <c r="A457" s="209" t="s">
        <v>149</v>
      </c>
      <c r="B457" s="209" t="s">
        <v>4094</v>
      </c>
      <c r="C457" s="209" t="s">
        <v>4095</v>
      </c>
      <c r="D457" s="209" t="s">
        <v>175</v>
      </c>
      <c r="E457" s="209" t="s">
        <v>4096</v>
      </c>
      <c r="F457" s="209" t="s">
        <v>3051</v>
      </c>
      <c r="G457" s="209"/>
      <c r="H457" s="209" t="s">
        <v>4083</v>
      </c>
      <c r="I457" s="209" t="s">
        <v>3421</v>
      </c>
      <c r="J457" s="231" t="str">
        <f t="shared" si="16"/>
        <v>TinJiangxi Nanshan</v>
      </c>
      <c r="K457" s="231" t="str">
        <f t="shared" si="17"/>
        <v>TinJiangxi Nanshan</v>
      </c>
    </row>
    <row r="458" spans="1:11">
      <c r="A458" s="209" t="s">
        <v>149</v>
      </c>
      <c r="B458" s="209" t="s">
        <v>4095</v>
      </c>
      <c r="C458" s="209" t="s">
        <v>4095</v>
      </c>
      <c r="D458" s="209" t="s">
        <v>175</v>
      </c>
      <c r="E458" s="209" t="s">
        <v>4096</v>
      </c>
      <c r="F458" s="209" t="s">
        <v>3051</v>
      </c>
      <c r="G458" s="209"/>
      <c r="H458" s="209" t="s">
        <v>4083</v>
      </c>
      <c r="I458" s="209" t="s">
        <v>3421</v>
      </c>
      <c r="J458" s="231" t="str">
        <f t="shared" si="16"/>
        <v>TinJiangxi New Nanshan Technology Ltd.</v>
      </c>
      <c r="K458" s="231" t="str">
        <f t="shared" si="17"/>
        <v>TinJiangxi New Nanshan Technology Ltd.</v>
      </c>
    </row>
    <row r="459" spans="1:11">
      <c r="A459" s="209" t="s">
        <v>149</v>
      </c>
      <c r="B459" s="209" t="s">
        <v>4097</v>
      </c>
      <c r="C459" s="209" t="s">
        <v>4064</v>
      </c>
      <c r="D459" s="209" t="s">
        <v>175</v>
      </c>
      <c r="E459" s="209" t="s">
        <v>4065</v>
      </c>
      <c r="F459" s="209" t="s">
        <v>3051</v>
      </c>
      <c r="G459" s="209"/>
      <c r="H459" s="209" t="s">
        <v>3995</v>
      </c>
      <c r="I459" s="209" t="s">
        <v>3212</v>
      </c>
      <c r="J459" s="231" t="str">
        <f t="shared" si="16"/>
        <v>TinKai Union Industry and Trade Co., Ltd. (China)</v>
      </c>
      <c r="K459" s="231" t="str">
        <f t="shared" si="17"/>
        <v>TinKai Union Industry and Trade Co., Ltd. (China)</v>
      </c>
    </row>
    <row r="460" spans="1:11">
      <c r="A460" s="209" t="s">
        <v>149</v>
      </c>
      <c r="B460" s="209" t="s">
        <v>4098</v>
      </c>
      <c r="C460" s="209" t="s">
        <v>4064</v>
      </c>
      <c r="D460" s="209" t="s">
        <v>175</v>
      </c>
      <c r="E460" s="209" t="s">
        <v>4065</v>
      </c>
      <c r="F460" s="209" t="s">
        <v>3051</v>
      </c>
      <c r="G460" s="209"/>
      <c r="H460" s="209" t="s">
        <v>3995</v>
      </c>
      <c r="I460" s="209" t="s">
        <v>3212</v>
      </c>
      <c r="J460" s="231" t="str">
        <f t="shared" si="16"/>
        <v>TinKai Unita Trade Limited Liability Company</v>
      </c>
      <c r="K460" s="231" t="str">
        <f t="shared" si="17"/>
        <v>TinKai Unita Trade Limited Liability Company</v>
      </c>
    </row>
    <row r="461" spans="1:11">
      <c r="A461" s="209" t="s">
        <v>149</v>
      </c>
      <c r="B461" s="209" t="s">
        <v>4099</v>
      </c>
      <c r="C461" s="209" t="s">
        <v>4064</v>
      </c>
      <c r="D461" s="209" t="s">
        <v>175</v>
      </c>
      <c r="E461" s="209" t="s">
        <v>4065</v>
      </c>
      <c r="F461" s="209" t="s">
        <v>3051</v>
      </c>
      <c r="G461" s="209"/>
      <c r="H461" s="209" t="s">
        <v>3995</v>
      </c>
      <c r="I461" s="209" t="s">
        <v>3212</v>
      </c>
      <c r="J461" s="231" t="str">
        <f t="shared" si="16"/>
        <v>TinKaimeng (Gejiu) Industry and Trade Co., Ltd.</v>
      </c>
      <c r="K461" s="231" t="str">
        <f t="shared" si="17"/>
        <v>TinKaimeng (Gejiu) Industry and Trade Co., Ltd.</v>
      </c>
    </row>
    <row r="462" spans="1:11">
      <c r="A462" s="209" t="s">
        <v>149</v>
      </c>
      <c r="B462" s="209" t="s">
        <v>4100</v>
      </c>
      <c r="C462" s="209" t="s">
        <v>4101</v>
      </c>
      <c r="D462" s="209" t="s">
        <v>3643</v>
      </c>
      <c r="E462" s="209" t="s">
        <v>205</v>
      </c>
      <c r="F462" s="209" t="s">
        <v>3051</v>
      </c>
      <c r="G462" s="209"/>
      <c r="H462" s="209" t="s">
        <v>4102</v>
      </c>
      <c r="I462" s="209" t="s">
        <v>4103</v>
      </c>
      <c r="J462" s="231" t="str">
        <f t="shared" si="16"/>
        <v>TinKundur Smelter</v>
      </c>
      <c r="K462" s="231" t="str">
        <f t="shared" si="17"/>
        <v>TinKundur Smelter</v>
      </c>
    </row>
    <row r="463" spans="1:11">
      <c r="A463" s="209" t="s">
        <v>149</v>
      </c>
      <c r="B463" s="209" t="s">
        <v>4104</v>
      </c>
      <c r="C463" s="209" t="s">
        <v>4001</v>
      </c>
      <c r="D463" s="209" t="s">
        <v>175</v>
      </c>
      <c r="E463" s="209" t="s">
        <v>186</v>
      </c>
      <c r="F463" s="209" t="s">
        <v>3051</v>
      </c>
      <c r="G463" s="209"/>
      <c r="H463" s="209" t="s">
        <v>4002</v>
      </c>
      <c r="I463" s="209" t="s">
        <v>4003</v>
      </c>
      <c r="J463" s="231" t="str">
        <f t="shared" si="16"/>
        <v>TinLiuzhhou China Tin</v>
      </c>
      <c r="K463" s="231" t="str">
        <f t="shared" si="17"/>
        <v>TinLiuzhhou China Tin</v>
      </c>
    </row>
    <row r="464" spans="1:11">
      <c r="A464" s="209" t="s">
        <v>149</v>
      </c>
      <c r="B464" s="209" t="s">
        <v>4105</v>
      </c>
      <c r="C464" s="209" t="s">
        <v>4105</v>
      </c>
      <c r="D464" s="209" t="s">
        <v>175</v>
      </c>
      <c r="E464" s="209" t="s">
        <v>4106</v>
      </c>
      <c r="F464" s="209" t="s">
        <v>3051</v>
      </c>
      <c r="G464" s="209"/>
      <c r="H464" s="209" t="s">
        <v>4107</v>
      </c>
      <c r="I464" s="209" t="s">
        <v>3421</v>
      </c>
      <c r="J464" s="231" t="str">
        <f t="shared" si="16"/>
        <v>TinLongnan Chuangyue Environmental Protection Technology Development Co., Ltd</v>
      </c>
      <c r="K464" s="231" t="str">
        <f t="shared" si="17"/>
        <v>TinLongnan Chuangyue Environmental Protection Technology Development Co., Ltd</v>
      </c>
    </row>
    <row r="465" spans="1:11">
      <c r="A465" s="209" t="s">
        <v>149</v>
      </c>
      <c r="B465" s="209" t="s">
        <v>4108</v>
      </c>
      <c r="C465" s="209" t="s">
        <v>4108</v>
      </c>
      <c r="D465" s="209" t="s">
        <v>3317</v>
      </c>
      <c r="E465" s="209" t="s">
        <v>238</v>
      </c>
      <c r="F465" s="209" t="s">
        <v>3051</v>
      </c>
      <c r="G465" s="209"/>
      <c r="H465" s="209" t="s">
        <v>3319</v>
      </c>
      <c r="I465" s="209" t="s">
        <v>3320</v>
      </c>
      <c r="J465" s="231" t="str">
        <f t="shared" si="16"/>
        <v>TinLuna Smelter, Ltd.</v>
      </c>
      <c r="K465" s="231" t="str">
        <f t="shared" si="17"/>
        <v>TinLuna Smelter, Ltd.</v>
      </c>
    </row>
    <row r="466" spans="1:11">
      <c r="A466" s="209" t="s">
        <v>149</v>
      </c>
      <c r="B466" s="209" t="s">
        <v>4109</v>
      </c>
      <c r="C466" s="209" t="s">
        <v>4109</v>
      </c>
      <c r="D466" s="209" t="s">
        <v>175</v>
      </c>
      <c r="E466" s="209" t="s">
        <v>4110</v>
      </c>
      <c r="F466" s="209" t="s">
        <v>3051</v>
      </c>
      <c r="G466" s="209"/>
      <c r="H466" s="209" t="s">
        <v>4111</v>
      </c>
      <c r="I466" s="209" t="s">
        <v>3127</v>
      </c>
      <c r="J466" s="231" t="str">
        <f t="shared" si="16"/>
        <v>TinMa'anshan Weitai Tin Co., Ltd.</v>
      </c>
      <c r="K466" s="231" t="str">
        <f t="shared" si="17"/>
        <v>TinMa'anshan Weitai Tin Co., Ltd.</v>
      </c>
    </row>
    <row r="467" spans="1:11">
      <c r="A467" s="209" t="s">
        <v>149</v>
      </c>
      <c r="B467" s="209" t="s">
        <v>4112</v>
      </c>
      <c r="C467" s="209" t="s">
        <v>4112</v>
      </c>
      <c r="D467" s="209" t="s">
        <v>3118</v>
      </c>
      <c r="E467" s="209" t="s">
        <v>225</v>
      </c>
      <c r="F467" s="209" t="s">
        <v>3051</v>
      </c>
      <c r="G467" s="209"/>
      <c r="H467" s="209" t="s">
        <v>3849</v>
      </c>
      <c r="I467" s="209" t="s">
        <v>3121</v>
      </c>
      <c r="J467" s="231" t="str">
        <f t="shared" ref="J467:J530" si="18">A467&amp;B467</f>
        <v>TinMagnu's Minerais Metais e Ligas Ltda.</v>
      </c>
      <c r="K467" s="231" t="str">
        <f t="shared" ref="K467:K530" si="19">A467&amp;B467</f>
        <v>TinMagnu's Minerais Metais e Ligas Ltda.</v>
      </c>
    </row>
    <row r="468" spans="1:11">
      <c r="A468" s="209" t="s">
        <v>149</v>
      </c>
      <c r="B468" s="209" t="s">
        <v>4085</v>
      </c>
      <c r="C468" s="209" t="s">
        <v>4085</v>
      </c>
      <c r="D468" s="209" t="s">
        <v>3580</v>
      </c>
      <c r="E468" s="209" t="s">
        <v>187</v>
      </c>
      <c r="F468" s="209" t="s">
        <v>3051</v>
      </c>
      <c r="G468" s="209"/>
      <c r="H468" s="209" t="s">
        <v>4086</v>
      </c>
      <c r="I468" s="209" t="s">
        <v>4087</v>
      </c>
      <c r="J468" s="231" t="str">
        <f t="shared" si="18"/>
        <v>TinMalaysia Smelting Corporation (MSC)</v>
      </c>
      <c r="K468" s="231" t="str">
        <f t="shared" si="19"/>
        <v>TinMalaysia Smelting Corporation (MSC)</v>
      </c>
    </row>
    <row r="469" spans="1:11">
      <c r="A469" s="209" t="s">
        <v>149</v>
      </c>
      <c r="B469" s="209" t="s">
        <v>4113</v>
      </c>
      <c r="C469" s="209" t="s">
        <v>4113</v>
      </c>
      <c r="D469" s="209" t="s">
        <v>3580</v>
      </c>
      <c r="E469" s="209" t="s">
        <v>247</v>
      </c>
      <c r="F469" s="209" t="s">
        <v>3051</v>
      </c>
      <c r="G469" s="209"/>
      <c r="H469" s="209" t="s">
        <v>4114</v>
      </c>
      <c r="I469" s="209" t="s">
        <v>4115</v>
      </c>
      <c r="J469" s="231" t="str">
        <f t="shared" si="18"/>
        <v>TinMalaysia Smelting Corporation Berhad (Port Klang)</v>
      </c>
      <c r="K469" s="231" t="str">
        <f t="shared" si="19"/>
        <v>TinMalaysia Smelting Corporation Berhad (Port Klang)</v>
      </c>
    </row>
    <row r="470" spans="1:11">
      <c r="A470" s="209" t="s">
        <v>149</v>
      </c>
      <c r="B470" s="209" t="s">
        <v>4116</v>
      </c>
      <c r="C470" s="209" t="s">
        <v>4116</v>
      </c>
      <c r="D470" s="209" t="s">
        <v>3118</v>
      </c>
      <c r="E470" s="209" t="s">
        <v>4117</v>
      </c>
      <c r="F470" s="209" t="s">
        <v>3051</v>
      </c>
      <c r="G470" s="209"/>
      <c r="H470" s="209" t="s">
        <v>4045</v>
      </c>
      <c r="I470" s="209" t="s">
        <v>4046</v>
      </c>
      <c r="J470" s="231" t="str">
        <f t="shared" si="18"/>
        <v>TinMelt Metais e Ligas S.A.</v>
      </c>
      <c r="K470" s="231" t="str">
        <f t="shared" si="19"/>
        <v>TinMelt Metais e Ligas S.A.</v>
      </c>
    </row>
    <row r="471" spans="1:11">
      <c r="A471" s="209" t="s">
        <v>149</v>
      </c>
      <c r="B471" s="209" t="s">
        <v>4118</v>
      </c>
      <c r="C471" s="209" t="s">
        <v>4092</v>
      </c>
      <c r="D471" s="209" t="s">
        <v>3643</v>
      </c>
      <c r="E471" s="209" t="s">
        <v>206</v>
      </c>
      <c r="F471" s="209" t="s">
        <v>3051</v>
      </c>
      <c r="G471" s="209"/>
      <c r="H471" s="209" t="s">
        <v>4093</v>
      </c>
      <c r="I471" s="209" t="s">
        <v>4021</v>
      </c>
      <c r="J471" s="231" t="str">
        <f t="shared" si="18"/>
        <v>TinMentok Smelter</v>
      </c>
      <c r="K471" s="231" t="str">
        <f t="shared" si="19"/>
        <v>TinMentok Smelter</v>
      </c>
    </row>
    <row r="472" spans="1:11">
      <c r="A472" s="209" t="s">
        <v>149</v>
      </c>
      <c r="B472" s="209" t="s">
        <v>4119</v>
      </c>
      <c r="C472" s="209" t="s">
        <v>4001</v>
      </c>
      <c r="D472" s="209" t="s">
        <v>175</v>
      </c>
      <c r="E472" s="209" t="s">
        <v>186</v>
      </c>
      <c r="F472" s="209" t="s">
        <v>3051</v>
      </c>
      <c r="G472" s="209"/>
      <c r="H472" s="209" t="s">
        <v>4002</v>
      </c>
      <c r="I472" s="209" t="s">
        <v>4003</v>
      </c>
      <c r="J472" s="231" t="str">
        <f t="shared" si="18"/>
        <v>TinMetallic Materials Branch of Guangxi China Tin Group Co.,Ltd.</v>
      </c>
      <c r="K472" s="231" t="str">
        <f t="shared" si="19"/>
        <v>TinMetallic Materials Branch of Guangxi China Tin Group Co.,Ltd.</v>
      </c>
    </row>
    <row r="473" spans="1:11">
      <c r="A473" s="209" t="s">
        <v>149</v>
      </c>
      <c r="B473" s="209" t="s">
        <v>4120</v>
      </c>
      <c r="C473" s="209" t="s">
        <v>4120</v>
      </c>
      <c r="D473" s="209" t="s">
        <v>3060</v>
      </c>
      <c r="E473" s="209" t="s">
        <v>189</v>
      </c>
      <c r="F473" s="209" t="s">
        <v>3051</v>
      </c>
      <c r="G473" s="209"/>
      <c r="H473" s="209" t="s">
        <v>4121</v>
      </c>
      <c r="I473" s="209" t="s">
        <v>3105</v>
      </c>
      <c r="J473" s="231" t="str">
        <f t="shared" si="18"/>
        <v>TinMetallic Resources, Inc.</v>
      </c>
      <c r="K473" s="231" t="str">
        <f t="shared" si="19"/>
        <v>TinMetallic Resources, Inc.</v>
      </c>
    </row>
    <row r="474" spans="1:11">
      <c r="A474" s="209" t="s">
        <v>149</v>
      </c>
      <c r="B474" s="209" t="s">
        <v>4122</v>
      </c>
      <c r="C474" s="209" t="s">
        <v>3987</v>
      </c>
      <c r="D474" s="209" t="s">
        <v>3393</v>
      </c>
      <c r="E474" s="209" t="s">
        <v>232</v>
      </c>
      <c r="F474" s="209" t="s">
        <v>3051</v>
      </c>
      <c r="G474" s="209"/>
      <c r="H474" s="209" t="s">
        <v>3988</v>
      </c>
      <c r="I474" s="209" t="s">
        <v>3396</v>
      </c>
      <c r="J474" s="231" t="str">
        <f t="shared" si="18"/>
        <v>TinMetallo Belgium N.V.</v>
      </c>
      <c r="K474" s="231" t="str">
        <f t="shared" si="19"/>
        <v>TinMetallo Belgium N.V.</v>
      </c>
    </row>
    <row r="475" spans="1:11">
      <c r="A475" s="209" t="s">
        <v>149</v>
      </c>
      <c r="B475" s="209" t="s">
        <v>4123</v>
      </c>
      <c r="C475" s="209" t="s">
        <v>3989</v>
      </c>
      <c r="D475" s="209" t="s">
        <v>3704</v>
      </c>
      <c r="E475" s="209" t="s">
        <v>233</v>
      </c>
      <c r="F475" s="209" t="s">
        <v>3051</v>
      </c>
      <c r="G475" s="209"/>
      <c r="H475" s="209" t="s">
        <v>3990</v>
      </c>
      <c r="I475" s="209" t="s">
        <v>3991</v>
      </c>
      <c r="J475" s="231" t="str">
        <f t="shared" si="18"/>
        <v>TinMetallo Spain S.L.U.</v>
      </c>
      <c r="K475" s="231" t="str">
        <f t="shared" si="19"/>
        <v>TinMetallo Spain S.L.U.</v>
      </c>
    </row>
    <row r="476" spans="1:11">
      <c r="A476" s="209" t="s">
        <v>149</v>
      </c>
      <c r="B476" s="209" t="s">
        <v>3924</v>
      </c>
      <c r="C476" s="209" t="s">
        <v>3924</v>
      </c>
      <c r="D476" s="209" t="s">
        <v>3118</v>
      </c>
      <c r="E476" s="209" t="s">
        <v>194</v>
      </c>
      <c r="F476" s="209" t="s">
        <v>3051</v>
      </c>
      <c r="G476" s="209"/>
      <c r="H476" s="209" t="s">
        <v>4124</v>
      </c>
      <c r="I476" s="209" t="s">
        <v>3511</v>
      </c>
      <c r="J476" s="231" t="str">
        <f t="shared" si="18"/>
        <v>TinMineracao Taboca S.A.</v>
      </c>
      <c r="K476" s="231" t="str">
        <f t="shared" si="19"/>
        <v>TinMineracao Taboca S.A.</v>
      </c>
    </row>
    <row r="477" spans="1:11">
      <c r="A477" s="209" t="s">
        <v>149</v>
      </c>
      <c r="B477" s="209" t="s">
        <v>3927</v>
      </c>
      <c r="C477" s="209" t="s">
        <v>3924</v>
      </c>
      <c r="D477" s="209" t="s">
        <v>3118</v>
      </c>
      <c r="E477" s="209" t="s">
        <v>194</v>
      </c>
      <c r="F477" s="209" t="s">
        <v>3051</v>
      </c>
      <c r="G477" s="209"/>
      <c r="H477" s="209" t="s">
        <v>4124</v>
      </c>
      <c r="I477" s="209" t="s">
        <v>3511</v>
      </c>
      <c r="J477" s="231" t="str">
        <f t="shared" si="18"/>
        <v>TinMineração Taboca S.A.</v>
      </c>
      <c r="K477" s="231" t="str">
        <f t="shared" si="19"/>
        <v>TinMineração Taboca S.A.</v>
      </c>
    </row>
    <row r="478" spans="1:11">
      <c r="A478" s="209" t="s">
        <v>149</v>
      </c>
      <c r="B478" s="209" t="s">
        <v>3928</v>
      </c>
      <c r="C478" s="209" t="s">
        <v>3924</v>
      </c>
      <c r="D478" s="209" t="s">
        <v>3118</v>
      </c>
      <c r="E478" s="209" t="s">
        <v>194</v>
      </c>
      <c r="F478" s="209" t="s">
        <v>3051</v>
      </c>
      <c r="G478" s="209"/>
      <c r="H478" s="209" t="s">
        <v>4124</v>
      </c>
      <c r="I478" s="209" t="s">
        <v>3511</v>
      </c>
      <c r="J478" s="231" t="str">
        <f t="shared" si="18"/>
        <v>TinMineracao Taboca SA</v>
      </c>
      <c r="K478" s="231" t="str">
        <f t="shared" si="19"/>
        <v>TinMineracao Taboca SA</v>
      </c>
    </row>
    <row r="479" spans="1:11">
      <c r="A479" s="209" t="s">
        <v>149</v>
      </c>
      <c r="B479" s="209" t="s">
        <v>4125</v>
      </c>
      <c r="C479" s="209" t="s">
        <v>4126</v>
      </c>
      <c r="D479" s="209" t="s">
        <v>3983</v>
      </c>
      <c r="E479" s="209" t="s">
        <v>4127</v>
      </c>
      <c r="F479" s="209" t="s">
        <v>3051</v>
      </c>
      <c r="G479" s="209"/>
      <c r="H479" s="209" t="s">
        <v>4128</v>
      </c>
      <c r="I479" s="209" t="s">
        <v>4129</v>
      </c>
      <c r="J479" s="231" t="str">
        <f t="shared" si="18"/>
        <v>TinMining and processing tin-tungsten ore Giang Son - VQB Co., Ltd.</v>
      </c>
      <c r="K479" s="231" t="str">
        <f t="shared" si="19"/>
        <v>TinMining and processing tin-tungsten ore Giang Son - VQB Co., Ltd.</v>
      </c>
    </row>
    <row r="480" spans="1:11">
      <c r="A480" s="209" t="s">
        <v>149</v>
      </c>
      <c r="B480" s="209" t="s">
        <v>4130</v>
      </c>
      <c r="C480" s="209" t="s">
        <v>4130</v>
      </c>
      <c r="D480" s="209" t="s">
        <v>4131</v>
      </c>
      <c r="E480" s="209" t="s">
        <v>246</v>
      </c>
      <c r="F480" s="209" t="s">
        <v>3051</v>
      </c>
      <c r="G480" s="209"/>
      <c r="H480" s="209" t="s">
        <v>4132</v>
      </c>
      <c r="I480" s="209" t="s">
        <v>4133</v>
      </c>
      <c r="J480" s="231" t="str">
        <f t="shared" si="18"/>
        <v>TinMining Minerals Resources SARL</v>
      </c>
      <c r="K480" s="231" t="str">
        <f t="shared" si="19"/>
        <v>TinMining Minerals Resources SARL</v>
      </c>
    </row>
    <row r="481" spans="1:11">
      <c r="A481" s="209" t="s">
        <v>149</v>
      </c>
      <c r="B481" s="209" t="s">
        <v>4057</v>
      </c>
      <c r="C481" s="209" t="s">
        <v>4057</v>
      </c>
      <c r="D481" s="209" t="s">
        <v>3561</v>
      </c>
      <c r="E481" s="209" t="s">
        <v>195</v>
      </c>
      <c r="F481" s="209" t="s">
        <v>3051</v>
      </c>
      <c r="G481" s="209"/>
      <c r="H481" s="209" t="s">
        <v>4058</v>
      </c>
      <c r="I481" s="209" t="s">
        <v>4059</v>
      </c>
      <c r="J481" s="231" t="str">
        <f t="shared" si="18"/>
        <v>TinMinsur</v>
      </c>
      <c r="K481" s="231" t="str">
        <f t="shared" si="19"/>
        <v>TinMinsur</v>
      </c>
    </row>
    <row r="482" spans="1:11">
      <c r="A482" s="209" t="s">
        <v>149</v>
      </c>
      <c r="B482" s="209" t="s">
        <v>3566</v>
      </c>
      <c r="C482" s="209" t="s">
        <v>3566</v>
      </c>
      <c r="D482" s="209" t="s">
        <v>3084</v>
      </c>
      <c r="E482" s="209" t="s">
        <v>197</v>
      </c>
      <c r="F482" s="209" t="s">
        <v>3051</v>
      </c>
      <c r="G482" s="209"/>
      <c r="H482" s="209" t="s">
        <v>4089</v>
      </c>
      <c r="I482" s="209" t="s">
        <v>4090</v>
      </c>
      <c r="J482" s="231" t="str">
        <f t="shared" si="18"/>
        <v>TinMitsubishi Materials Corporation</v>
      </c>
      <c r="K482" s="231" t="str">
        <f t="shared" si="19"/>
        <v>TinMitsubishi Materials Corporation</v>
      </c>
    </row>
    <row r="483" spans="1:11">
      <c r="A483" s="209" t="s">
        <v>149</v>
      </c>
      <c r="B483" s="209" t="s">
        <v>3579</v>
      </c>
      <c r="C483" s="209" t="s">
        <v>3579</v>
      </c>
      <c r="D483" s="209" t="s">
        <v>3580</v>
      </c>
      <c r="E483" s="209" t="s">
        <v>4134</v>
      </c>
      <c r="F483" s="209" t="s">
        <v>3051</v>
      </c>
      <c r="G483" s="209"/>
      <c r="H483" s="209" t="s">
        <v>3582</v>
      </c>
      <c r="I483" s="209" t="s">
        <v>3583</v>
      </c>
      <c r="J483" s="231" t="str">
        <f t="shared" si="18"/>
        <v>TinModeltech Sdn Bhd</v>
      </c>
      <c r="K483" s="231" t="str">
        <f t="shared" si="19"/>
        <v>TinModeltech Sdn Bhd</v>
      </c>
    </row>
    <row r="484" spans="1:11">
      <c r="A484" s="209" t="s">
        <v>149</v>
      </c>
      <c r="B484" s="209" t="s">
        <v>4135</v>
      </c>
      <c r="C484" s="209" t="s">
        <v>4085</v>
      </c>
      <c r="D484" s="209" t="s">
        <v>3580</v>
      </c>
      <c r="E484" s="209" t="s">
        <v>187</v>
      </c>
      <c r="F484" s="209" t="s">
        <v>3051</v>
      </c>
      <c r="G484" s="209"/>
      <c r="H484" s="209" t="s">
        <v>4086</v>
      </c>
      <c r="I484" s="209" t="s">
        <v>4087</v>
      </c>
      <c r="J484" s="231" t="str">
        <f t="shared" si="18"/>
        <v>TinMSC</v>
      </c>
      <c r="K484" s="231" t="str">
        <f t="shared" si="19"/>
        <v>TinMSC</v>
      </c>
    </row>
    <row r="485" spans="1:11">
      <c r="A485" s="209" t="s">
        <v>149</v>
      </c>
      <c r="B485" s="209" t="s">
        <v>4136</v>
      </c>
      <c r="C485" s="209" t="s">
        <v>4095</v>
      </c>
      <c r="D485" s="209" t="s">
        <v>175</v>
      </c>
      <c r="E485" s="209" t="s">
        <v>4096</v>
      </c>
      <c r="F485" s="209" t="s">
        <v>3051</v>
      </c>
      <c r="G485" s="209"/>
      <c r="H485" s="209" t="s">
        <v>4083</v>
      </c>
      <c r="I485" s="209" t="s">
        <v>3421</v>
      </c>
      <c r="J485" s="231" t="str">
        <f t="shared" si="18"/>
        <v>TinNankang Nanshan Tin Manufactory Co., Ltd.</v>
      </c>
      <c r="K485" s="231" t="str">
        <f t="shared" si="19"/>
        <v>TinNankang Nanshan Tin Manufactory Co., Ltd.</v>
      </c>
    </row>
    <row r="486" spans="1:11">
      <c r="A486" s="209" t="s">
        <v>149</v>
      </c>
      <c r="B486" s="209" t="s">
        <v>4137</v>
      </c>
      <c r="C486" s="209" t="s">
        <v>4095</v>
      </c>
      <c r="D486" s="209" t="s">
        <v>175</v>
      </c>
      <c r="E486" s="209" t="s">
        <v>4096</v>
      </c>
      <c r="F486" s="209" t="s">
        <v>3051</v>
      </c>
      <c r="G486" s="209"/>
      <c r="H486" s="209" t="s">
        <v>4083</v>
      </c>
      <c r="I486" s="209" t="s">
        <v>3421</v>
      </c>
      <c r="J486" s="231" t="str">
        <f t="shared" si="18"/>
        <v>TinNanshan Tin Co. Ltd.</v>
      </c>
      <c r="K486" s="231" t="str">
        <f t="shared" si="19"/>
        <v>TinNanshan Tin Co. Ltd.</v>
      </c>
    </row>
    <row r="487" spans="1:11">
      <c r="A487" s="209" t="s">
        <v>149</v>
      </c>
      <c r="B487" s="209" t="s">
        <v>4138</v>
      </c>
      <c r="C487" s="209" t="s">
        <v>4138</v>
      </c>
      <c r="D487" s="209" t="s">
        <v>3983</v>
      </c>
      <c r="E487" s="209" t="s">
        <v>4139</v>
      </c>
      <c r="F487" s="209" t="s">
        <v>3051</v>
      </c>
      <c r="G487" s="209"/>
      <c r="H487" s="209" t="s">
        <v>3985</v>
      </c>
      <c r="I487" s="209" t="s">
        <v>3986</v>
      </c>
      <c r="J487" s="231" t="str">
        <f t="shared" si="18"/>
        <v>TinNghe Tinh Non-Ferrous Metals Joint Stock Company</v>
      </c>
      <c r="K487" s="231" t="str">
        <f t="shared" si="19"/>
        <v>TinNghe Tinh Non-Ferrous Metals Joint Stock Company</v>
      </c>
    </row>
    <row r="488" spans="1:11">
      <c r="A488" s="209" t="s">
        <v>149</v>
      </c>
      <c r="B488" s="209" t="s">
        <v>4140</v>
      </c>
      <c r="C488" s="209" t="s">
        <v>4141</v>
      </c>
      <c r="D488" s="209" t="s">
        <v>3270</v>
      </c>
      <c r="E488" s="209" t="s">
        <v>4142</v>
      </c>
      <c r="F488" s="209" t="s">
        <v>3051</v>
      </c>
      <c r="G488" s="209"/>
      <c r="H488" s="209" t="s">
        <v>3304</v>
      </c>
      <c r="I488" s="209" t="s">
        <v>3305</v>
      </c>
      <c r="J488" s="231" t="str">
        <f t="shared" si="18"/>
        <v>TinNovosibirsk Processing Plant Ltd.</v>
      </c>
      <c r="K488" s="231" t="str">
        <f t="shared" si="19"/>
        <v>TinNovosibirsk Processing Plant Ltd.</v>
      </c>
    </row>
    <row r="489" spans="1:11">
      <c r="A489" s="209" t="s">
        <v>149</v>
      </c>
      <c r="B489" s="209" t="s">
        <v>4141</v>
      </c>
      <c r="C489" s="209" t="s">
        <v>4141</v>
      </c>
      <c r="D489" s="209" t="s">
        <v>3270</v>
      </c>
      <c r="E489" s="209" t="s">
        <v>4142</v>
      </c>
      <c r="F489" s="209" t="s">
        <v>3051</v>
      </c>
      <c r="G489" s="209"/>
      <c r="H489" s="209" t="s">
        <v>3304</v>
      </c>
      <c r="I489" s="209" t="s">
        <v>3305</v>
      </c>
      <c r="J489" s="231" t="str">
        <f t="shared" si="18"/>
        <v>TinNovosibirsk Tin Combine</v>
      </c>
      <c r="K489" s="231" t="str">
        <f t="shared" si="19"/>
        <v>TinNovosibirsk Tin Combine</v>
      </c>
    </row>
    <row r="490" spans="1:11">
      <c r="A490" s="209" t="s">
        <v>149</v>
      </c>
      <c r="B490" s="209" t="s">
        <v>4143</v>
      </c>
      <c r="C490" s="209" t="s">
        <v>4143</v>
      </c>
      <c r="D490" s="209" t="s">
        <v>3806</v>
      </c>
      <c r="E490" s="209" t="s">
        <v>4144</v>
      </c>
      <c r="F490" s="209" t="s">
        <v>3051</v>
      </c>
      <c r="G490" s="209"/>
      <c r="H490" s="209" t="s">
        <v>4145</v>
      </c>
      <c r="I490" s="209" t="s">
        <v>4146</v>
      </c>
      <c r="J490" s="231" t="str">
        <f t="shared" si="18"/>
        <v>TinO.M. Manufacturing (Thailand) Co., Ltd.</v>
      </c>
      <c r="K490" s="231" t="str">
        <f t="shared" si="19"/>
        <v>TinO.M. Manufacturing (Thailand) Co., Ltd.</v>
      </c>
    </row>
    <row r="491" spans="1:11">
      <c r="A491" s="209" t="s">
        <v>149</v>
      </c>
      <c r="B491" s="209" t="s">
        <v>4147</v>
      </c>
      <c r="C491" s="209" t="s">
        <v>4147</v>
      </c>
      <c r="D491" s="209" t="s">
        <v>3176</v>
      </c>
      <c r="E491" s="209" t="s">
        <v>227</v>
      </c>
      <c r="F491" s="209" t="s">
        <v>3051</v>
      </c>
      <c r="G491" s="209"/>
      <c r="H491" s="209" t="s">
        <v>4148</v>
      </c>
      <c r="I491" s="209" t="s">
        <v>4149</v>
      </c>
      <c r="J491" s="231" t="str">
        <f t="shared" si="18"/>
        <v>TinO.M. Manufacturing Philippines, Inc.</v>
      </c>
      <c r="K491" s="231" t="str">
        <f t="shared" si="19"/>
        <v>TinO.M. Manufacturing Philippines, Inc.</v>
      </c>
    </row>
    <row r="492" spans="1:11">
      <c r="A492" s="209" t="s">
        <v>149</v>
      </c>
      <c r="B492" s="209" t="s">
        <v>4150</v>
      </c>
      <c r="C492" s="209" t="s">
        <v>4151</v>
      </c>
      <c r="D492" s="209" t="s">
        <v>4038</v>
      </c>
      <c r="E492" s="209" t="s">
        <v>202</v>
      </c>
      <c r="F492" s="209" t="s">
        <v>3051</v>
      </c>
      <c r="G492" s="209"/>
      <c r="H492" s="209" t="s">
        <v>4039</v>
      </c>
      <c r="I492" s="189" t="s">
        <v>4039</v>
      </c>
      <c r="J492" s="231" t="str">
        <f t="shared" si="18"/>
        <v>TinOMSA</v>
      </c>
      <c r="K492" s="231" t="str">
        <f t="shared" si="19"/>
        <v>TinOMSA</v>
      </c>
    </row>
    <row r="493" spans="1:11">
      <c r="A493" s="209" t="s">
        <v>149</v>
      </c>
      <c r="B493" s="209" t="s">
        <v>4151</v>
      </c>
      <c r="C493" s="209" t="s">
        <v>4151</v>
      </c>
      <c r="D493" s="209" t="s">
        <v>4038</v>
      </c>
      <c r="E493" s="209" t="s">
        <v>202</v>
      </c>
      <c r="F493" s="209" t="s">
        <v>3051</v>
      </c>
      <c r="G493" s="209"/>
      <c r="H493" s="209" t="s">
        <v>4039</v>
      </c>
      <c r="I493" s="189" t="s">
        <v>4039</v>
      </c>
      <c r="J493" s="231" t="str">
        <f t="shared" si="18"/>
        <v>TinOperaciones Metalurgicas S.A.</v>
      </c>
      <c r="K493" s="231" t="str">
        <f t="shared" si="19"/>
        <v>TinOperaciones Metalurgicas S.A.</v>
      </c>
    </row>
    <row r="494" spans="1:11">
      <c r="A494" s="209" t="s">
        <v>149</v>
      </c>
      <c r="B494" s="209" t="s">
        <v>4152</v>
      </c>
      <c r="C494" s="209" t="s">
        <v>4151</v>
      </c>
      <c r="D494" s="209" t="s">
        <v>4038</v>
      </c>
      <c r="E494" s="209" t="s">
        <v>202</v>
      </c>
      <c r="F494" s="209" t="s">
        <v>3051</v>
      </c>
      <c r="G494" s="209"/>
      <c r="H494" s="209" t="s">
        <v>4039</v>
      </c>
      <c r="I494" s="209" t="s">
        <v>4039</v>
      </c>
      <c r="J494" s="231" t="str">
        <f t="shared" si="18"/>
        <v>TinOperaciones Metalúrgicas S.A.</v>
      </c>
      <c r="K494" s="231" t="str">
        <f t="shared" si="19"/>
        <v>TinOperaciones Metalúrgicas S.A.</v>
      </c>
    </row>
    <row r="495" spans="1:11">
      <c r="A495" s="209" t="s">
        <v>149</v>
      </c>
      <c r="B495" s="209" t="s">
        <v>4153</v>
      </c>
      <c r="C495" s="209" t="s">
        <v>4153</v>
      </c>
      <c r="D495" s="209" t="s">
        <v>3060</v>
      </c>
      <c r="E495" s="209" t="s">
        <v>4154</v>
      </c>
      <c r="F495" s="209" t="s">
        <v>3051</v>
      </c>
      <c r="G495" s="209"/>
      <c r="H495" s="209" t="s">
        <v>4155</v>
      </c>
      <c r="I495" s="209" t="s">
        <v>4156</v>
      </c>
      <c r="J495" s="231" t="str">
        <f t="shared" si="18"/>
        <v>TinP Kay Metal, Inc</v>
      </c>
      <c r="K495" s="231" t="str">
        <f t="shared" si="19"/>
        <v>TinP Kay Metal, Inc</v>
      </c>
    </row>
    <row r="496" spans="1:11">
      <c r="A496" s="209" t="s">
        <v>149</v>
      </c>
      <c r="B496" s="209" t="s">
        <v>4157</v>
      </c>
      <c r="C496" s="209" t="s">
        <v>4157</v>
      </c>
      <c r="D496" s="209" t="s">
        <v>243</v>
      </c>
      <c r="E496" s="209" t="s">
        <v>4158</v>
      </c>
      <c r="F496" s="209" t="s">
        <v>3051</v>
      </c>
      <c r="G496" s="209"/>
      <c r="H496" s="209" t="s">
        <v>244</v>
      </c>
      <c r="I496" s="209" t="s">
        <v>244</v>
      </c>
      <c r="J496" s="231" t="str">
        <f t="shared" si="18"/>
        <v>TinPongpipat Company Limited</v>
      </c>
      <c r="K496" s="231" t="str">
        <f t="shared" si="19"/>
        <v>TinPongpipat Company Limited</v>
      </c>
    </row>
    <row r="497" spans="1:11">
      <c r="A497" s="209" t="s">
        <v>149</v>
      </c>
      <c r="B497" s="209" t="s">
        <v>4159</v>
      </c>
      <c r="C497" s="209" t="s">
        <v>4159</v>
      </c>
      <c r="D497" s="209" t="s">
        <v>3153</v>
      </c>
      <c r="E497" s="209" t="s">
        <v>4160</v>
      </c>
      <c r="F497" s="209" t="s">
        <v>3051</v>
      </c>
      <c r="G497" s="209"/>
      <c r="H497" s="209" t="s">
        <v>4161</v>
      </c>
      <c r="I497" s="209" t="s">
        <v>4162</v>
      </c>
      <c r="J497" s="231" t="str">
        <f t="shared" si="18"/>
        <v>TinPrecious Minerals and Smelting Limited</v>
      </c>
      <c r="K497" s="231" t="str">
        <f t="shared" si="19"/>
        <v>TinPrecious Minerals and Smelting Limited</v>
      </c>
    </row>
    <row r="498" spans="1:11">
      <c r="A498" s="209" t="s">
        <v>149</v>
      </c>
      <c r="B498" s="209" t="s">
        <v>4163</v>
      </c>
      <c r="C498" s="209" t="s">
        <v>4163</v>
      </c>
      <c r="D498" s="209" t="s">
        <v>3643</v>
      </c>
      <c r="E498" s="209" t="s">
        <v>248</v>
      </c>
      <c r="F498" s="209" t="s">
        <v>3051</v>
      </c>
      <c r="G498" s="209"/>
      <c r="H498" s="209" t="s">
        <v>4164</v>
      </c>
      <c r="I498" s="209" t="s">
        <v>4021</v>
      </c>
      <c r="J498" s="231" t="str">
        <f t="shared" si="18"/>
        <v>TinPT Arsed Indonesia</v>
      </c>
      <c r="K498" s="231" t="str">
        <f t="shared" si="19"/>
        <v>TinPT Arsed Indonesia</v>
      </c>
    </row>
    <row r="499" spans="1:11">
      <c r="A499" s="209" t="s">
        <v>149</v>
      </c>
      <c r="B499" s="209" t="s">
        <v>4165</v>
      </c>
      <c r="C499" s="209" t="s">
        <v>4165</v>
      </c>
      <c r="D499" s="209" t="s">
        <v>3643</v>
      </c>
      <c r="E499" s="209" t="s">
        <v>226</v>
      </c>
      <c r="F499" s="209" t="s">
        <v>3051</v>
      </c>
      <c r="G499" s="209"/>
      <c r="H499" s="209" t="s">
        <v>4166</v>
      </c>
      <c r="I499" s="209" t="s">
        <v>4021</v>
      </c>
      <c r="J499" s="231" t="str">
        <f t="shared" si="18"/>
        <v>TinPT ATD Makmur Mandiri Jaya</v>
      </c>
      <c r="K499" s="231" t="str">
        <f t="shared" si="19"/>
        <v>TinPT ATD Makmur Mandiri Jaya</v>
      </c>
    </row>
    <row r="500" spans="1:11">
      <c r="A500" s="209" t="s">
        <v>149</v>
      </c>
      <c r="B500" s="209" t="s">
        <v>4167</v>
      </c>
      <c r="C500" s="209" t="s">
        <v>4167</v>
      </c>
      <c r="D500" s="209" t="s">
        <v>3643</v>
      </c>
      <c r="E500" s="209" t="s">
        <v>234</v>
      </c>
      <c r="F500" s="209" t="s">
        <v>3051</v>
      </c>
      <c r="G500" s="209"/>
      <c r="H500" s="209" t="s">
        <v>4168</v>
      </c>
      <c r="I500" s="209" t="s">
        <v>4021</v>
      </c>
      <c r="J500" s="231" t="str">
        <f t="shared" si="18"/>
        <v>TinPT Bangka Prima Tin</v>
      </c>
      <c r="K500" s="231" t="str">
        <f t="shared" si="19"/>
        <v>TinPT Bangka Prima Tin</v>
      </c>
    </row>
    <row r="501" spans="1:11">
      <c r="A501" s="209" t="s">
        <v>149</v>
      </c>
      <c r="B501" s="209" t="s">
        <v>4169</v>
      </c>
      <c r="C501" s="209" t="s">
        <v>4169</v>
      </c>
      <c r="D501" s="209" t="s">
        <v>3643</v>
      </c>
      <c r="E501" s="209" t="s">
        <v>230</v>
      </c>
      <c r="F501" s="209" t="s">
        <v>3051</v>
      </c>
      <c r="G501" s="209"/>
      <c r="H501" s="209" t="s">
        <v>4170</v>
      </c>
      <c r="I501" s="209" t="s">
        <v>4171</v>
      </c>
      <c r="J501" s="231" t="str">
        <f t="shared" si="18"/>
        <v>TinPT Cipta Persada Mulia</v>
      </c>
      <c r="K501" s="231" t="str">
        <f t="shared" si="19"/>
        <v>TinPT Cipta Persada Mulia</v>
      </c>
    </row>
    <row r="502" spans="1:11">
      <c r="A502" s="209" t="s">
        <v>149</v>
      </c>
      <c r="B502" s="209" t="s">
        <v>4172</v>
      </c>
      <c r="C502" s="209" t="s">
        <v>4172</v>
      </c>
      <c r="D502" s="209" t="s">
        <v>3643</v>
      </c>
      <c r="E502" s="209" t="s">
        <v>203</v>
      </c>
      <c r="F502" s="209" t="s">
        <v>3051</v>
      </c>
      <c r="G502" s="209"/>
      <c r="H502" s="209" t="s">
        <v>4166</v>
      </c>
      <c r="I502" s="209" t="s">
        <v>4021</v>
      </c>
      <c r="J502" s="231" t="str">
        <f t="shared" si="18"/>
        <v>TinPT Mitra Stania Prima</v>
      </c>
      <c r="K502" s="231" t="str">
        <f t="shared" si="19"/>
        <v>TinPT Mitra Stania Prima</v>
      </c>
    </row>
    <row r="503" spans="1:11">
      <c r="A503" s="209" t="s">
        <v>149</v>
      </c>
      <c r="B503" s="209" t="s">
        <v>4173</v>
      </c>
      <c r="C503" s="209" t="s">
        <v>4173</v>
      </c>
      <c r="D503" s="209" t="s">
        <v>3643</v>
      </c>
      <c r="E503" s="209" t="s">
        <v>239</v>
      </c>
      <c r="F503" s="209" t="s">
        <v>3051</v>
      </c>
      <c r="G503" s="209"/>
      <c r="H503" s="209" t="s">
        <v>4174</v>
      </c>
      <c r="I503" s="209" t="s">
        <v>4021</v>
      </c>
      <c r="J503" s="231" t="str">
        <f t="shared" si="18"/>
        <v>TinPT Mitra Sukses Globalindo</v>
      </c>
      <c r="K503" s="231" t="str">
        <f t="shared" si="19"/>
        <v>TinPT Mitra Sukses Globalindo</v>
      </c>
    </row>
    <row r="504" spans="1:11">
      <c r="A504" s="209" t="s">
        <v>149</v>
      </c>
      <c r="B504" s="209" t="s">
        <v>4019</v>
      </c>
      <c r="C504" s="209" t="s">
        <v>4019</v>
      </c>
      <c r="D504" s="209" t="s">
        <v>3643</v>
      </c>
      <c r="E504" s="209" t="s">
        <v>165</v>
      </c>
      <c r="F504" s="209" t="s">
        <v>3051</v>
      </c>
      <c r="G504" s="209"/>
      <c r="H504" s="209" t="s">
        <v>4020</v>
      </c>
      <c r="I504" s="209" t="s">
        <v>4021</v>
      </c>
      <c r="J504" s="231" t="str">
        <f t="shared" si="18"/>
        <v>TinPT Premium Tin Indonesia</v>
      </c>
      <c r="K504" s="231" t="str">
        <f t="shared" si="19"/>
        <v>TinPT Premium Tin Indonesia</v>
      </c>
    </row>
    <row r="505" spans="1:11">
      <c r="A505" s="209" t="s">
        <v>149</v>
      </c>
      <c r="B505" s="209" t="s">
        <v>4175</v>
      </c>
      <c r="C505" s="209" t="s">
        <v>4175</v>
      </c>
      <c r="D505" s="209" t="s">
        <v>3643</v>
      </c>
      <c r="E505" s="209" t="s">
        <v>204</v>
      </c>
      <c r="F505" s="209" t="s">
        <v>3051</v>
      </c>
      <c r="G505" s="209"/>
      <c r="H505" s="209" t="s">
        <v>4024</v>
      </c>
      <c r="I505" s="209" t="s">
        <v>4021</v>
      </c>
      <c r="J505" s="231" t="str">
        <f t="shared" si="18"/>
        <v>TinPT Prima Timah Utama</v>
      </c>
      <c r="K505" s="231" t="str">
        <f t="shared" si="19"/>
        <v>TinPT Prima Timah Utama</v>
      </c>
    </row>
    <row r="506" spans="1:11">
      <c r="A506" s="209" t="s">
        <v>149</v>
      </c>
      <c r="B506" s="209" t="s">
        <v>4176</v>
      </c>
      <c r="C506" s="209" t="s">
        <v>4176</v>
      </c>
      <c r="D506" s="209" t="s">
        <v>3643</v>
      </c>
      <c r="E506" s="209" t="s">
        <v>245</v>
      </c>
      <c r="F506" s="209" t="s">
        <v>3051</v>
      </c>
      <c r="G506" s="209"/>
      <c r="H506" s="209" t="s">
        <v>4166</v>
      </c>
      <c r="I506" s="209" t="s">
        <v>4021</v>
      </c>
      <c r="J506" s="231" t="str">
        <f t="shared" si="18"/>
        <v>TinPT Putera Sarana Shakti (PT PSS)</v>
      </c>
      <c r="K506" s="231" t="str">
        <f t="shared" si="19"/>
        <v>TinPT Putera Sarana Shakti (PT PSS)</v>
      </c>
    </row>
    <row r="507" spans="1:11">
      <c r="A507" s="209" t="s">
        <v>149</v>
      </c>
      <c r="B507" s="209" t="s">
        <v>4023</v>
      </c>
      <c r="C507" s="209" t="s">
        <v>4023</v>
      </c>
      <c r="D507" s="209" t="s">
        <v>3643</v>
      </c>
      <c r="E507" s="209" t="s">
        <v>229</v>
      </c>
      <c r="F507" s="209" t="s">
        <v>3051</v>
      </c>
      <c r="G507" s="209"/>
      <c r="H507" s="209" t="s">
        <v>4024</v>
      </c>
      <c r="I507" s="209" t="s">
        <v>4021</v>
      </c>
      <c r="J507" s="231" t="str">
        <f t="shared" si="18"/>
        <v>TinPT Rajehan Ariq</v>
      </c>
      <c r="K507" s="231" t="str">
        <f t="shared" si="19"/>
        <v>TinPT Rajehan Ariq</v>
      </c>
    </row>
    <row r="508" spans="1:11">
      <c r="A508" s="209" t="s">
        <v>149</v>
      </c>
      <c r="B508" s="209" t="s">
        <v>4177</v>
      </c>
      <c r="C508" s="209" t="s">
        <v>4101</v>
      </c>
      <c r="D508" s="209" t="s">
        <v>3643</v>
      </c>
      <c r="E508" s="209" t="s">
        <v>205</v>
      </c>
      <c r="F508" s="209" t="s">
        <v>3051</v>
      </c>
      <c r="G508" s="209"/>
      <c r="H508" s="209" t="s">
        <v>4102</v>
      </c>
      <c r="I508" s="209" t="s">
        <v>4103</v>
      </c>
      <c r="J508" s="231" t="str">
        <f t="shared" si="18"/>
        <v>TinPT Tambang Timah</v>
      </c>
      <c r="K508" s="231" t="str">
        <f t="shared" si="19"/>
        <v>TinPT Tambang Timah</v>
      </c>
    </row>
    <row r="509" spans="1:11">
      <c r="A509" s="209" t="s">
        <v>149</v>
      </c>
      <c r="B509" s="209" t="s">
        <v>4101</v>
      </c>
      <c r="C509" s="209" t="s">
        <v>4101</v>
      </c>
      <c r="D509" s="209" t="s">
        <v>3643</v>
      </c>
      <c r="E509" s="209" t="s">
        <v>205</v>
      </c>
      <c r="F509" s="209" t="s">
        <v>3051</v>
      </c>
      <c r="G509" s="209"/>
      <c r="H509" s="209" t="s">
        <v>4102</v>
      </c>
      <c r="I509" s="209" t="s">
        <v>4103</v>
      </c>
      <c r="J509" s="231" t="str">
        <f t="shared" si="18"/>
        <v>TinPT Timah Tbk Kundur</v>
      </c>
      <c r="K509" s="231" t="str">
        <f t="shared" si="19"/>
        <v>TinPT Timah Tbk Kundur</v>
      </c>
    </row>
    <row r="510" spans="1:11">
      <c r="A510" s="209" t="s">
        <v>149</v>
      </c>
      <c r="B510" s="209" t="s">
        <v>4092</v>
      </c>
      <c r="C510" s="209" t="s">
        <v>4092</v>
      </c>
      <c r="D510" s="209" t="s">
        <v>3643</v>
      </c>
      <c r="E510" s="209" t="s">
        <v>206</v>
      </c>
      <c r="F510" s="209" t="s">
        <v>3051</v>
      </c>
      <c r="G510" s="209"/>
      <c r="H510" s="209" t="s">
        <v>4093</v>
      </c>
      <c r="I510" s="209" t="s">
        <v>4021</v>
      </c>
      <c r="J510" s="231" t="str">
        <f t="shared" si="18"/>
        <v>TinPT Timah Tbk Mentok</v>
      </c>
      <c r="K510" s="231" t="str">
        <f t="shared" si="19"/>
        <v>TinPT Timah Tbk Mentok</v>
      </c>
    </row>
    <row r="511" spans="1:11">
      <c r="A511" s="209" t="s">
        <v>149</v>
      </c>
      <c r="B511" s="209" t="s">
        <v>3946</v>
      </c>
      <c r="C511" s="209" t="s">
        <v>3947</v>
      </c>
      <c r="D511" s="209" t="s">
        <v>3118</v>
      </c>
      <c r="E511" s="209" t="s">
        <v>4178</v>
      </c>
      <c r="F511" s="209" t="s">
        <v>3051</v>
      </c>
      <c r="G511" s="209"/>
      <c r="H511" s="209" t="s">
        <v>3849</v>
      </c>
      <c r="I511" s="209" t="s">
        <v>3949</v>
      </c>
      <c r="J511" s="231" t="str">
        <f t="shared" si="18"/>
        <v>TinResind Ind e Com Ltda.</v>
      </c>
      <c r="K511" s="231" t="str">
        <f t="shared" si="19"/>
        <v>TinResind Ind e Com Ltda.</v>
      </c>
    </row>
    <row r="512" spans="1:11">
      <c r="A512" s="209" t="s">
        <v>149</v>
      </c>
      <c r="B512" s="209" t="s">
        <v>3947</v>
      </c>
      <c r="C512" s="209" t="s">
        <v>3947</v>
      </c>
      <c r="D512" s="209" t="s">
        <v>3118</v>
      </c>
      <c r="E512" s="209" t="s">
        <v>4178</v>
      </c>
      <c r="F512" s="209" t="s">
        <v>3051</v>
      </c>
      <c r="G512" s="209"/>
      <c r="H512" s="209" t="s">
        <v>3849</v>
      </c>
      <c r="I512" s="209" t="s">
        <v>3949</v>
      </c>
      <c r="J512" s="231" t="str">
        <f t="shared" si="18"/>
        <v>TinResind Industria e Comercio Ltda.</v>
      </c>
      <c r="K512" s="231" t="str">
        <f t="shared" si="19"/>
        <v>TinResind Industria e Comercio Ltda.</v>
      </c>
    </row>
    <row r="513" spans="1:11">
      <c r="A513" s="209" t="s">
        <v>149</v>
      </c>
      <c r="B513" s="209" t="s">
        <v>3950</v>
      </c>
      <c r="C513" s="209" t="s">
        <v>3947</v>
      </c>
      <c r="D513" s="209" t="s">
        <v>3118</v>
      </c>
      <c r="E513" s="209" t="s">
        <v>4178</v>
      </c>
      <c r="F513" s="209" t="s">
        <v>3051</v>
      </c>
      <c r="G513" s="209"/>
      <c r="H513" s="209" t="s">
        <v>3849</v>
      </c>
      <c r="I513" s="209" t="s">
        <v>3949</v>
      </c>
      <c r="J513" s="231" t="str">
        <f t="shared" si="18"/>
        <v>TinResind Indústria e Comércio Ltda.</v>
      </c>
      <c r="K513" s="231" t="str">
        <f t="shared" si="19"/>
        <v>TinResind Indústria e Comércio Ltda.</v>
      </c>
    </row>
    <row r="514" spans="1:11">
      <c r="A514" s="209" t="s">
        <v>149</v>
      </c>
      <c r="B514" s="209" t="s">
        <v>4179</v>
      </c>
      <c r="C514" s="209" t="s">
        <v>4179</v>
      </c>
      <c r="D514" s="209" t="s">
        <v>3153</v>
      </c>
      <c r="E514" s="209" t="s">
        <v>4180</v>
      </c>
      <c r="F514" s="209" t="s">
        <v>3051</v>
      </c>
      <c r="G514" s="209"/>
      <c r="H514" s="209" t="s">
        <v>4181</v>
      </c>
      <c r="I514" s="209" t="s">
        <v>3690</v>
      </c>
      <c r="J514" s="231" t="str">
        <f t="shared" si="18"/>
        <v>TinRIKAYAA GREENTECH PRIVATE LIMITED</v>
      </c>
      <c r="K514" s="231" t="str">
        <f t="shared" si="19"/>
        <v>TinRIKAYAA GREENTECH PRIVATE LIMITED</v>
      </c>
    </row>
    <row r="515" spans="1:11">
      <c r="A515" s="209" t="s">
        <v>149</v>
      </c>
      <c r="B515" s="209" t="s">
        <v>4182</v>
      </c>
      <c r="C515" s="209" t="s">
        <v>4182</v>
      </c>
      <c r="D515" s="209" t="s">
        <v>3275</v>
      </c>
      <c r="E515" s="209" t="s">
        <v>208</v>
      </c>
      <c r="F515" s="209" t="s">
        <v>3051</v>
      </c>
      <c r="G515" s="209"/>
      <c r="H515" s="209" t="s">
        <v>4183</v>
      </c>
      <c r="I515" s="209" t="s">
        <v>3746</v>
      </c>
      <c r="J515" s="231" t="str">
        <f t="shared" si="18"/>
        <v>TinRui Da Hung</v>
      </c>
      <c r="K515" s="231" t="str">
        <f t="shared" si="19"/>
        <v>TinRui Da Hung</v>
      </c>
    </row>
    <row r="516" spans="1:11">
      <c r="A516" s="209" t="s">
        <v>149</v>
      </c>
      <c r="B516" s="209" t="s">
        <v>4184</v>
      </c>
      <c r="C516" s="209" t="s">
        <v>4006</v>
      </c>
      <c r="D516" s="209" t="s">
        <v>175</v>
      </c>
      <c r="E516" s="209" t="s">
        <v>220</v>
      </c>
      <c r="F516" s="209" t="s">
        <v>3051</v>
      </c>
      <c r="G516" s="209"/>
      <c r="H516" s="209" t="s">
        <v>3995</v>
      </c>
      <c r="I516" s="209" t="s">
        <v>3212</v>
      </c>
      <c r="J516" s="231" t="str">
        <f t="shared" si="18"/>
        <v>TinSmelting Branch of Yunnan Tin Company Ltd</v>
      </c>
      <c r="K516" s="231" t="str">
        <f t="shared" si="19"/>
        <v>TinSmelting Branch of Yunnan Tin Company Ltd</v>
      </c>
    </row>
    <row r="517" spans="1:11">
      <c r="A517" s="209" t="s">
        <v>149</v>
      </c>
      <c r="B517" s="209" t="s">
        <v>4185</v>
      </c>
      <c r="C517" s="209" t="s">
        <v>4185</v>
      </c>
      <c r="D517" s="209" t="s">
        <v>3118</v>
      </c>
      <c r="E517" s="209" t="s">
        <v>231</v>
      </c>
      <c r="F517" s="209" t="s">
        <v>3051</v>
      </c>
      <c r="G517" s="209"/>
      <c r="H517" s="209" t="s">
        <v>4186</v>
      </c>
      <c r="I517" s="209" t="s">
        <v>3511</v>
      </c>
      <c r="J517" s="231" t="str">
        <f t="shared" si="18"/>
        <v>TinSuper Ligas</v>
      </c>
      <c r="K517" s="231" t="str">
        <f t="shared" si="19"/>
        <v>TinSuper Ligas</v>
      </c>
    </row>
    <row r="518" spans="1:11">
      <c r="A518" s="209" t="s">
        <v>149</v>
      </c>
      <c r="B518" s="209" t="s">
        <v>4187</v>
      </c>
      <c r="C518" s="209" t="s">
        <v>4187</v>
      </c>
      <c r="D518" s="209" t="s">
        <v>3084</v>
      </c>
      <c r="E518" s="209" t="s">
        <v>4188</v>
      </c>
      <c r="F518" s="209" t="s">
        <v>3051</v>
      </c>
      <c r="G518" s="209"/>
      <c r="H518" s="209" t="s">
        <v>3570</v>
      </c>
      <c r="I518" s="209" t="s">
        <v>4189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149</v>
      </c>
      <c r="B519" s="209" t="s">
        <v>4190</v>
      </c>
      <c r="C519" s="209" t="s">
        <v>4191</v>
      </c>
      <c r="D519" s="209" t="s">
        <v>3806</v>
      </c>
      <c r="E519" s="209" t="s">
        <v>213</v>
      </c>
      <c r="F519" s="209" t="s">
        <v>3051</v>
      </c>
      <c r="G519" s="209"/>
      <c r="H519" s="209" t="s">
        <v>4192</v>
      </c>
      <c r="I519" s="209" t="s">
        <v>4193</v>
      </c>
      <c r="J519" s="231" t="str">
        <f t="shared" si="18"/>
        <v>TinThai Solder Industry Corp., Ltd.</v>
      </c>
      <c r="K519" s="231" t="str">
        <f t="shared" si="19"/>
        <v>TinThai Solder Industry Corp., Ltd.</v>
      </c>
    </row>
    <row r="520" spans="1:11">
      <c r="A520" s="209" t="s">
        <v>149</v>
      </c>
      <c r="B520" s="209" t="s">
        <v>4194</v>
      </c>
      <c r="C520" s="209" t="s">
        <v>4191</v>
      </c>
      <c r="D520" s="209" t="s">
        <v>3806</v>
      </c>
      <c r="E520" s="209" t="s">
        <v>213</v>
      </c>
      <c r="F520" s="209" t="s">
        <v>3051</v>
      </c>
      <c r="G520" s="209"/>
      <c r="H520" s="209" t="s">
        <v>4192</v>
      </c>
      <c r="I520" s="209" t="s">
        <v>4193</v>
      </c>
      <c r="J520" s="231" t="str">
        <f t="shared" si="18"/>
        <v>TinThailand Smelting &amp; Refining Co Ltd</v>
      </c>
      <c r="K520" s="231" t="str">
        <f t="shared" si="19"/>
        <v>TinThailand Smelting &amp; Refining Co Ltd</v>
      </c>
    </row>
    <row r="521" spans="1:11">
      <c r="A521" s="209" t="s">
        <v>149</v>
      </c>
      <c r="B521" s="209" t="s">
        <v>4191</v>
      </c>
      <c r="C521" s="209" t="s">
        <v>4191</v>
      </c>
      <c r="D521" s="209" t="s">
        <v>3806</v>
      </c>
      <c r="E521" s="209" t="s">
        <v>213</v>
      </c>
      <c r="F521" s="209" t="s">
        <v>3051</v>
      </c>
      <c r="G521" s="209"/>
      <c r="H521" s="209" t="s">
        <v>4192</v>
      </c>
      <c r="I521" s="209" t="s">
        <v>4193</v>
      </c>
      <c r="J521" s="231" t="str">
        <f t="shared" si="18"/>
        <v>TinThaisarco</v>
      </c>
      <c r="K521" s="231" t="str">
        <f t="shared" si="19"/>
        <v>TinThaisarco</v>
      </c>
    </row>
    <row r="522" spans="1:11">
      <c r="A522" s="209" t="s">
        <v>149</v>
      </c>
      <c r="B522" s="209" t="s">
        <v>4195</v>
      </c>
      <c r="C522" s="209" t="s">
        <v>4067</v>
      </c>
      <c r="D522" s="209" t="s">
        <v>175</v>
      </c>
      <c r="E522" s="209" t="s">
        <v>4068</v>
      </c>
      <c r="F522" s="209" t="s">
        <v>3051</v>
      </c>
      <c r="G522" s="209"/>
      <c r="H522" s="209" t="s">
        <v>3995</v>
      </c>
      <c r="I522" s="209" t="s">
        <v>3212</v>
      </c>
      <c r="J522" s="231" t="str">
        <f t="shared" si="18"/>
        <v>TinThe Gejiu cloud new colored electrolytic</v>
      </c>
      <c r="K522" s="231" t="str">
        <f t="shared" si="19"/>
        <v>TinThe Gejiu cloud new colored electrolytic</v>
      </c>
    </row>
    <row r="523" spans="1:11">
      <c r="A523" s="209" t="s">
        <v>149</v>
      </c>
      <c r="B523" s="209" t="s">
        <v>4196</v>
      </c>
      <c r="C523" s="209" t="s">
        <v>4006</v>
      </c>
      <c r="D523" s="209" t="s">
        <v>175</v>
      </c>
      <c r="E523" s="209" t="s">
        <v>220</v>
      </c>
      <c r="F523" s="209" t="s">
        <v>3051</v>
      </c>
      <c r="G523" s="209"/>
      <c r="H523" s="209" t="s">
        <v>3995</v>
      </c>
      <c r="I523" s="209" t="s">
        <v>3212</v>
      </c>
      <c r="J523" s="231" t="str">
        <f t="shared" si="18"/>
        <v>TinTin Products Manufacturing Co.LTD. of YTCL</v>
      </c>
      <c r="K523" s="231" t="str">
        <f t="shared" si="19"/>
        <v>TinTin Products Manufacturing Co.LTD. of YTCL</v>
      </c>
    </row>
    <row r="524" spans="1:11">
      <c r="A524" s="209" t="s">
        <v>149</v>
      </c>
      <c r="B524" s="209" t="s">
        <v>4006</v>
      </c>
      <c r="C524" s="209" t="s">
        <v>4006</v>
      </c>
      <c r="D524" s="209" t="s">
        <v>175</v>
      </c>
      <c r="E524" s="209" t="s">
        <v>220</v>
      </c>
      <c r="F524" s="209" t="s">
        <v>3051</v>
      </c>
      <c r="G524" s="209"/>
      <c r="H524" s="209" t="s">
        <v>3995</v>
      </c>
      <c r="I524" s="189" t="s">
        <v>3212</v>
      </c>
      <c r="J524" s="231" t="str">
        <f t="shared" si="18"/>
        <v>TinTin Smelting Branch of Yunnan Tin Co., Ltd.</v>
      </c>
      <c r="K524" s="231" t="str">
        <f t="shared" si="19"/>
        <v>TinTin Smelting Branch of Yunnan Tin Co., Ltd.</v>
      </c>
    </row>
    <row r="525" spans="1:11">
      <c r="A525" s="209" t="s">
        <v>149</v>
      </c>
      <c r="B525" s="209" t="s">
        <v>4197</v>
      </c>
      <c r="C525" s="209" t="s">
        <v>4197</v>
      </c>
      <c r="D525" s="209" t="s">
        <v>3060</v>
      </c>
      <c r="E525" s="209" t="s">
        <v>237</v>
      </c>
      <c r="F525" s="209" t="s">
        <v>3051</v>
      </c>
      <c r="G525" s="209"/>
      <c r="H525" s="209" t="s">
        <v>4198</v>
      </c>
      <c r="I525" s="189" t="s">
        <v>3063</v>
      </c>
      <c r="J525" s="231" t="str">
        <f t="shared" si="18"/>
        <v>TinTin Technology &amp; Refining</v>
      </c>
      <c r="K525" s="231" t="str">
        <f t="shared" si="19"/>
        <v>TinTin Technology &amp; Refining</v>
      </c>
    </row>
    <row r="526" spans="1:11">
      <c r="A526" s="209" t="s">
        <v>149</v>
      </c>
      <c r="B526" s="209" t="s">
        <v>4199</v>
      </c>
      <c r="C526" s="209" t="s">
        <v>3924</v>
      </c>
      <c r="D526" s="209" t="s">
        <v>3118</v>
      </c>
      <c r="E526" s="209" t="s">
        <v>194</v>
      </c>
      <c r="F526" s="209" t="s">
        <v>3051</v>
      </c>
      <c r="G526" s="209"/>
      <c r="H526" s="209" t="s">
        <v>4124</v>
      </c>
      <c r="I526" s="189" t="s">
        <v>3511</v>
      </c>
      <c r="J526" s="231" t="str">
        <f t="shared" si="18"/>
        <v>TinToboca/ Paranapenema</v>
      </c>
      <c r="K526" s="231" t="str">
        <f t="shared" si="19"/>
        <v>TinToboca/ Paranapenema</v>
      </c>
    </row>
    <row r="527" spans="1:11">
      <c r="A527" s="209" t="s">
        <v>149</v>
      </c>
      <c r="B527" s="209" t="s">
        <v>4200</v>
      </c>
      <c r="C527" s="209" t="s">
        <v>4200</v>
      </c>
      <c r="D527" s="209" t="s">
        <v>3983</v>
      </c>
      <c r="E527" s="209" t="s">
        <v>4201</v>
      </c>
      <c r="F527" s="209" t="s">
        <v>3051</v>
      </c>
      <c r="G527" s="209"/>
      <c r="H527" s="209" t="s">
        <v>4202</v>
      </c>
      <c r="I527" s="189" t="s">
        <v>4203</v>
      </c>
      <c r="J527" s="231" t="str">
        <f t="shared" si="18"/>
        <v>TinTuyen Quang Non-Ferrous Metals Joint Stock Company</v>
      </c>
      <c r="K527" s="231" t="str">
        <f t="shared" si="19"/>
        <v>TinTuyen Quang Non-Ferrous Metals Joint Stock Company</v>
      </c>
    </row>
    <row r="528" spans="1:11">
      <c r="A528" s="209" t="s">
        <v>149</v>
      </c>
      <c r="B528" s="209" t="s">
        <v>4204</v>
      </c>
      <c r="C528" s="209" t="s">
        <v>4101</v>
      </c>
      <c r="D528" s="209" t="s">
        <v>3643</v>
      </c>
      <c r="E528" s="209" t="s">
        <v>205</v>
      </c>
      <c r="F528" s="209" t="s">
        <v>3051</v>
      </c>
      <c r="G528" s="209"/>
      <c r="H528" s="209" t="s">
        <v>4102</v>
      </c>
      <c r="I528" s="209" t="s">
        <v>4103</v>
      </c>
      <c r="J528" s="231" t="str">
        <f t="shared" si="18"/>
        <v>TinUnit Timah Kundur PT Tambang</v>
      </c>
      <c r="K528" s="231" t="str">
        <f t="shared" si="19"/>
        <v>TinUnit Timah Kundur PT Tambang</v>
      </c>
    </row>
    <row r="529" spans="1:11">
      <c r="A529" s="209" t="s">
        <v>149</v>
      </c>
      <c r="B529" s="209" t="s">
        <v>4126</v>
      </c>
      <c r="C529" s="209" t="s">
        <v>4126</v>
      </c>
      <c r="D529" s="209" t="s">
        <v>3983</v>
      </c>
      <c r="E529" s="209" t="s">
        <v>4127</v>
      </c>
      <c r="F529" s="209" t="s">
        <v>3051</v>
      </c>
      <c r="G529" s="209"/>
      <c r="H529" s="209" t="s">
        <v>4128</v>
      </c>
      <c r="I529" s="209" t="s">
        <v>4129</v>
      </c>
      <c r="J529" s="231" t="str">
        <f t="shared" si="18"/>
        <v>TinVQB Mineral and Trading Group JSC</v>
      </c>
      <c r="K529" s="231" t="str">
        <f t="shared" si="19"/>
        <v>TinVQB Mineral and Trading Group JSC</v>
      </c>
    </row>
    <row r="530" spans="1:11">
      <c r="A530" s="209" t="s">
        <v>149</v>
      </c>
      <c r="B530" s="209" t="s">
        <v>4205</v>
      </c>
      <c r="C530" s="209" t="s">
        <v>4205</v>
      </c>
      <c r="D530" s="209" t="s">
        <v>3118</v>
      </c>
      <c r="E530" s="209" t="s">
        <v>217</v>
      </c>
      <c r="F530" s="209" t="s">
        <v>3051</v>
      </c>
      <c r="G530" s="209"/>
      <c r="H530" s="209" t="s">
        <v>4045</v>
      </c>
      <c r="I530" s="209" t="s">
        <v>4046</v>
      </c>
      <c r="J530" s="231" t="str">
        <f t="shared" si="18"/>
        <v>TinWhite Solder Metalurgia e Mineracao Ltda.</v>
      </c>
      <c r="K530" s="231" t="str">
        <f t="shared" si="19"/>
        <v>TinWhite Solder Metalurgia e Mineracao Ltda.</v>
      </c>
    </row>
    <row r="531" spans="1:11">
      <c r="A531" s="209" t="s">
        <v>149</v>
      </c>
      <c r="B531" s="209" t="s">
        <v>4206</v>
      </c>
      <c r="C531" s="209" t="s">
        <v>4205</v>
      </c>
      <c r="D531" s="209" t="s">
        <v>3118</v>
      </c>
      <c r="E531" s="209" t="s">
        <v>217</v>
      </c>
      <c r="F531" s="209" t="s">
        <v>3051</v>
      </c>
      <c r="G531" s="209"/>
      <c r="H531" s="209" t="s">
        <v>4045</v>
      </c>
      <c r="I531" s="209" t="s">
        <v>4046</v>
      </c>
      <c r="J531" s="231" t="str">
        <f t="shared" ref="J531:J594" si="20">A531&amp;B531</f>
        <v>TinWhite Solder Metalurgia e Mineração Ltda.</v>
      </c>
      <c r="K531" s="231" t="str">
        <f t="shared" ref="K531:K594" si="21">A531&amp;B531</f>
        <v>TinWhite Solder Metalurgia e Mineração Ltda.</v>
      </c>
    </row>
    <row r="532" spans="1:11">
      <c r="A532" s="209" t="s">
        <v>149</v>
      </c>
      <c r="B532" s="209" t="s">
        <v>4207</v>
      </c>
      <c r="C532" s="209" t="s">
        <v>4205</v>
      </c>
      <c r="D532" s="209" t="s">
        <v>3118</v>
      </c>
      <c r="E532" s="209" t="s">
        <v>217</v>
      </c>
      <c r="F532" s="209" t="s">
        <v>3051</v>
      </c>
      <c r="G532" s="209"/>
      <c r="H532" s="209" t="s">
        <v>4045</v>
      </c>
      <c r="I532" s="209" t="s">
        <v>4046</v>
      </c>
      <c r="J532" s="231" t="str">
        <f t="shared" si="20"/>
        <v>TinWhite Solder Metalurgica</v>
      </c>
      <c r="K532" s="231" t="str">
        <f t="shared" si="21"/>
        <v>TinWhite Solder Metalurgica</v>
      </c>
    </row>
    <row r="533" spans="1:11">
      <c r="A533" s="209" t="s">
        <v>149</v>
      </c>
      <c r="B533" s="209" t="s">
        <v>4208</v>
      </c>
      <c r="C533" s="209" t="s">
        <v>4208</v>
      </c>
      <c r="D533" s="209" t="s">
        <v>3069</v>
      </c>
      <c r="E533" s="209" t="s">
        <v>4209</v>
      </c>
      <c r="F533" s="209" t="s">
        <v>3051</v>
      </c>
      <c r="G533" s="209"/>
      <c r="H533" s="209" t="s">
        <v>4210</v>
      </c>
      <c r="I533" s="209" t="s">
        <v>4211</v>
      </c>
      <c r="J533" s="231" t="str">
        <f t="shared" si="20"/>
        <v>TinWoodcross Smelting Company Limited</v>
      </c>
      <c r="K533" s="231" t="str">
        <f t="shared" si="21"/>
        <v>TinWoodcross Smelting Company Limited</v>
      </c>
    </row>
    <row r="534" spans="1:11">
      <c r="A534" s="209" t="s">
        <v>149</v>
      </c>
      <c r="B534" s="209" t="s">
        <v>4212</v>
      </c>
      <c r="C534" s="209" t="s">
        <v>4001</v>
      </c>
      <c r="D534" s="209" t="s">
        <v>175</v>
      </c>
      <c r="E534" s="209" t="s">
        <v>186</v>
      </c>
      <c r="F534" s="209" t="s">
        <v>3051</v>
      </c>
      <c r="G534" s="209"/>
      <c r="H534" s="209" t="s">
        <v>4002</v>
      </c>
      <c r="I534" s="209" t="s">
        <v>4003</v>
      </c>
      <c r="J534" s="231" t="str">
        <f t="shared" si="20"/>
        <v>TinXiHai - Liuzhou China Tin Group Co ltd</v>
      </c>
      <c r="K534" s="231" t="str">
        <f t="shared" si="21"/>
        <v>TinXiHai - Liuzhou China Tin Group Co ltd</v>
      </c>
    </row>
    <row r="535" spans="1:11">
      <c r="A535" s="209" t="s">
        <v>149</v>
      </c>
      <c r="B535" s="209" t="s">
        <v>4213</v>
      </c>
      <c r="C535" s="209" t="s">
        <v>4006</v>
      </c>
      <c r="D535" s="209" t="s">
        <v>175</v>
      </c>
      <c r="E535" s="209" t="s">
        <v>220</v>
      </c>
      <c r="F535" s="209" t="s">
        <v>3051</v>
      </c>
      <c r="G535" s="209"/>
      <c r="H535" s="209" t="s">
        <v>3995</v>
      </c>
      <c r="I535" s="209" t="s">
        <v>3212</v>
      </c>
      <c r="J535" s="231" t="str">
        <f t="shared" si="20"/>
        <v>TinYTCL</v>
      </c>
      <c r="K535" s="231" t="str">
        <f t="shared" si="21"/>
        <v>TinYTCL</v>
      </c>
    </row>
    <row r="536" spans="1:11">
      <c r="A536" s="209" t="s">
        <v>149</v>
      </c>
      <c r="B536" s="209" t="s">
        <v>4214</v>
      </c>
      <c r="C536" s="209" t="s">
        <v>4067</v>
      </c>
      <c r="D536" s="209" t="s">
        <v>175</v>
      </c>
      <c r="E536" s="209" t="s">
        <v>4068</v>
      </c>
      <c r="F536" s="209" t="s">
        <v>3051</v>
      </c>
      <c r="G536" s="209"/>
      <c r="H536" s="209" t="s">
        <v>3995</v>
      </c>
      <c r="I536" s="209" t="s">
        <v>3212</v>
      </c>
      <c r="J536" s="231" t="str">
        <f t="shared" si="20"/>
        <v>TinYunan Gejiu Yunxin Electrolyze Limited</v>
      </c>
      <c r="K536" s="231" t="str">
        <f t="shared" si="21"/>
        <v>TinYunan Gejiu Yunxin Electrolyze Limited</v>
      </c>
    </row>
    <row r="537" spans="1:11">
      <c r="A537" s="209" t="s">
        <v>149</v>
      </c>
      <c r="B537" s="209" t="s">
        <v>4215</v>
      </c>
      <c r="C537" s="209" t="s">
        <v>3993</v>
      </c>
      <c r="D537" s="209" t="s">
        <v>175</v>
      </c>
      <c r="E537" s="209" t="s">
        <v>3994</v>
      </c>
      <c r="F537" s="209" t="s">
        <v>3051</v>
      </c>
      <c r="G537" s="209"/>
      <c r="H537" s="209" t="s">
        <v>3995</v>
      </c>
      <c r="I537" s="189" t="s">
        <v>3212</v>
      </c>
      <c r="J537" s="231" t="str">
        <f t="shared" si="20"/>
        <v>TinYunnan Adventure Co., Ltd.</v>
      </c>
      <c r="K537" s="231" t="str">
        <f t="shared" si="21"/>
        <v>TinYunnan Adventure Co., Ltd.</v>
      </c>
    </row>
    <row r="538" spans="1:11">
      <c r="A538" s="209" t="s">
        <v>149</v>
      </c>
      <c r="B538" s="209" t="s">
        <v>4216</v>
      </c>
      <c r="C538" s="209" t="s">
        <v>3993</v>
      </c>
      <c r="D538" s="209" t="s">
        <v>175</v>
      </c>
      <c r="E538" s="209" t="s">
        <v>3994</v>
      </c>
      <c r="F538" s="209" t="s">
        <v>3051</v>
      </c>
      <c r="G538" s="209"/>
      <c r="H538" s="209" t="s">
        <v>3995</v>
      </c>
      <c r="I538" s="189" t="s">
        <v>3212</v>
      </c>
      <c r="J538" s="231" t="str">
        <f t="shared" si="20"/>
        <v>TinYunnan Chengfeng</v>
      </c>
      <c r="K538" s="231" t="str">
        <f t="shared" si="21"/>
        <v>TinYunnan Chengfeng</v>
      </c>
    </row>
    <row r="539" spans="1:11">
      <c r="A539" s="209" t="s">
        <v>149</v>
      </c>
      <c r="B539" s="209" t="s">
        <v>3993</v>
      </c>
      <c r="C539" s="209" t="s">
        <v>3993</v>
      </c>
      <c r="D539" s="209" t="s">
        <v>175</v>
      </c>
      <c r="E539" s="209" t="s">
        <v>3994</v>
      </c>
      <c r="F539" s="209" t="s">
        <v>3051</v>
      </c>
      <c r="G539" s="209"/>
      <c r="H539" s="209" t="s">
        <v>3995</v>
      </c>
      <c r="I539" t="s">
        <v>3212</v>
      </c>
      <c r="J539" s="231" t="str">
        <f t="shared" si="20"/>
        <v>TinYunnan Chengfeng Non-ferrous Metals Co., Ltd.</v>
      </c>
      <c r="K539" s="231" t="str">
        <f t="shared" si="21"/>
        <v>TinYunnan Chengfeng Non-ferrous Metals Co., Ltd.</v>
      </c>
    </row>
    <row r="540" spans="1:11">
      <c r="A540" s="209" t="s">
        <v>149</v>
      </c>
      <c r="B540" s="209" t="s">
        <v>4217</v>
      </c>
      <c r="C540" s="209" t="s">
        <v>4067</v>
      </c>
      <c r="D540" s="209" t="s">
        <v>175</v>
      </c>
      <c r="E540" s="209" t="s">
        <v>4068</v>
      </c>
      <c r="F540" s="209" t="s">
        <v>3051</v>
      </c>
      <c r="G540" s="209"/>
      <c r="H540" s="209" t="s">
        <v>3995</v>
      </c>
      <c r="I540" s="209" t="s">
        <v>3212</v>
      </c>
      <c r="J540" s="231" t="str">
        <f t="shared" si="20"/>
        <v>TinYunNan Gejiu Yunxin Electrolyze Limited</v>
      </c>
      <c r="K540" s="231" t="str">
        <f t="shared" si="21"/>
        <v>TinYunNan Gejiu Yunxin Electrolyze Limited</v>
      </c>
    </row>
    <row r="541" spans="1:11">
      <c r="A541" s="209" t="s">
        <v>149</v>
      </c>
      <c r="B541" s="209" t="s">
        <v>4218</v>
      </c>
      <c r="C541" s="209" t="s">
        <v>4070</v>
      </c>
      <c r="D541" s="209" t="s">
        <v>175</v>
      </c>
      <c r="E541" s="209" t="s">
        <v>4071</v>
      </c>
      <c r="F541" s="209" t="s">
        <v>3051</v>
      </c>
      <c r="G541" s="209"/>
      <c r="H541" s="209" t="s">
        <v>3995</v>
      </c>
      <c r="I541" s="209" t="s">
        <v>3212</v>
      </c>
      <c r="J541" s="231" t="str">
        <f t="shared" si="20"/>
        <v>TinYunnan Gejiu Zili Metallurgy Co. Ltd.</v>
      </c>
      <c r="K541" s="231" t="str">
        <f t="shared" si="21"/>
        <v>TinYunnan Gejiu Zili Metallurgy Co. Ltd.</v>
      </c>
    </row>
    <row r="542" spans="1:11">
      <c r="A542" s="209" t="s">
        <v>149</v>
      </c>
      <c r="B542" s="209" t="s">
        <v>4219</v>
      </c>
      <c r="C542" s="209" t="s">
        <v>3993</v>
      </c>
      <c r="D542" s="209" t="s">
        <v>175</v>
      </c>
      <c r="E542" s="209" t="s">
        <v>3994</v>
      </c>
      <c r="F542" s="209" t="s">
        <v>3051</v>
      </c>
      <c r="G542" s="209"/>
      <c r="H542" s="209" t="s">
        <v>3995</v>
      </c>
      <c r="I542" s="209" t="s">
        <v>3212</v>
      </c>
      <c r="J542" s="231" t="str">
        <f t="shared" si="20"/>
        <v>TinYunnan ride non-ferrous metal co., LTD</v>
      </c>
      <c r="K542" s="231" t="str">
        <f t="shared" si="21"/>
        <v>TinYunnan ride non-ferrous metal co., LTD</v>
      </c>
    </row>
    <row r="543" spans="1:11">
      <c r="A543" s="209" t="s">
        <v>149</v>
      </c>
      <c r="B543" s="209" t="s">
        <v>4220</v>
      </c>
      <c r="C543" s="209" t="s">
        <v>4006</v>
      </c>
      <c r="D543" s="209" t="s">
        <v>175</v>
      </c>
      <c r="E543" s="209" t="s">
        <v>220</v>
      </c>
      <c r="F543" s="209" t="s">
        <v>3051</v>
      </c>
      <c r="G543" s="209"/>
      <c r="H543" s="209" t="s">
        <v>3995</v>
      </c>
      <c r="I543" s="209" t="s">
        <v>3212</v>
      </c>
      <c r="J543" s="231" t="str">
        <f t="shared" si="20"/>
        <v>TinYunnan Tin Company Limited</v>
      </c>
      <c r="K543" s="231" t="str">
        <f t="shared" si="21"/>
        <v>TinYunnan Tin Company Limited</v>
      </c>
    </row>
    <row r="544" spans="1:11">
      <c r="A544" s="209" t="s">
        <v>149</v>
      </c>
      <c r="B544" s="209" t="s">
        <v>4221</v>
      </c>
      <c r="C544" s="209" t="s">
        <v>4006</v>
      </c>
      <c r="D544" s="209" t="s">
        <v>175</v>
      </c>
      <c r="E544" s="209" t="s">
        <v>220</v>
      </c>
      <c r="F544" s="209" t="s">
        <v>3051</v>
      </c>
      <c r="G544" s="209"/>
      <c r="H544" s="209" t="s">
        <v>3995</v>
      </c>
      <c r="I544" s="209" t="s">
        <v>3212</v>
      </c>
      <c r="J544" s="231" t="str">
        <f t="shared" si="20"/>
        <v>TinYunnan Tin Company, Ltd.</v>
      </c>
      <c r="K544" s="231" t="str">
        <f t="shared" si="21"/>
        <v>TinYunnan Tin Company, Ltd.</v>
      </c>
    </row>
    <row r="545" spans="1:11">
      <c r="A545" s="209" t="s">
        <v>149</v>
      </c>
      <c r="B545" s="209" t="s">
        <v>4222</v>
      </c>
      <c r="C545" s="209" t="s">
        <v>3993</v>
      </c>
      <c r="D545" s="209" t="s">
        <v>175</v>
      </c>
      <c r="E545" s="209" t="s">
        <v>3994</v>
      </c>
      <c r="F545" s="209" t="s">
        <v>3051</v>
      </c>
      <c r="G545" s="209"/>
      <c r="H545" s="209" t="s">
        <v>3995</v>
      </c>
      <c r="I545" s="209" t="s">
        <v>3212</v>
      </c>
      <c r="J545" s="231" t="str">
        <f t="shared" si="20"/>
        <v>TinYunnan wind Nonferrous Metals Co., Ltd.</v>
      </c>
      <c r="K545" s="231" t="str">
        <f t="shared" si="21"/>
        <v>TinYunnan wind Nonferrous Metals Co., Ltd.</v>
      </c>
    </row>
    <row r="546" spans="1:11">
      <c r="A546" s="209" t="s">
        <v>149</v>
      </c>
      <c r="B546" s="209" t="s">
        <v>4223</v>
      </c>
      <c r="C546" s="209" t="s">
        <v>4006</v>
      </c>
      <c r="D546" s="209" t="s">
        <v>175</v>
      </c>
      <c r="E546" s="209" t="s">
        <v>220</v>
      </c>
      <c r="F546" s="209" t="s">
        <v>3051</v>
      </c>
      <c r="G546" s="209"/>
      <c r="H546" s="209" t="s">
        <v>3995</v>
      </c>
      <c r="I546" s="209" t="s">
        <v>3212</v>
      </c>
      <c r="J546" s="231" t="str">
        <f t="shared" si="20"/>
        <v>TinYunnan Xi YE</v>
      </c>
      <c r="K546" s="231" t="str">
        <f t="shared" si="21"/>
        <v>TinYunnan Xi YE</v>
      </c>
    </row>
    <row r="547" spans="1:11">
      <c r="A547" s="209" t="s">
        <v>149</v>
      </c>
      <c r="B547" s="209" t="s">
        <v>4224</v>
      </c>
      <c r="C547" s="209" t="s">
        <v>4224</v>
      </c>
      <c r="D547" s="209" t="s">
        <v>175</v>
      </c>
      <c r="E547" s="209" t="s">
        <v>4225</v>
      </c>
      <c r="F547" s="209" t="s">
        <v>3051</v>
      </c>
      <c r="G547" s="209"/>
      <c r="H547" s="209" t="s">
        <v>3995</v>
      </c>
      <c r="I547" s="209" t="s">
        <v>3212</v>
      </c>
      <c r="J547" s="231" t="str">
        <f t="shared" si="20"/>
        <v>TinYunnan Yunfan Non-ferrous Metals Co., Ltd.</v>
      </c>
      <c r="K547" s="231" t="str">
        <f t="shared" si="21"/>
        <v>TinYunnan Yunfan Non-ferrous Metals Co., Ltd.</v>
      </c>
    </row>
    <row r="548" spans="1:11">
      <c r="A548" s="209" t="s">
        <v>149</v>
      </c>
      <c r="B548" s="209" t="s">
        <v>4226</v>
      </c>
      <c r="C548" s="209" t="s">
        <v>4006</v>
      </c>
      <c r="D548" s="209" t="s">
        <v>175</v>
      </c>
      <c r="E548" s="209" t="s">
        <v>220</v>
      </c>
      <c r="F548" s="209" t="s">
        <v>3051</v>
      </c>
      <c r="G548" s="209"/>
      <c r="H548" s="209" t="s">
        <v>3995</v>
      </c>
      <c r="I548" s="209" t="s">
        <v>3212</v>
      </c>
      <c r="J548" s="231" t="str">
        <f t="shared" si="20"/>
        <v>TinYuntinic Resources</v>
      </c>
      <c r="K548" s="231" t="str">
        <f t="shared" si="21"/>
        <v>TinYuntinic Resources</v>
      </c>
    </row>
    <row r="549" spans="1:11">
      <c r="A549" s="209" t="s">
        <v>149</v>
      </c>
      <c r="B549" s="209" t="s">
        <v>4227</v>
      </c>
      <c r="C549" s="209" t="s">
        <v>4067</v>
      </c>
      <c r="D549" s="209" t="s">
        <v>175</v>
      </c>
      <c r="E549" s="209" t="s">
        <v>4068</v>
      </c>
      <c r="F549" s="209" t="s">
        <v>3051</v>
      </c>
      <c r="G549" s="209"/>
      <c r="H549" s="209" t="s">
        <v>3995</v>
      </c>
      <c r="I549" s="209" t="s">
        <v>3212</v>
      </c>
      <c r="J549" s="231" t="str">
        <f t="shared" si="20"/>
        <v>TinYUNXIN colored electrolysis Company Limited</v>
      </c>
      <c r="K549" s="231" t="str">
        <f t="shared" si="21"/>
        <v>TinYUNXIN colored electrolysis Company Limited</v>
      </c>
    </row>
    <row r="550" spans="1:11">
      <c r="A550" s="209" t="s">
        <v>149</v>
      </c>
      <c r="B550" s="209" t="s">
        <v>4228</v>
      </c>
      <c r="C550" s="209" t="s">
        <v>4006</v>
      </c>
      <c r="D550" s="209" t="s">
        <v>175</v>
      </c>
      <c r="E550" s="209" t="s">
        <v>220</v>
      </c>
      <c r="F550" s="209" t="s">
        <v>3051</v>
      </c>
      <c r="G550" s="209"/>
      <c r="H550" s="209" t="s">
        <v>3995</v>
      </c>
      <c r="I550" s="209" t="s">
        <v>3212</v>
      </c>
      <c r="J550" s="231" t="str">
        <f t="shared" si="20"/>
        <v>Tin云南锡业股份有限公司锡业分公司</v>
      </c>
      <c r="K550" s="231" t="str">
        <f t="shared" si="21"/>
        <v>Tin云南锡业股份有限公司锡业分公司</v>
      </c>
    </row>
    <row r="551" spans="1:11">
      <c r="A551" s="209" t="s">
        <v>149</v>
      </c>
      <c r="B551" s="209" t="s">
        <v>3841</v>
      </c>
      <c r="C551" s="209"/>
      <c r="D551" s="209"/>
      <c r="E551" s="209"/>
      <c r="F551" s="209"/>
      <c r="G551" s="209"/>
      <c r="H551" s="209"/>
      <c r="I551" s="209"/>
      <c r="J551" s="231" t="str">
        <f t="shared" si="20"/>
        <v>TinSmelter not listed</v>
      </c>
      <c r="K551" s="231" t="str">
        <f t="shared" si="21"/>
        <v>TinSmelter not listed</v>
      </c>
    </row>
    <row r="552" spans="1:11">
      <c r="A552" s="209" t="s">
        <v>149</v>
      </c>
      <c r="B552" s="209" t="s">
        <v>155</v>
      </c>
      <c r="C552" s="209" t="s">
        <v>137</v>
      </c>
      <c r="D552" s="209" t="s">
        <v>137</v>
      </c>
      <c r="E552" s="209"/>
      <c r="F552" s="209"/>
      <c r="G552" s="209"/>
      <c r="H552" s="209"/>
      <c r="I552" s="209"/>
      <c r="J552" s="231" t="str">
        <f t="shared" si="20"/>
        <v>TinSmelter not yet identified</v>
      </c>
      <c r="K552" s="231" t="str">
        <f t="shared" si="21"/>
        <v>TinSmelter not yet identified</v>
      </c>
    </row>
    <row r="553" spans="1:11">
      <c r="A553" s="209" t="s">
        <v>150</v>
      </c>
      <c r="B553" s="209" t="s">
        <v>4229</v>
      </c>
      <c r="C553" s="209" t="s">
        <v>4229</v>
      </c>
      <c r="D553" s="209" t="s">
        <v>3084</v>
      </c>
      <c r="E553" s="209" t="s">
        <v>4230</v>
      </c>
      <c r="F553" s="209" t="s">
        <v>3051</v>
      </c>
      <c r="G553" s="209"/>
      <c r="H553" s="209" t="s">
        <v>4231</v>
      </c>
      <c r="I553" s="209" t="s">
        <v>4232</v>
      </c>
      <c r="J553" s="231" t="str">
        <f t="shared" si="20"/>
        <v>TungstenA.L.M.T. Corp.</v>
      </c>
      <c r="K553" s="231" t="str">
        <f t="shared" si="21"/>
        <v>TungstenA.L.M.T. Corp.</v>
      </c>
    </row>
    <row r="554" spans="1:11">
      <c r="A554" s="209" t="s">
        <v>150</v>
      </c>
      <c r="B554" s="209" t="s">
        <v>4233</v>
      </c>
      <c r="C554" s="209" t="s">
        <v>4229</v>
      </c>
      <c r="D554" s="209" t="s">
        <v>3084</v>
      </c>
      <c r="E554" s="209" t="s">
        <v>4230</v>
      </c>
      <c r="F554" s="209" t="s">
        <v>3051</v>
      </c>
      <c r="G554" s="209"/>
      <c r="H554" s="209" t="s">
        <v>4231</v>
      </c>
      <c r="I554" s="209" t="s">
        <v>4232</v>
      </c>
      <c r="J554" s="231" t="str">
        <f t="shared" si="20"/>
        <v>TungstenA.L.M.T. TUNGSTEN Corp.</v>
      </c>
      <c r="K554" s="231" t="str">
        <f t="shared" si="21"/>
        <v>TungstenA.L.M.T. TUNGSTEN Corp.</v>
      </c>
    </row>
    <row r="555" spans="1:11">
      <c r="A555" s="209" t="s">
        <v>150</v>
      </c>
      <c r="B555" s="209" t="s">
        <v>4234</v>
      </c>
      <c r="C555" s="209" t="s">
        <v>4234</v>
      </c>
      <c r="D555" s="209" t="s">
        <v>3118</v>
      </c>
      <c r="E555" s="209" t="s">
        <v>4235</v>
      </c>
      <c r="F555" s="209" t="s">
        <v>3051</v>
      </c>
      <c r="G555" s="209"/>
      <c r="H555" s="209" t="s">
        <v>4236</v>
      </c>
      <c r="I555" s="209" t="s">
        <v>3511</v>
      </c>
      <c r="J555" s="231" t="str">
        <f t="shared" si="20"/>
        <v>TungstenACL Metais Eireli</v>
      </c>
      <c r="K555" s="231" t="str">
        <f t="shared" si="21"/>
        <v>TungstenACL Metais Eireli</v>
      </c>
    </row>
    <row r="556" spans="1:11">
      <c r="A556" s="209" t="s">
        <v>150</v>
      </c>
      <c r="B556" s="209" t="s">
        <v>4237</v>
      </c>
      <c r="C556" s="209" t="s">
        <v>4237</v>
      </c>
      <c r="D556" s="209" t="s">
        <v>3118</v>
      </c>
      <c r="E556" s="209" t="s">
        <v>4238</v>
      </c>
      <c r="F556" s="209" t="s">
        <v>3051</v>
      </c>
      <c r="G556" s="209"/>
      <c r="H556" s="209" t="s">
        <v>3510</v>
      </c>
      <c r="I556" s="209" t="s">
        <v>3511</v>
      </c>
      <c r="J556" s="231" t="str">
        <f t="shared" si="20"/>
        <v>TungstenAlbasteel Industria e Comercio de Ligas Para Fundicao Ltd.</v>
      </c>
      <c r="K556" s="231" t="str">
        <f t="shared" si="21"/>
        <v>TungstenAlbasteel Industria e Comercio de Ligas Para Fundicao Ltd.</v>
      </c>
    </row>
    <row r="557" spans="1:11">
      <c r="A557" s="209" t="s">
        <v>150</v>
      </c>
      <c r="B557" s="209" t="s">
        <v>4239</v>
      </c>
      <c r="C557" s="209" t="s">
        <v>4229</v>
      </c>
      <c r="D557" s="209" t="s">
        <v>3084</v>
      </c>
      <c r="E557" s="209" t="s">
        <v>4230</v>
      </c>
      <c r="F557" s="209" t="s">
        <v>3051</v>
      </c>
      <c r="G557" s="209"/>
      <c r="H557" s="209" t="s">
        <v>4231</v>
      </c>
      <c r="I557" s="209" t="s">
        <v>4232</v>
      </c>
      <c r="J557" s="231" t="str">
        <f t="shared" si="20"/>
        <v>TungstenAllied Material Corporation</v>
      </c>
      <c r="K557" s="231" t="str">
        <f t="shared" si="21"/>
        <v>TungstenAllied Material Corporation</v>
      </c>
    </row>
    <row r="558" spans="1:11">
      <c r="A558" s="209" t="s">
        <v>150</v>
      </c>
      <c r="B558" s="209" t="s">
        <v>4240</v>
      </c>
      <c r="C558" s="209" t="s">
        <v>4229</v>
      </c>
      <c r="D558" s="209" t="s">
        <v>3084</v>
      </c>
      <c r="E558" s="209" t="s">
        <v>4230</v>
      </c>
      <c r="F558" s="209" t="s">
        <v>3051</v>
      </c>
      <c r="G558" s="209"/>
      <c r="H558" s="209" t="s">
        <v>4231</v>
      </c>
      <c r="I558" s="209" t="s">
        <v>4232</v>
      </c>
      <c r="J558" s="231" t="str">
        <f t="shared" si="20"/>
        <v>TungstenALMT Corp</v>
      </c>
      <c r="K558" s="231" t="str">
        <f t="shared" si="21"/>
        <v>TungstenALMT Corp</v>
      </c>
    </row>
    <row r="559" spans="1:11">
      <c r="A559" s="209" t="s">
        <v>150</v>
      </c>
      <c r="B559" s="209" t="s">
        <v>4241</v>
      </c>
      <c r="C559" s="209" t="s">
        <v>4229</v>
      </c>
      <c r="D559" s="209" t="s">
        <v>3084</v>
      </c>
      <c r="E559" s="209" t="s">
        <v>4230</v>
      </c>
      <c r="F559" s="209" t="s">
        <v>3051</v>
      </c>
      <c r="G559" s="209"/>
      <c r="H559" s="209" t="s">
        <v>4231</v>
      </c>
      <c r="I559" s="209" t="s">
        <v>4232</v>
      </c>
      <c r="J559" s="231" t="str">
        <f t="shared" si="20"/>
        <v>TungstenALMT Sumitomo Group</v>
      </c>
      <c r="K559" s="231" t="str">
        <f t="shared" si="21"/>
        <v>TungstenALMT Sumitomo Group</v>
      </c>
    </row>
    <row r="560" spans="1:11">
      <c r="A560" s="209" t="s">
        <v>150</v>
      </c>
      <c r="B560" s="209" t="s">
        <v>4242</v>
      </c>
      <c r="C560" s="209" t="s">
        <v>4242</v>
      </c>
      <c r="D560" s="209" t="s">
        <v>3270</v>
      </c>
      <c r="E560" s="209" t="s">
        <v>4243</v>
      </c>
      <c r="F560" s="209" t="s">
        <v>3051</v>
      </c>
      <c r="G560" s="209"/>
      <c r="H560" s="209" t="s">
        <v>4244</v>
      </c>
      <c r="I560" s="209" t="s">
        <v>3295</v>
      </c>
      <c r="J560" s="231" t="str">
        <f t="shared" si="20"/>
        <v>TungstenArtek LLC</v>
      </c>
      <c r="K560" s="231" t="str">
        <f t="shared" si="21"/>
        <v>TungstenArtek LLC</v>
      </c>
    </row>
    <row r="561" spans="1:11">
      <c r="A561" s="209" t="s">
        <v>150</v>
      </c>
      <c r="B561" s="209" t="s">
        <v>4245</v>
      </c>
      <c r="C561" s="209" t="s">
        <v>4245</v>
      </c>
      <c r="D561" s="209" t="s">
        <v>3983</v>
      </c>
      <c r="E561" s="209" t="s">
        <v>4246</v>
      </c>
      <c r="F561" s="209" t="s">
        <v>3051</v>
      </c>
      <c r="G561" s="209"/>
      <c r="H561" s="209" t="s">
        <v>4247</v>
      </c>
      <c r="I561" s="209" t="s">
        <v>4248</v>
      </c>
      <c r="J561" s="231" t="str">
        <f t="shared" si="20"/>
        <v>TungstenAsia Tungsten Products Vietnam Ltd.</v>
      </c>
      <c r="K561" s="231" t="str">
        <f t="shared" si="21"/>
        <v>TungstenAsia Tungsten Products Vietnam Ltd.</v>
      </c>
    </row>
    <row r="562" spans="1:11">
      <c r="A562" s="209" t="s">
        <v>150</v>
      </c>
      <c r="B562" s="209" t="s">
        <v>4249</v>
      </c>
      <c r="C562" s="209" t="s">
        <v>4250</v>
      </c>
      <c r="D562" s="209" t="s">
        <v>3060</v>
      </c>
      <c r="E562" s="209" t="s">
        <v>4251</v>
      </c>
      <c r="F562" s="209" t="s">
        <v>3051</v>
      </c>
      <c r="G562" s="209"/>
      <c r="H562" s="209" t="s">
        <v>4252</v>
      </c>
      <c r="I562" s="209" t="s">
        <v>4253</v>
      </c>
      <c r="J562" s="231" t="str">
        <f t="shared" si="20"/>
        <v>TungstenATI Metalworking Products</v>
      </c>
      <c r="K562" s="231" t="str">
        <f t="shared" si="21"/>
        <v>TungstenATI Metalworking Products</v>
      </c>
    </row>
    <row r="563" spans="1:11">
      <c r="A563" s="209" t="s">
        <v>150</v>
      </c>
      <c r="B563" s="209" t="s">
        <v>4254</v>
      </c>
      <c r="C563" s="209" t="s">
        <v>4250</v>
      </c>
      <c r="D563" s="209" t="s">
        <v>3060</v>
      </c>
      <c r="E563" s="209" t="s">
        <v>4251</v>
      </c>
      <c r="F563" s="209" t="s">
        <v>3051</v>
      </c>
      <c r="G563" s="209"/>
      <c r="H563" s="209" t="s">
        <v>4252</v>
      </c>
      <c r="I563" s="209" t="s">
        <v>4253</v>
      </c>
      <c r="J563" s="231" t="str">
        <f t="shared" si="20"/>
        <v>TungstenATI Tungsten Materials</v>
      </c>
      <c r="K563" s="231" t="str">
        <f t="shared" si="21"/>
        <v>TungstenATI Tungsten Materials</v>
      </c>
    </row>
    <row r="564" spans="1:11">
      <c r="A564" s="209" t="s">
        <v>150</v>
      </c>
      <c r="B564" s="209" t="s">
        <v>4255</v>
      </c>
      <c r="C564" s="209" t="s">
        <v>4256</v>
      </c>
      <c r="D564" s="209" t="s">
        <v>175</v>
      </c>
      <c r="E564" s="209" t="s">
        <v>4257</v>
      </c>
      <c r="F564" s="209" t="s">
        <v>3051</v>
      </c>
      <c r="G564" s="209"/>
      <c r="H564" s="209" t="s">
        <v>4078</v>
      </c>
      <c r="I564" s="209" t="s">
        <v>3350</v>
      </c>
      <c r="J564" s="231" t="str">
        <f t="shared" si="20"/>
        <v>TungstenChaozhou Xianglu Tungsten Industry Co., Ltd.</v>
      </c>
      <c r="K564" s="231" t="str">
        <f t="shared" si="21"/>
        <v>TungstenChaozhou Xianglu Tungsten Industry Co., Ltd.</v>
      </c>
    </row>
    <row r="565" spans="1:11">
      <c r="A565" s="209" t="s">
        <v>150</v>
      </c>
      <c r="B565" s="209" t="s">
        <v>4258</v>
      </c>
      <c r="C565" s="209" t="s">
        <v>4259</v>
      </c>
      <c r="D565" s="209" t="s">
        <v>175</v>
      </c>
      <c r="E565" s="209" t="s">
        <v>4260</v>
      </c>
      <c r="F565" s="209" t="s">
        <v>3051</v>
      </c>
      <c r="G565" s="209"/>
      <c r="H565" s="209" t="s">
        <v>3383</v>
      </c>
      <c r="I565" s="209" t="s">
        <v>3378</v>
      </c>
      <c r="J565" s="231" t="str">
        <f t="shared" si="20"/>
        <v>TungstenChenzhou Diamond Tungsten Products Co., Ltd.</v>
      </c>
      <c r="K565" s="231" t="str">
        <f t="shared" si="21"/>
        <v>TungstenChenzhou Diamond Tungsten Products Co., Ltd.</v>
      </c>
    </row>
    <row r="566" spans="1:11">
      <c r="A566" s="209" t="s">
        <v>150</v>
      </c>
      <c r="B566" s="209" t="s">
        <v>4261</v>
      </c>
      <c r="C566" s="209" t="s">
        <v>4262</v>
      </c>
      <c r="D566" s="209" t="s">
        <v>175</v>
      </c>
      <c r="E566" s="209" t="s">
        <v>4263</v>
      </c>
      <c r="F566" s="209" t="s">
        <v>3051</v>
      </c>
      <c r="G566" s="209"/>
      <c r="H566" s="209" t="s">
        <v>3505</v>
      </c>
      <c r="I566" s="209" t="s">
        <v>3222</v>
      </c>
      <c r="J566" s="231" t="str">
        <f t="shared" si="20"/>
        <v>TungstenChina Molybdenum Co., Ltd.</v>
      </c>
      <c r="K566" s="231" t="str">
        <f t="shared" si="21"/>
        <v>TungstenChina Molybdenum Co., Ltd.</v>
      </c>
    </row>
    <row r="567" spans="1:11">
      <c r="A567" s="209" t="s">
        <v>150</v>
      </c>
      <c r="B567" s="209" t="s">
        <v>4262</v>
      </c>
      <c r="C567" s="209" t="s">
        <v>4262</v>
      </c>
      <c r="D567" s="209" t="s">
        <v>175</v>
      </c>
      <c r="E567" s="209" t="s">
        <v>4263</v>
      </c>
      <c r="F567" s="209" t="s">
        <v>3051</v>
      </c>
      <c r="G567" s="209"/>
      <c r="H567" s="209" t="s">
        <v>3505</v>
      </c>
      <c r="I567" s="209" t="s">
        <v>3222</v>
      </c>
      <c r="J567" s="231" t="str">
        <f t="shared" si="20"/>
        <v>TungstenChina Molybdenum Tungsten Co., Ltd.</v>
      </c>
      <c r="K567" s="231" t="str">
        <f t="shared" si="21"/>
        <v>TungstenChina Molybdenum Tungsten Co., Ltd.</v>
      </c>
    </row>
    <row r="568" spans="1:11">
      <c r="A568" s="209" t="s">
        <v>150</v>
      </c>
      <c r="B568" s="209" t="s">
        <v>4264</v>
      </c>
      <c r="C568" s="209" t="s">
        <v>4262</v>
      </c>
      <c r="D568" s="209" t="s">
        <v>175</v>
      </c>
      <c r="E568" s="209" t="s">
        <v>4263</v>
      </c>
      <c r="F568" s="209" t="s">
        <v>3051</v>
      </c>
      <c r="G568" s="209"/>
      <c r="H568" s="209" t="s">
        <v>3505</v>
      </c>
      <c r="I568" s="209" t="s">
        <v>3222</v>
      </c>
      <c r="J568" s="231" t="str">
        <f t="shared" si="20"/>
        <v>TungstenChina MuYe Tungsten Co,. Ltd.</v>
      </c>
      <c r="K568" s="231" t="str">
        <f t="shared" si="21"/>
        <v>TungstenChina MuYe Tungsten Co,. Ltd.</v>
      </c>
    </row>
    <row r="569" spans="1:11">
      <c r="A569" s="209" t="s">
        <v>150</v>
      </c>
      <c r="B569" s="209" t="s">
        <v>4265</v>
      </c>
      <c r="C569" s="209" t="s">
        <v>4265</v>
      </c>
      <c r="D569" s="209" t="s">
        <v>175</v>
      </c>
      <c r="E569" s="209" t="s">
        <v>162</v>
      </c>
      <c r="F569" s="209" t="s">
        <v>3051</v>
      </c>
      <c r="G569" s="209"/>
      <c r="H569" s="209" t="s">
        <v>4083</v>
      </c>
      <c r="I569" s="209" t="s">
        <v>3421</v>
      </c>
      <c r="J569" s="231" t="str">
        <f t="shared" si="20"/>
        <v>TungstenChongyi Zhangyuan Tungsten Co., Ltd.</v>
      </c>
      <c r="K569" s="231" t="str">
        <f t="shared" si="21"/>
        <v>TungstenChongyi Zhangyuan Tungsten Co., Ltd.</v>
      </c>
    </row>
    <row r="570" spans="1:11">
      <c r="A570" s="209" t="s">
        <v>150</v>
      </c>
      <c r="B570" s="209" t="s">
        <v>4266</v>
      </c>
      <c r="C570" s="209" t="s">
        <v>4266</v>
      </c>
      <c r="D570" s="209" t="s">
        <v>175</v>
      </c>
      <c r="E570" s="209" t="s">
        <v>4267</v>
      </c>
      <c r="F570" s="209" t="s">
        <v>3051</v>
      </c>
      <c r="G570" s="209"/>
      <c r="H570" s="209" t="s">
        <v>4268</v>
      </c>
      <c r="I570" s="209" t="s">
        <v>4003</v>
      </c>
      <c r="J570" s="231" t="str">
        <f t="shared" si="20"/>
        <v>TungstenCNMC (Guangxi) PGMA Co., Ltd.</v>
      </c>
      <c r="K570" s="231" t="str">
        <f t="shared" si="21"/>
        <v>TungstenCNMC (Guangxi) PGMA Co., Ltd.</v>
      </c>
    </row>
    <row r="571" spans="1:11">
      <c r="A571" s="209" t="s">
        <v>150</v>
      </c>
      <c r="B571" s="209" t="s">
        <v>4269</v>
      </c>
      <c r="C571" s="209" t="s">
        <v>4269</v>
      </c>
      <c r="D571" s="209" t="s">
        <v>3118</v>
      </c>
      <c r="E571" s="209" t="s">
        <v>4270</v>
      </c>
      <c r="F571" s="209" t="s">
        <v>3051</v>
      </c>
      <c r="G571" s="209"/>
      <c r="H571" s="209" t="s">
        <v>4271</v>
      </c>
      <c r="I571" s="209" t="s">
        <v>4013</v>
      </c>
      <c r="J571" s="231" t="str">
        <f t="shared" si="20"/>
        <v>TungstenCronimet Brasil Ltda</v>
      </c>
      <c r="K571" s="231" t="str">
        <f t="shared" si="21"/>
        <v>TungstenCronimet Brasil Ltda</v>
      </c>
    </row>
    <row r="572" spans="1:11">
      <c r="A572" s="209" t="s">
        <v>150</v>
      </c>
      <c r="B572" s="209" t="s">
        <v>4272</v>
      </c>
      <c r="C572" s="209" t="s">
        <v>4272</v>
      </c>
      <c r="D572" s="209" t="s">
        <v>3246</v>
      </c>
      <c r="E572" s="209" t="s">
        <v>4273</v>
      </c>
      <c r="F572" s="209" t="s">
        <v>3051</v>
      </c>
      <c r="G572" s="209"/>
      <c r="H572" s="209" t="s">
        <v>4274</v>
      </c>
      <c r="I572" s="209" t="s">
        <v>4275</v>
      </c>
      <c r="J572" s="231" t="str">
        <f t="shared" si="20"/>
        <v>TungstenDONGKUK INDUSTRIES CO., LTD.</v>
      </c>
      <c r="K572" s="231" t="str">
        <f t="shared" si="21"/>
        <v>TungstenDONGKUK INDUSTRIES CO., LTD.</v>
      </c>
    </row>
    <row r="573" spans="1:11">
      <c r="A573" s="209" t="s">
        <v>150</v>
      </c>
      <c r="B573" s="209" t="s">
        <v>4276</v>
      </c>
      <c r="C573" s="209" t="s">
        <v>4277</v>
      </c>
      <c r="D573" s="209" t="s">
        <v>175</v>
      </c>
      <c r="E573" s="209" t="s">
        <v>4278</v>
      </c>
      <c r="F573" s="209" t="s">
        <v>3051</v>
      </c>
      <c r="G573" s="209"/>
      <c r="H573" s="209" t="s">
        <v>4279</v>
      </c>
      <c r="I573" s="209" t="s">
        <v>3315</v>
      </c>
      <c r="J573" s="231" t="str">
        <f t="shared" si="20"/>
        <v>TungstenFujian Xinlu Tungsten</v>
      </c>
      <c r="K573" s="231" t="str">
        <f t="shared" si="21"/>
        <v>TungstenFujian Xinlu Tungsten</v>
      </c>
    </row>
    <row r="574" spans="1:11">
      <c r="A574" s="209" t="s">
        <v>150</v>
      </c>
      <c r="B574" s="209" t="s">
        <v>4277</v>
      </c>
      <c r="C574" s="209" t="s">
        <v>4277</v>
      </c>
      <c r="D574" s="209" t="s">
        <v>175</v>
      </c>
      <c r="E574" s="209" t="s">
        <v>4278</v>
      </c>
      <c r="F574" s="209" t="s">
        <v>3051</v>
      </c>
      <c r="G574" s="209"/>
      <c r="H574" s="209" t="s">
        <v>4279</v>
      </c>
      <c r="I574" s="209" t="s">
        <v>3315</v>
      </c>
      <c r="J574" s="231" t="str">
        <f t="shared" si="20"/>
        <v>TungstenFujian Xinlu Tungsten Co., Ltd.</v>
      </c>
      <c r="K574" s="231" t="str">
        <f t="shared" si="21"/>
        <v>TungstenFujian Xinlu Tungsten Co., Ltd.</v>
      </c>
    </row>
    <row r="575" spans="1:11">
      <c r="A575" s="209" t="s">
        <v>150</v>
      </c>
      <c r="B575" s="209" t="s">
        <v>4280</v>
      </c>
      <c r="C575" s="209" t="s">
        <v>4280</v>
      </c>
      <c r="D575" s="209" t="s">
        <v>175</v>
      </c>
      <c r="E575" s="209" t="s">
        <v>4281</v>
      </c>
      <c r="F575" s="209" t="s">
        <v>3051</v>
      </c>
      <c r="G575" s="209"/>
      <c r="H575" s="209" t="s">
        <v>4083</v>
      </c>
      <c r="I575" s="209" t="s">
        <v>3421</v>
      </c>
      <c r="J575" s="231" t="str">
        <f t="shared" si="20"/>
        <v>TungstenGanzhou Jiangwu Ferrotungsten Co., Ltd.</v>
      </c>
      <c r="K575" s="231" t="str">
        <f t="shared" si="21"/>
        <v>TungstenGanzhou Jiangwu Ferrotungsten Co., Ltd.</v>
      </c>
    </row>
    <row r="576" spans="1:11">
      <c r="A576" s="209" t="s">
        <v>150</v>
      </c>
      <c r="B576" s="209" t="s">
        <v>4282</v>
      </c>
      <c r="C576" s="209" t="s">
        <v>4282</v>
      </c>
      <c r="D576" s="209" t="s">
        <v>175</v>
      </c>
      <c r="E576" s="209" t="s">
        <v>4283</v>
      </c>
      <c r="F576" s="209" t="s">
        <v>3051</v>
      </c>
      <c r="G576" s="209"/>
      <c r="H576" s="209" t="s">
        <v>4083</v>
      </c>
      <c r="I576" s="189" t="s">
        <v>3421</v>
      </c>
      <c r="J576" s="231" t="str">
        <f t="shared" si="20"/>
        <v>TungstenGanzhou Seadragon W &amp; Mo Co., Ltd.</v>
      </c>
      <c r="K576" s="231" t="str">
        <f t="shared" si="21"/>
        <v>TungstenGanzhou Seadragon W &amp; Mo Co., Ltd.</v>
      </c>
    </row>
    <row r="577" spans="1:11">
      <c r="A577" s="209" t="s">
        <v>150</v>
      </c>
      <c r="B577" s="209" t="s">
        <v>4284</v>
      </c>
      <c r="C577" s="209" t="s">
        <v>4285</v>
      </c>
      <c r="D577" s="209" t="s">
        <v>175</v>
      </c>
      <c r="E577" s="209" t="s">
        <v>4286</v>
      </c>
      <c r="F577" s="209" t="s">
        <v>3051</v>
      </c>
      <c r="G577" s="209"/>
      <c r="H577" s="209" t="s">
        <v>3724</v>
      </c>
      <c r="I577" s="189" t="s">
        <v>3350</v>
      </c>
      <c r="J577" s="231" t="str">
        <f t="shared" si="20"/>
        <v>TungstenGEM Co., Ltd.</v>
      </c>
      <c r="K577" s="231" t="str">
        <f t="shared" si="21"/>
        <v>TungstenGEM Co., Ltd.</v>
      </c>
    </row>
    <row r="578" spans="1:11">
      <c r="A578" s="209" t="s">
        <v>150</v>
      </c>
      <c r="B578" s="209" t="s">
        <v>4287</v>
      </c>
      <c r="C578" s="209" t="s">
        <v>4287</v>
      </c>
      <c r="D578" s="209" t="s">
        <v>3060</v>
      </c>
      <c r="E578" s="209" t="s">
        <v>4288</v>
      </c>
      <c r="F578" s="209" t="s">
        <v>3051</v>
      </c>
      <c r="G578" s="209"/>
      <c r="H578" s="209" t="s">
        <v>4289</v>
      </c>
      <c r="I578" s="189" t="s">
        <v>3063</v>
      </c>
      <c r="J578" s="231" t="str">
        <f t="shared" si="20"/>
        <v>TungstenGlobal Tungsten &amp; Powders LLC</v>
      </c>
      <c r="K578" s="231" t="str">
        <f t="shared" si="21"/>
        <v>TungstenGlobal Tungsten &amp; Powders LLC</v>
      </c>
    </row>
    <row r="579" spans="1:11">
      <c r="A579" s="209" t="s">
        <v>150</v>
      </c>
      <c r="B579" s="209" t="s">
        <v>4290</v>
      </c>
      <c r="C579" s="209" t="s">
        <v>4287</v>
      </c>
      <c r="D579" s="209" t="s">
        <v>3060</v>
      </c>
      <c r="E579" s="209" t="s">
        <v>4288</v>
      </c>
      <c r="F579" s="209" t="s">
        <v>3051</v>
      </c>
      <c r="G579" s="209"/>
      <c r="H579" s="209" t="s">
        <v>4289</v>
      </c>
      <c r="I579" s="189" t="s">
        <v>3063</v>
      </c>
      <c r="J579" s="231" t="str">
        <f t="shared" si="20"/>
        <v>TungstenGTP</v>
      </c>
      <c r="K579" s="231" t="str">
        <f t="shared" si="21"/>
        <v>TungstenGTP</v>
      </c>
    </row>
    <row r="580" spans="1:11">
      <c r="A580" s="209" t="s">
        <v>150</v>
      </c>
      <c r="B580" s="209" t="s">
        <v>4256</v>
      </c>
      <c r="C580" s="209" t="s">
        <v>4256</v>
      </c>
      <c r="D580" s="209" t="s">
        <v>175</v>
      </c>
      <c r="E580" s="209" t="s">
        <v>4257</v>
      </c>
      <c r="F580" s="209" t="s">
        <v>3051</v>
      </c>
      <c r="G580" s="209"/>
      <c r="H580" s="209" t="s">
        <v>4078</v>
      </c>
      <c r="I580" s="189" t="s">
        <v>3350</v>
      </c>
      <c r="J580" s="231" t="str">
        <f t="shared" si="20"/>
        <v>TungstenGuangdong Xianglu Tungsten Co., Ltd.</v>
      </c>
      <c r="K580" s="231" t="str">
        <f t="shared" si="21"/>
        <v>TungstenGuangdong Xianglu Tungsten Co., Ltd.</v>
      </c>
    </row>
    <row r="581" spans="1:11">
      <c r="A581" s="209" t="s">
        <v>150</v>
      </c>
      <c r="B581" s="209" t="s">
        <v>3886</v>
      </c>
      <c r="C581" s="209" t="s">
        <v>3887</v>
      </c>
      <c r="D581" s="209" t="s">
        <v>3074</v>
      </c>
      <c r="E581" s="209" t="s">
        <v>4291</v>
      </c>
      <c r="F581" s="209" t="s">
        <v>3051</v>
      </c>
      <c r="G581" s="209"/>
      <c r="H581" s="209" t="s">
        <v>3889</v>
      </c>
      <c r="I581" s="189" t="s">
        <v>3077</v>
      </c>
      <c r="J581" s="231" t="str">
        <f t="shared" si="20"/>
        <v>TungstenH.C. Starck Smelting GmbH &amp; Co. KG</v>
      </c>
      <c r="K581" s="231" t="str">
        <f t="shared" si="21"/>
        <v>TungstenH.C. Starck Smelting GmbH &amp; Co. KG</v>
      </c>
    </row>
    <row r="582" spans="1:11">
      <c r="A582" s="209" t="s">
        <v>150</v>
      </c>
      <c r="B582" s="209" t="s">
        <v>4292</v>
      </c>
      <c r="C582" s="209" t="s">
        <v>4292</v>
      </c>
      <c r="D582" s="209" t="s">
        <v>3074</v>
      </c>
      <c r="E582" s="209" t="s">
        <v>4293</v>
      </c>
      <c r="F582" s="209" t="s">
        <v>3051</v>
      </c>
      <c r="G582" s="209"/>
      <c r="H582" s="209" t="s">
        <v>3893</v>
      </c>
      <c r="I582" s="189" t="s">
        <v>3894</v>
      </c>
      <c r="J582" s="231" t="str">
        <f t="shared" si="20"/>
        <v>TungstenH.C. Starck Tungsten GmbH</v>
      </c>
      <c r="K582" s="231" t="str">
        <f t="shared" si="21"/>
        <v>TungstenH.C. Starck Tungsten GmbH</v>
      </c>
    </row>
    <row r="583" spans="1:11">
      <c r="A583" s="209" t="s">
        <v>150</v>
      </c>
      <c r="B583" s="209" t="s">
        <v>4294</v>
      </c>
      <c r="C583" s="209" t="s">
        <v>4280</v>
      </c>
      <c r="D583" s="209" t="s">
        <v>175</v>
      </c>
      <c r="E583" s="209" t="s">
        <v>4281</v>
      </c>
      <c r="F583" s="209" t="s">
        <v>3051</v>
      </c>
      <c r="G583" s="209"/>
      <c r="H583" s="209" t="s">
        <v>4083</v>
      </c>
      <c r="I583" s="189" t="s">
        <v>3421</v>
      </c>
      <c r="J583" s="231" t="str">
        <f t="shared" si="20"/>
        <v>TungstenHan River Pelican State Alloy Co., Ltd.</v>
      </c>
      <c r="K583" s="231" t="str">
        <f t="shared" si="21"/>
        <v>TungstenHan River Pelican State Alloy Co., Ltd.</v>
      </c>
    </row>
    <row r="584" spans="1:11">
      <c r="A584" s="209" t="s">
        <v>150</v>
      </c>
      <c r="B584" s="209" t="s">
        <v>4295</v>
      </c>
      <c r="C584" s="209" t="s">
        <v>4295</v>
      </c>
      <c r="D584" s="209" t="s">
        <v>3246</v>
      </c>
      <c r="E584" s="209" t="s">
        <v>4296</v>
      </c>
      <c r="F584" s="209" t="s">
        <v>3051</v>
      </c>
      <c r="G584" s="209"/>
      <c r="H584" s="209" t="s">
        <v>4297</v>
      </c>
      <c r="I584" s="189" t="s">
        <v>3802</v>
      </c>
      <c r="J584" s="231" t="str">
        <f t="shared" si="20"/>
        <v>TungstenHANNAE FOR T Co., Ltd.</v>
      </c>
      <c r="K584" s="231" t="str">
        <f t="shared" si="21"/>
        <v>TungstenHANNAE FOR T Co., Ltd.</v>
      </c>
    </row>
    <row r="585" spans="1:11">
      <c r="A585" s="209" t="s">
        <v>150</v>
      </c>
      <c r="B585" s="209" t="s">
        <v>4285</v>
      </c>
      <c r="C585" s="209" t="s">
        <v>4285</v>
      </c>
      <c r="D585" s="209" t="s">
        <v>175</v>
      </c>
      <c r="E585" s="209" t="s">
        <v>4286</v>
      </c>
      <c r="F585" s="209" t="s">
        <v>3051</v>
      </c>
      <c r="G585" s="209"/>
      <c r="H585" s="209" t="s">
        <v>3724</v>
      </c>
      <c r="I585" s="189" t="s">
        <v>3350</v>
      </c>
      <c r="J585" s="231" t="str">
        <f t="shared" si="20"/>
        <v>TungstenHubei Green Tungsten Co., Ltd.</v>
      </c>
      <c r="K585" s="231" t="str">
        <f t="shared" si="21"/>
        <v>TungstenHubei Green Tungsten Co., Ltd.</v>
      </c>
    </row>
    <row r="586" spans="1:11">
      <c r="A586" s="209" t="s">
        <v>150</v>
      </c>
      <c r="B586" s="209" t="s">
        <v>4298</v>
      </c>
      <c r="C586" s="209" t="s">
        <v>4299</v>
      </c>
      <c r="D586" s="209" t="s">
        <v>175</v>
      </c>
      <c r="E586" s="209" t="s">
        <v>4300</v>
      </c>
      <c r="F586" s="209" t="s">
        <v>3051</v>
      </c>
      <c r="G586" s="209"/>
      <c r="H586" s="209" t="s">
        <v>3897</v>
      </c>
      <c r="I586" s="189" t="s">
        <v>3378</v>
      </c>
      <c r="J586" s="231" t="str">
        <f t="shared" si="20"/>
        <v>TungstenHuman Chun-Chang non-ferrous Smelting &amp; Concentrating Co., Ltd.</v>
      </c>
      <c r="K586" s="231" t="str">
        <f t="shared" si="21"/>
        <v>TungstenHuman Chun-Chang non-ferrous Smelting &amp; Concentrating Co., Ltd.</v>
      </c>
    </row>
    <row r="587" spans="1:11">
      <c r="A587" s="209" t="s">
        <v>150</v>
      </c>
      <c r="B587" s="209" t="s">
        <v>4301</v>
      </c>
      <c r="C587" s="209" t="s">
        <v>4299</v>
      </c>
      <c r="D587" s="209" t="s">
        <v>175</v>
      </c>
      <c r="E587" s="209" t="s">
        <v>4300</v>
      </c>
      <c r="F587" s="209" t="s">
        <v>3051</v>
      </c>
      <c r="G587" s="209"/>
      <c r="H587" s="209" t="s">
        <v>3897</v>
      </c>
      <c r="I587" s="189" t="s">
        <v>3378</v>
      </c>
      <c r="J587" s="231" t="str">
        <f t="shared" si="20"/>
        <v>TungstenHunan Chunchang Nonferrous Metals Co., Ltd.</v>
      </c>
      <c r="K587" s="231" t="str">
        <f t="shared" si="21"/>
        <v>TungstenHunan Chunchang Nonferrous Metals Co., Ltd.</v>
      </c>
    </row>
    <row r="588" spans="1:11">
      <c r="A588" s="209" t="s">
        <v>150</v>
      </c>
      <c r="B588" s="209" t="s">
        <v>4299</v>
      </c>
      <c r="C588" s="209" t="s">
        <v>4299</v>
      </c>
      <c r="D588" s="209" t="s">
        <v>175</v>
      </c>
      <c r="E588" s="209" t="s">
        <v>4300</v>
      </c>
      <c r="F588" s="209" t="s">
        <v>3051</v>
      </c>
      <c r="G588" s="209"/>
      <c r="H588" s="209" t="s">
        <v>3897</v>
      </c>
      <c r="I588" s="189" t="s">
        <v>3378</v>
      </c>
      <c r="J588" s="231" t="str">
        <f t="shared" si="20"/>
        <v>TungstenHunan Jintai New Material Co., Ltd.</v>
      </c>
      <c r="K588" s="231" t="str">
        <f t="shared" si="21"/>
        <v>TungstenHunan Jintai New Material Co., Ltd.</v>
      </c>
    </row>
    <row r="589" spans="1:11">
      <c r="A589" s="209" t="s">
        <v>150</v>
      </c>
      <c r="B589" s="209" t="s">
        <v>4259</v>
      </c>
      <c r="C589" s="209" t="s">
        <v>4259</v>
      </c>
      <c r="D589" s="209" t="s">
        <v>175</v>
      </c>
      <c r="E589" s="209" t="s">
        <v>4260</v>
      </c>
      <c r="F589" s="209" t="s">
        <v>3051</v>
      </c>
      <c r="G589" s="209"/>
      <c r="H589" s="209" t="s">
        <v>3383</v>
      </c>
      <c r="I589" s="189" t="s">
        <v>3378</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150</v>
      </c>
      <c r="B590" s="209" t="s">
        <v>4302</v>
      </c>
      <c r="C590" s="209" t="s">
        <v>4302</v>
      </c>
      <c r="D590" s="209" t="s">
        <v>3270</v>
      </c>
      <c r="E590" s="209" t="s">
        <v>4303</v>
      </c>
      <c r="F590" s="209" t="s">
        <v>3051</v>
      </c>
      <c r="G590" s="209"/>
      <c r="H590" s="209" t="s">
        <v>4304</v>
      </c>
      <c r="I590" s="189" t="s">
        <v>4305</v>
      </c>
      <c r="J590" s="231" t="str">
        <f t="shared" si="20"/>
        <v>TungstenHydrometallurg, JSC</v>
      </c>
      <c r="K590" s="231" t="str">
        <f t="shared" si="21"/>
        <v>TungstenHydrometallurg, JSC</v>
      </c>
    </row>
    <row r="591" spans="1:11">
      <c r="A591" s="209" t="s">
        <v>150</v>
      </c>
      <c r="B591" s="209" t="s">
        <v>4306</v>
      </c>
      <c r="C591" s="209" t="s">
        <v>4306</v>
      </c>
      <c r="D591" s="209" t="s">
        <v>3084</v>
      </c>
      <c r="E591" s="209" t="s">
        <v>179</v>
      </c>
      <c r="F591" s="209" t="s">
        <v>3051</v>
      </c>
      <c r="G591" s="209"/>
      <c r="H591" s="209" t="s">
        <v>4307</v>
      </c>
      <c r="I591" s="189" t="s">
        <v>3090</v>
      </c>
      <c r="J591" s="231" t="str">
        <f t="shared" si="20"/>
        <v>TungstenJapan New Metals Co., Ltd.</v>
      </c>
      <c r="K591" s="231" t="str">
        <f t="shared" si="21"/>
        <v>TungstenJapan New Metals Co., Ltd.</v>
      </c>
    </row>
    <row r="592" spans="1:11">
      <c r="A592" s="209" t="s">
        <v>150</v>
      </c>
      <c r="B592" s="209" t="s">
        <v>4308</v>
      </c>
      <c r="C592" s="209" t="s">
        <v>4308</v>
      </c>
      <c r="D592" s="209" t="s">
        <v>175</v>
      </c>
      <c r="E592" s="209" t="s">
        <v>4309</v>
      </c>
      <c r="F592" s="209" t="s">
        <v>3051</v>
      </c>
      <c r="G592" s="209"/>
      <c r="H592" s="209" t="s">
        <v>4083</v>
      </c>
      <c r="I592" s="189" t="s">
        <v>3421</v>
      </c>
      <c r="J592" s="231" t="str">
        <f t="shared" si="20"/>
        <v>TungstenJiangwu H.C. Starck Tungsten Products Co., Ltd.</v>
      </c>
      <c r="K592" s="231" t="str">
        <f t="shared" si="21"/>
        <v>TungstenJiangwu H.C. Starck Tungsten Products Co., Ltd.</v>
      </c>
    </row>
    <row r="593" spans="1:11">
      <c r="A593" s="209" t="s">
        <v>150</v>
      </c>
      <c r="B593" s="209" t="s">
        <v>4310</v>
      </c>
      <c r="C593" s="209" t="s">
        <v>4310</v>
      </c>
      <c r="D593" s="209" t="s">
        <v>175</v>
      </c>
      <c r="E593" s="209" t="s">
        <v>224</v>
      </c>
      <c r="F593" s="209" t="s">
        <v>3051</v>
      </c>
      <c r="G593" s="209"/>
      <c r="H593" s="209" t="s">
        <v>4311</v>
      </c>
      <c r="I593" s="189" t="s">
        <v>3421</v>
      </c>
      <c r="J593" s="231" t="str">
        <f t="shared" si="20"/>
        <v>TungstenJiangxi Gan Bei Tungsten Co., Ltd.</v>
      </c>
      <c r="K593" s="231" t="str">
        <f t="shared" si="21"/>
        <v>TungstenJiangxi Gan Bei Tungsten Co., Ltd.</v>
      </c>
    </row>
    <row r="594" spans="1:11">
      <c r="A594" s="209" t="s">
        <v>150</v>
      </c>
      <c r="B594" s="209" t="s">
        <v>4312</v>
      </c>
      <c r="C594" s="209" t="s">
        <v>4312</v>
      </c>
      <c r="D594" s="209" t="s">
        <v>175</v>
      </c>
      <c r="E594" s="209" t="s">
        <v>4313</v>
      </c>
      <c r="F594" s="209" t="s">
        <v>3051</v>
      </c>
      <c r="G594" s="209"/>
      <c r="H594" s="209" t="s">
        <v>4314</v>
      </c>
      <c r="I594" s="189" t="s">
        <v>3421</v>
      </c>
      <c r="J594" s="231" t="str">
        <f t="shared" si="20"/>
        <v>TungstenJiangxi Minmetals Gao'an Non-ferrous Metals Co., Ltd.</v>
      </c>
      <c r="K594" s="231" t="str">
        <f t="shared" si="21"/>
        <v>TungstenJiangxi Minmetals Gao'an Non-ferrous Metals Co., Ltd.</v>
      </c>
    </row>
    <row r="595" spans="1:11">
      <c r="A595" s="209" t="s">
        <v>150</v>
      </c>
      <c r="B595" s="209" t="s">
        <v>4315</v>
      </c>
      <c r="C595" s="209" t="s">
        <v>4315</v>
      </c>
      <c r="D595" s="209" t="s">
        <v>175</v>
      </c>
      <c r="E595" s="209" t="s">
        <v>222</v>
      </c>
      <c r="F595" s="209" t="s">
        <v>3051</v>
      </c>
      <c r="G595" s="209"/>
      <c r="H595" s="209" t="s">
        <v>4316</v>
      </c>
      <c r="I595" s="189" t="s">
        <v>3421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150</v>
      </c>
      <c r="B596" s="209" t="s">
        <v>4317</v>
      </c>
      <c r="C596" s="209" t="s">
        <v>4317</v>
      </c>
      <c r="D596" s="209" t="s">
        <v>175</v>
      </c>
      <c r="E596" s="209" t="s">
        <v>221</v>
      </c>
      <c r="F596" s="209" t="s">
        <v>3051</v>
      </c>
      <c r="G596" s="209"/>
      <c r="H596" s="209" t="s">
        <v>4083</v>
      </c>
      <c r="I596" s="189" t="s">
        <v>3421</v>
      </c>
      <c r="J596" s="231" t="str">
        <f t="shared" si="22"/>
        <v>TungstenJiangxi Xinsheng Tungsten Industry Co., Ltd.</v>
      </c>
      <c r="K596" s="231" t="str">
        <f t="shared" si="23"/>
        <v>TungstenJiangxi Xinsheng Tungsten Industry Co., Ltd.</v>
      </c>
    </row>
    <row r="597" spans="1:11">
      <c r="A597" s="209" t="s">
        <v>150</v>
      </c>
      <c r="B597" s="209" t="s">
        <v>4318</v>
      </c>
      <c r="C597" s="209" t="s">
        <v>4318</v>
      </c>
      <c r="D597" s="209" t="s">
        <v>175</v>
      </c>
      <c r="E597" s="209" t="s">
        <v>4319</v>
      </c>
      <c r="F597" s="209" t="s">
        <v>3051</v>
      </c>
      <c r="G597" s="209"/>
      <c r="H597" s="209" t="s">
        <v>4083</v>
      </c>
      <c r="I597" s="189" t="s">
        <v>3421</v>
      </c>
      <c r="J597" s="231" t="str">
        <f t="shared" si="22"/>
        <v>TungstenJiangxi Yaosheng Tungsten Co., Ltd.</v>
      </c>
      <c r="K597" s="231" t="str">
        <f t="shared" si="23"/>
        <v>TungstenJiangxi Yaosheng Tungsten Co., Ltd.</v>
      </c>
    </row>
    <row r="598" spans="1:11">
      <c r="A598" s="189" t="s">
        <v>150</v>
      </c>
      <c r="B598" s="189" t="s">
        <v>4320</v>
      </c>
      <c r="C598" s="189" t="s">
        <v>4320</v>
      </c>
      <c r="D598" s="189" t="s">
        <v>3275</v>
      </c>
      <c r="E598" s="189" t="s">
        <v>4321</v>
      </c>
      <c r="F598" s="209" t="s">
        <v>3051</v>
      </c>
      <c r="H598" s="283" t="s">
        <v>4322</v>
      </c>
      <c r="I598" s="283" t="s">
        <v>4323</v>
      </c>
      <c r="J598" s="231" t="str">
        <f t="shared" si="22"/>
        <v>TungstenJing Yuan Tungsten Technology Co., Ltd.</v>
      </c>
      <c r="K598" s="231" t="str">
        <f t="shared" si="23"/>
        <v>TungstenJing Yuan Tungsten Technology Co., Ltd.</v>
      </c>
    </row>
    <row r="599" spans="1:11">
      <c r="A599" s="189" t="s">
        <v>150</v>
      </c>
      <c r="B599" s="189" t="s">
        <v>4324</v>
      </c>
      <c r="C599" s="189" t="s">
        <v>4285</v>
      </c>
      <c r="D599" s="189" t="s">
        <v>175</v>
      </c>
      <c r="E599" s="189" t="s">
        <v>4286</v>
      </c>
      <c r="F599" s="209" t="s">
        <v>3051</v>
      </c>
      <c r="H599" s="209" t="s">
        <v>3724</v>
      </c>
      <c r="I599" s="209" t="s">
        <v>3350</v>
      </c>
      <c r="J599" s="231" t="str">
        <f t="shared" si="22"/>
        <v>TungstenJingmen Dewei GEM Tungsten Resources Recycling Co., Ltd.</v>
      </c>
      <c r="K599" s="231" t="str">
        <f t="shared" si="23"/>
        <v>TungstenJingmen Dewei GEM Tungsten Resources Recycling Co., Ltd.</v>
      </c>
    </row>
    <row r="600" spans="1:11">
      <c r="A600" s="189" t="s">
        <v>150</v>
      </c>
      <c r="B600" s="189" t="s">
        <v>4325</v>
      </c>
      <c r="C600" s="189" t="s">
        <v>4325</v>
      </c>
      <c r="D600" s="189" t="s">
        <v>3270</v>
      </c>
      <c r="E600" s="189" t="s">
        <v>4326</v>
      </c>
      <c r="F600" s="209" t="s">
        <v>3051</v>
      </c>
      <c r="H600" s="209" t="s">
        <v>4327</v>
      </c>
      <c r="I600" s="209" t="s">
        <v>3273</v>
      </c>
      <c r="J600" s="231" t="str">
        <f t="shared" si="22"/>
        <v>TungstenJSC "Kirovgrad Hard Alloys Plant"</v>
      </c>
      <c r="K600" s="231" t="str">
        <f t="shared" si="23"/>
        <v>TungstenJSC "Kirovgrad Hard Alloys Plant"</v>
      </c>
    </row>
    <row r="601" spans="1:11">
      <c r="A601" s="189" t="s">
        <v>150</v>
      </c>
      <c r="B601" s="189" t="s">
        <v>4328</v>
      </c>
      <c r="C601" s="189" t="s">
        <v>4329</v>
      </c>
      <c r="D601" s="189" t="s">
        <v>3983</v>
      </c>
      <c r="E601" s="189" t="s">
        <v>4330</v>
      </c>
      <c r="F601" s="209" t="s">
        <v>3051</v>
      </c>
      <c r="H601" s="283" t="s">
        <v>4331</v>
      </c>
      <c r="I601" s="283" t="s">
        <v>4332</v>
      </c>
      <c r="J601" s="231" t="str">
        <f t="shared" si="22"/>
        <v>TungstenKenee Mining Corporation</v>
      </c>
      <c r="K601" s="231" t="str">
        <f t="shared" si="23"/>
        <v>TungstenKenee Mining Corporation</v>
      </c>
    </row>
    <row r="602" spans="1:11">
      <c r="A602" s="189" t="s">
        <v>150</v>
      </c>
      <c r="B602" s="189" t="s">
        <v>4329</v>
      </c>
      <c r="C602" s="189" t="s">
        <v>4329</v>
      </c>
      <c r="D602" s="189" t="s">
        <v>3983</v>
      </c>
      <c r="E602" s="189" t="s">
        <v>4330</v>
      </c>
      <c r="F602" s="209" t="s">
        <v>3051</v>
      </c>
      <c r="H602" s="283" t="s">
        <v>4331</v>
      </c>
      <c r="I602" s="283" t="s">
        <v>4332</v>
      </c>
      <c r="J602" s="231" t="str">
        <f t="shared" si="22"/>
        <v>TungstenKENEE MINING VIETNAM COMPANY LIMITED</v>
      </c>
      <c r="K602" s="231" t="str">
        <f t="shared" si="23"/>
        <v>TungstenKENEE MINING VIETNAM COMPANY LIMITED</v>
      </c>
    </row>
    <row r="603" spans="1:11">
      <c r="A603" s="189" t="s">
        <v>150</v>
      </c>
      <c r="B603" s="189" t="s">
        <v>4333</v>
      </c>
      <c r="C603" s="189" t="s">
        <v>4333</v>
      </c>
      <c r="D603" s="189" t="s">
        <v>3060</v>
      </c>
      <c r="E603" s="189" t="s">
        <v>4334</v>
      </c>
      <c r="F603" s="209" t="s">
        <v>3051</v>
      </c>
      <c r="H603" s="283" t="s">
        <v>4335</v>
      </c>
      <c r="I603" s="283" t="s">
        <v>4336</v>
      </c>
      <c r="J603" s="231" t="str">
        <f t="shared" si="22"/>
        <v>TungstenKennametal Fallon</v>
      </c>
      <c r="K603" s="231" t="str">
        <f t="shared" si="23"/>
        <v>TungstenKennametal Fallon</v>
      </c>
    </row>
    <row r="604" spans="1:11">
      <c r="A604" s="189" t="s">
        <v>150</v>
      </c>
      <c r="B604" s="189" t="s">
        <v>4250</v>
      </c>
      <c r="C604" s="189" t="s">
        <v>4250</v>
      </c>
      <c r="D604" s="189" t="s">
        <v>3060</v>
      </c>
      <c r="E604" s="189" t="s">
        <v>4251</v>
      </c>
      <c r="F604" s="209" t="s">
        <v>3051</v>
      </c>
      <c r="H604" s="283" t="s">
        <v>4252</v>
      </c>
      <c r="I604" s="283" t="s">
        <v>4253</v>
      </c>
      <c r="J604" s="231" t="str">
        <f t="shared" si="22"/>
        <v>TungstenKennametal Huntsville</v>
      </c>
      <c r="K604" s="231" t="str">
        <f t="shared" si="23"/>
        <v>TungstenKennametal Huntsville</v>
      </c>
    </row>
    <row r="605" spans="1:11">
      <c r="A605" s="189" t="s">
        <v>150</v>
      </c>
      <c r="B605" s="189" t="s">
        <v>4337</v>
      </c>
      <c r="C605" s="189" t="s">
        <v>4337</v>
      </c>
      <c r="D605" s="189" t="s">
        <v>4338</v>
      </c>
      <c r="E605" s="189" t="s">
        <v>4339</v>
      </c>
      <c r="F605" s="209" t="s">
        <v>3051</v>
      </c>
      <c r="H605" s="283" t="s">
        <v>4340</v>
      </c>
      <c r="I605" s="283" t="s">
        <v>4341</v>
      </c>
      <c r="J605" s="231" t="str">
        <f t="shared" si="22"/>
        <v>TungstenLAOS SOUTHERN MINING SMELTING SOLE CO.,LTD</v>
      </c>
      <c r="K605" s="231" t="str">
        <f t="shared" si="23"/>
        <v>TungstenLAOS SOUTHERN MINING SMELTING SOLE CO.,LTD</v>
      </c>
    </row>
    <row r="606" spans="1:11">
      <c r="A606" s="189" t="s">
        <v>150</v>
      </c>
      <c r="B606" s="189" t="s">
        <v>4342</v>
      </c>
      <c r="C606" s="189" t="s">
        <v>4342</v>
      </c>
      <c r="D606" s="189" t="s">
        <v>3275</v>
      </c>
      <c r="E606" s="189" t="s">
        <v>4343</v>
      </c>
      <c r="F606" s="209" t="s">
        <v>3051</v>
      </c>
      <c r="H606" s="283" t="s">
        <v>4344</v>
      </c>
      <c r="I606" s="283" t="s">
        <v>4323</v>
      </c>
      <c r="J606" s="231" t="str">
        <f t="shared" si="22"/>
        <v>TungstenLianyou Metals Co., Ltd.</v>
      </c>
      <c r="K606" s="231" t="str">
        <f t="shared" si="23"/>
        <v>TungstenLianyou Metals Co., Ltd.</v>
      </c>
    </row>
    <row r="607" spans="1:11">
      <c r="A607" s="189" t="s">
        <v>150</v>
      </c>
      <c r="B607" s="189" t="s">
        <v>4345</v>
      </c>
      <c r="C607" s="189" t="s">
        <v>4345</v>
      </c>
      <c r="D607" s="189" t="s">
        <v>3275</v>
      </c>
      <c r="E607" s="189" t="s">
        <v>4346</v>
      </c>
      <c r="F607" s="209" t="s">
        <v>3051</v>
      </c>
      <c r="H607" s="283" t="s">
        <v>4347</v>
      </c>
      <c r="I607" s="283" t="s">
        <v>4348</v>
      </c>
      <c r="J607" s="231" t="str">
        <f t="shared" si="22"/>
        <v>TungstenLianyou Resources Co., Ltd.</v>
      </c>
      <c r="K607" s="231" t="str">
        <f t="shared" si="23"/>
        <v>TungstenLianyou Resources Co., Ltd.</v>
      </c>
    </row>
    <row r="608" spans="1:11">
      <c r="A608" s="189" t="s">
        <v>150</v>
      </c>
      <c r="B608" s="189" t="s">
        <v>4349</v>
      </c>
      <c r="C608" s="189" t="s">
        <v>4349</v>
      </c>
      <c r="D608" s="189" t="s">
        <v>3270</v>
      </c>
      <c r="E608" s="189" t="s">
        <v>4350</v>
      </c>
      <c r="F608" s="209" t="s">
        <v>3051</v>
      </c>
      <c r="H608" s="283" t="s">
        <v>4351</v>
      </c>
      <c r="I608" s="283" t="s">
        <v>4352</v>
      </c>
      <c r="J608" s="231" t="str">
        <f t="shared" si="22"/>
        <v>TungstenLLC Vostok</v>
      </c>
      <c r="K608" s="231" t="str">
        <f t="shared" si="23"/>
        <v>TungstenLLC Vostok</v>
      </c>
    </row>
    <row r="609" spans="1:11">
      <c r="A609" s="189" t="s">
        <v>150</v>
      </c>
      <c r="B609" s="189" t="s">
        <v>4353</v>
      </c>
      <c r="C609" s="189" t="s">
        <v>4353</v>
      </c>
      <c r="D609" s="189" t="s">
        <v>3580</v>
      </c>
      <c r="E609" s="189" t="s">
        <v>4354</v>
      </c>
      <c r="F609" s="209" t="s">
        <v>3051</v>
      </c>
      <c r="H609" s="283" t="s">
        <v>4355</v>
      </c>
      <c r="I609" s="283" t="s">
        <v>4356</v>
      </c>
      <c r="J609" s="231" t="str">
        <f t="shared" si="22"/>
        <v>TungstenMALAMET SMELTING SDN. BHD.</v>
      </c>
      <c r="K609" s="231" t="str">
        <f t="shared" si="23"/>
        <v>TungstenMALAMET SMELTING SDN. BHD.</v>
      </c>
    </row>
    <row r="610" spans="1:11">
      <c r="A610" s="189" t="s">
        <v>150</v>
      </c>
      <c r="B610" s="189" t="s">
        <v>4357</v>
      </c>
      <c r="C610" s="189" t="s">
        <v>4357</v>
      </c>
      <c r="D610" s="189" t="s">
        <v>175</v>
      </c>
      <c r="E610" s="189" t="s">
        <v>4358</v>
      </c>
      <c r="F610" s="209" t="s">
        <v>3051</v>
      </c>
      <c r="H610" s="283" t="s">
        <v>4359</v>
      </c>
      <c r="I610" s="283" t="s">
        <v>3212</v>
      </c>
      <c r="J610" s="231" t="str">
        <f t="shared" si="22"/>
        <v>TungstenMalipo Haiyu Tungsten Co., Ltd.</v>
      </c>
      <c r="K610" s="231" t="str">
        <f t="shared" si="23"/>
        <v>TungstenMalipo Haiyu Tungsten Co., Ltd.</v>
      </c>
    </row>
    <row r="611" spans="1:11">
      <c r="A611" s="189" t="s">
        <v>150</v>
      </c>
      <c r="B611" s="189" t="s">
        <v>4360</v>
      </c>
      <c r="C611" s="189" t="s">
        <v>4360</v>
      </c>
      <c r="D611" s="189" t="s">
        <v>3983</v>
      </c>
      <c r="E611" s="189" t="s">
        <v>228</v>
      </c>
      <c r="F611" s="209" t="s">
        <v>3051</v>
      </c>
      <c r="H611" s="283" t="s">
        <v>4361</v>
      </c>
      <c r="I611" s="283" t="s">
        <v>4362</v>
      </c>
      <c r="J611" s="231" t="str">
        <f t="shared" si="22"/>
        <v>TungstenMasan High-Tech Materials</v>
      </c>
      <c r="K611" s="231" t="str">
        <f t="shared" si="23"/>
        <v>TungstenMasan High-Tech Materials</v>
      </c>
    </row>
    <row r="612" spans="1:11">
      <c r="A612" s="189" t="s">
        <v>150</v>
      </c>
      <c r="B612" s="189" t="s">
        <v>4363</v>
      </c>
      <c r="C612" s="189" t="s">
        <v>4360</v>
      </c>
      <c r="D612" s="189" t="s">
        <v>3983</v>
      </c>
      <c r="E612" s="189" t="s">
        <v>228</v>
      </c>
      <c r="F612" s="209" t="s">
        <v>3051</v>
      </c>
      <c r="H612" s="189" t="s">
        <v>4361</v>
      </c>
      <c r="I612" s="189" t="s">
        <v>4362</v>
      </c>
      <c r="J612" s="231" t="str">
        <f t="shared" si="22"/>
        <v>TungstenMasan Tungsten Chemical LLC (MTC)</v>
      </c>
      <c r="K612" s="231" t="str">
        <f t="shared" si="23"/>
        <v>TungstenMasan Tungsten Chemical LLC (MTC)</v>
      </c>
    </row>
    <row r="613" spans="1:11">
      <c r="A613" s="189" t="s">
        <v>150</v>
      </c>
      <c r="B613" s="189" t="s">
        <v>4364</v>
      </c>
      <c r="C613" s="189" t="s">
        <v>4364</v>
      </c>
      <c r="D613" s="189" t="s">
        <v>3270</v>
      </c>
      <c r="E613" s="189" t="s">
        <v>4365</v>
      </c>
      <c r="F613" s="209" t="s">
        <v>3051</v>
      </c>
      <c r="H613" s="189" t="s">
        <v>4366</v>
      </c>
      <c r="I613" s="189" t="s">
        <v>3739</v>
      </c>
      <c r="J613" s="231" t="str">
        <f t="shared" si="22"/>
        <v>TungstenMoliren Ltd.</v>
      </c>
      <c r="K613" s="231" t="str">
        <f t="shared" si="23"/>
        <v>TungstenMoliren Ltd.</v>
      </c>
    </row>
    <row r="614" spans="1:11">
      <c r="A614" s="189" t="s">
        <v>150</v>
      </c>
      <c r="B614" s="189" t="s">
        <v>4367</v>
      </c>
      <c r="C614" s="189" t="s">
        <v>4367</v>
      </c>
      <c r="D614" s="189" t="s">
        <v>3983</v>
      </c>
      <c r="E614" s="189" t="s">
        <v>4368</v>
      </c>
      <c r="F614" s="209" t="s">
        <v>3051</v>
      </c>
      <c r="H614" s="189" t="s">
        <v>4369</v>
      </c>
      <c r="I614" s="189" t="s">
        <v>4370</v>
      </c>
      <c r="J614" s="231" t="str">
        <f t="shared" si="22"/>
        <v>TungstenNam Viet Cromit Joint Stock Company</v>
      </c>
      <c r="K614" s="231" t="str">
        <f t="shared" si="23"/>
        <v>TungstenNam Viet Cromit Joint Stock Company</v>
      </c>
    </row>
    <row r="615" spans="1:11">
      <c r="A615" s="189" t="s">
        <v>150</v>
      </c>
      <c r="B615" s="189" t="s">
        <v>4371</v>
      </c>
      <c r="C615" s="189" t="s">
        <v>4367</v>
      </c>
      <c r="D615" s="189" t="s">
        <v>3983</v>
      </c>
      <c r="E615" s="189" t="s">
        <v>4368</v>
      </c>
      <c r="F615" s="209" t="s">
        <v>3051</v>
      </c>
      <c r="H615" s="189" t="s">
        <v>4369</v>
      </c>
      <c r="I615" s="189" t="s">
        <v>4370</v>
      </c>
      <c r="J615" s="231" t="str">
        <f t="shared" si="22"/>
        <v>TungstenNan Viet Ferrochrome Co., Ltd.</v>
      </c>
      <c r="K615" s="231" t="str">
        <f t="shared" si="23"/>
        <v>TungstenNan Viet Ferrochrome Co., Ltd.</v>
      </c>
    </row>
    <row r="616" spans="1:11">
      <c r="A616" s="189" t="s">
        <v>150</v>
      </c>
      <c r="B616" s="189" t="s">
        <v>4372</v>
      </c>
      <c r="C616" s="189" t="s">
        <v>4372</v>
      </c>
      <c r="D616" s="189" t="s">
        <v>3060</v>
      </c>
      <c r="E616" s="189" t="s">
        <v>4373</v>
      </c>
      <c r="F616" s="209" t="s">
        <v>3051</v>
      </c>
      <c r="H616" s="189" t="s">
        <v>4374</v>
      </c>
      <c r="I616" s="189" t="s">
        <v>3515</v>
      </c>
      <c r="J616" s="231" t="str">
        <f t="shared" si="22"/>
        <v>TungstenNiagara Refining LLC</v>
      </c>
      <c r="K616" s="231" t="str">
        <f t="shared" si="23"/>
        <v>TungstenNiagara Refining LLC</v>
      </c>
    </row>
    <row r="617" spans="1:11">
      <c r="A617" s="189" t="s">
        <v>150</v>
      </c>
      <c r="B617" s="189" t="s">
        <v>4375</v>
      </c>
      <c r="C617" s="189" t="s">
        <v>4375</v>
      </c>
      <c r="D617" s="189" t="s">
        <v>3270</v>
      </c>
      <c r="E617" s="189" t="s">
        <v>4376</v>
      </c>
      <c r="F617" s="209" t="s">
        <v>3051</v>
      </c>
      <c r="H617" s="189" t="s">
        <v>4377</v>
      </c>
      <c r="I617" s="189" t="s">
        <v>4378</v>
      </c>
      <c r="J617" s="231" t="str">
        <f t="shared" si="22"/>
        <v>TungstenNPP Tyazhmetprom LLC</v>
      </c>
      <c r="K617" s="231" t="str">
        <f t="shared" si="23"/>
        <v>TungstenNPP Tyazhmetprom LLC</v>
      </c>
    </row>
    <row r="618" spans="1:11">
      <c r="A618" s="189" t="s">
        <v>150</v>
      </c>
      <c r="B618" s="189" t="s">
        <v>4379</v>
      </c>
      <c r="C618" s="189" t="s">
        <v>4360</v>
      </c>
      <c r="D618" s="189" t="s">
        <v>3983</v>
      </c>
      <c r="E618" s="189" t="s">
        <v>228</v>
      </c>
      <c r="F618" s="209" t="s">
        <v>3051</v>
      </c>
      <c r="H618" s="189" t="s">
        <v>4361</v>
      </c>
      <c r="I618" s="189" t="s">
        <v>4362</v>
      </c>
      <c r="J618" s="231" t="str">
        <f t="shared" si="22"/>
        <v>TungstenNui Phao H.C. Starck Tungsten Chemicals Manufacturing LLC</v>
      </c>
      <c r="K618" s="231" t="str">
        <f t="shared" si="23"/>
        <v>TungstenNui Phao H.C. Starck Tungsten Chemicals Manufacturing LLC</v>
      </c>
    </row>
    <row r="619" spans="1:11">
      <c r="A619" s="189" t="s">
        <v>150</v>
      </c>
      <c r="B619" s="189" t="s">
        <v>4380</v>
      </c>
      <c r="C619" s="189" t="s">
        <v>4380</v>
      </c>
      <c r="D619" s="189" t="s">
        <v>3270</v>
      </c>
      <c r="E619" s="189" t="s">
        <v>4381</v>
      </c>
      <c r="F619" s="209" t="s">
        <v>3051</v>
      </c>
      <c r="H619" s="189" t="s">
        <v>4382</v>
      </c>
      <c r="I619" s="189" t="s">
        <v>3739</v>
      </c>
      <c r="J619" s="231" t="str">
        <f t="shared" si="22"/>
        <v>TungstenOOO “Technolom” 1</v>
      </c>
      <c r="K619" s="231" t="str">
        <f t="shared" si="23"/>
        <v>TungstenOOO “Technolom” 1</v>
      </c>
    </row>
    <row r="620" spans="1:11">
      <c r="A620" s="189" t="s">
        <v>150</v>
      </c>
      <c r="B620" s="189" t="s">
        <v>4383</v>
      </c>
      <c r="C620" s="189" t="s">
        <v>4383</v>
      </c>
      <c r="D620" s="189" t="s">
        <v>3270</v>
      </c>
      <c r="E620" s="189" t="s">
        <v>4384</v>
      </c>
      <c r="F620" s="209" t="s">
        <v>3051</v>
      </c>
      <c r="H620" s="189" t="s">
        <v>4382</v>
      </c>
      <c r="I620" s="189" t="s">
        <v>3739</v>
      </c>
      <c r="J620" s="231" t="str">
        <f t="shared" si="22"/>
        <v>TungstenOOO “Technolom” 2</v>
      </c>
      <c r="K620" s="231" t="str">
        <f t="shared" si="23"/>
        <v>TungstenOOO “Technolom” 2</v>
      </c>
    </row>
    <row r="621" spans="1:11">
      <c r="A621" s="189" t="s">
        <v>150</v>
      </c>
      <c r="B621" s="189" t="s">
        <v>4385</v>
      </c>
      <c r="C621" s="189" t="s">
        <v>4385</v>
      </c>
      <c r="D621" s="189" t="s">
        <v>3176</v>
      </c>
      <c r="E621" s="189" t="s">
        <v>4386</v>
      </c>
      <c r="F621" s="209" t="s">
        <v>3051</v>
      </c>
      <c r="H621" s="189" t="s">
        <v>4387</v>
      </c>
      <c r="I621" s="189" t="s">
        <v>4388</v>
      </c>
      <c r="J621" s="231" t="str">
        <f t="shared" si="22"/>
        <v>TungstenPhilippine Bonway Manufacturing Industrial Corporation</v>
      </c>
      <c r="K621" s="231" t="str">
        <f t="shared" si="23"/>
        <v>TungstenPhilippine Bonway Manufacturing Industrial Corporation</v>
      </c>
    </row>
    <row r="622" spans="1:11">
      <c r="A622" s="189" t="s">
        <v>150</v>
      </c>
      <c r="B622" s="189" t="s">
        <v>4389</v>
      </c>
      <c r="C622" s="189" t="s">
        <v>4389</v>
      </c>
      <c r="D622" s="189" t="s">
        <v>3176</v>
      </c>
      <c r="E622" s="189" t="s">
        <v>4390</v>
      </c>
      <c r="F622" s="209" t="s">
        <v>3051</v>
      </c>
      <c r="H622" s="189" t="s">
        <v>4387</v>
      </c>
      <c r="I622" s="189" t="s">
        <v>4388</v>
      </c>
      <c r="J622" s="231" t="str">
        <f t="shared" si="22"/>
        <v>TungstenPhilippine Carreytech Metal Corp.</v>
      </c>
      <c r="K622" s="231" t="str">
        <f t="shared" si="23"/>
        <v>TungstenPhilippine Carreytech Metal Corp.</v>
      </c>
    </row>
    <row r="623" spans="1:11">
      <c r="A623" s="189" t="s">
        <v>150</v>
      </c>
      <c r="B623" s="189" t="s">
        <v>4391</v>
      </c>
      <c r="C623" s="189" t="s">
        <v>4391</v>
      </c>
      <c r="D623" s="189" t="s">
        <v>3176</v>
      </c>
      <c r="E623" s="189" t="s">
        <v>4392</v>
      </c>
      <c r="F623" s="209" t="s">
        <v>3051</v>
      </c>
      <c r="H623" s="189" t="s">
        <v>4393</v>
      </c>
      <c r="I623" s="189" t="s">
        <v>4394</v>
      </c>
      <c r="J623" s="231" t="str">
        <f t="shared" si="22"/>
        <v>TungstenPhilippine Chuangxin Industrial Co., Inc.</v>
      </c>
      <c r="K623" s="231" t="str">
        <f t="shared" si="23"/>
        <v>TungstenPhilippine Chuangxin Industrial Co., Inc.</v>
      </c>
    </row>
    <row r="624" spans="1:11">
      <c r="A624" s="189" t="s">
        <v>150</v>
      </c>
      <c r="B624" s="189" t="s">
        <v>4395</v>
      </c>
      <c r="C624" s="189" t="s">
        <v>4395</v>
      </c>
      <c r="D624" s="189" t="s">
        <v>3682</v>
      </c>
      <c r="E624" s="189" t="s">
        <v>4396</v>
      </c>
      <c r="F624" s="209" t="s">
        <v>3051</v>
      </c>
      <c r="H624" s="189" t="s">
        <v>4397</v>
      </c>
      <c r="I624" s="189" t="s">
        <v>4398</v>
      </c>
      <c r="J624" s="231" t="str">
        <f t="shared" si="22"/>
        <v>TungstenS.P.T. spol.s r.o.</v>
      </c>
      <c r="K624" s="231" t="str">
        <f t="shared" si="23"/>
        <v>TungstenS.P.T. spol.s r.o.</v>
      </c>
    </row>
    <row r="625" spans="1:11">
      <c r="A625" s="189" t="s">
        <v>150</v>
      </c>
      <c r="B625" s="189" t="s">
        <v>4399</v>
      </c>
      <c r="C625" s="189" t="s">
        <v>4399</v>
      </c>
      <c r="D625" s="189" t="s">
        <v>175</v>
      </c>
      <c r="E625" s="189" t="s">
        <v>4400</v>
      </c>
      <c r="F625" s="209" t="s">
        <v>3051</v>
      </c>
      <c r="H625" s="189" t="s">
        <v>4279</v>
      </c>
      <c r="I625" s="189" t="s">
        <v>3315</v>
      </c>
      <c r="J625" s="231" t="str">
        <f t="shared" si="22"/>
        <v>TungstenShinwon Tungsten (Fujian Shanghang) Co., Ltd.</v>
      </c>
      <c r="K625" s="231" t="str">
        <f t="shared" si="23"/>
        <v>TungstenShinwon Tungsten (Fujian Shanghang) Co., Ltd.</v>
      </c>
    </row>
    <row r="626" spans="1:11">
      <c r="A626" s="189" t="s">
        <v>150</v>
      </c>
      <c r="B626" s="189" t="s">
        <v>3887</v>
      </c>
      <c r="C626" s="189" t="s">
        <v>3887</v>
      </c>
      <c r="D626" s="189" t="s">
        <v>3074</v>
      </c>
      <c r="E626" s="189" t="s">
        <v>4291</v>
      </c>
      <c r="F626" s="209" t="s">
        <v>3051</v>
      </c>
      <c r="H626" s="189" t="s">
        <v>3889</v>
      </c>
      <c r="I626" s="189" t="s">
        <v>3077</v>
      </c>
      <c r="J626" s="231" t="str">
        <f t="shared" si="22"/>
        <v>TungstenTANIOBIS Smelting GmbH &amp; Co. KG</v>
      </c>
      <c r="K626" s="231" t="str">
        <f t="shared" si="23"/>
        <v>TungstenTANIOBIS Smelting GmbH &amp; Co. KG</v>
      </c>
    </row>
    <row r="627" spans="1:11">
      <c r="A627" s="189" t="s">
        <v>150</v>
      </c>
      <c r="B627" s="189" t="s">
        <v>4401</v>
      </c>
      <c r="C627" s="189" t="s">
        <v>4401</v>
      </c>
      <c r="D627" s="189" t="s">
        <v>3246</v>
      </c>
      <c r="E627" s="189" t="s">
        <v>4402</v>
      </c>
      <c r="F627" s="209" t="s">
        <v>3051</v>
      </c>
      <c r="H627" s="189" t="s">
        <v>4403</v>
      </c>
      <c r="I627" s="229" t="s">
        <v>3769</v>
      </c>
      <c r="J627" s="231" t="str">
        <f t="shared" si="22"/>
        <v>TungstenTungamoy Metals Inc.</v>
      </c>
      <c r="K627" s="231" t="str">
        <f t="shared" si="23"/>
        <v>TungstenTungamoy Metals Inc.</v>
      </c>
    </row>
    <row r="628" spans="1:11">
      <c r="A628" s="189" t="s">
        <v>150</v>
      </c>
      <c r="B628" s="189" t="s">
        <v>4404</v>
      </c>
      <c r="C628" s="189" t="s">
        <v>4404</v>
      </c>
      <c r="D628" s="189" t="s">
        <v>3983</v>
      </c>
      <c r="E628" s="189" t="s">
        <v>4405</v>
      </c>
      <c r="F628" s="209" t="s">
        <v>3051</v>
      </c>
      <c r="H628" s="189" t="s">
        <v>4406</v>
      </c>
      <c r="I628" s="189" t="s">
        <v>4362</v>
      </c>
      <c r="J628" s="231" t="str">
        <f t="shared" si="22"/>
        <v>TungstenTungsten Vietnam Joint Stock Company</v>
      </c>
      <c r="K628" s="231" t="str">
        <f t="shared" si="23"/>
        <v>TungstenTungsten Vietnam Joint Stock Company</v>
      </c>
    </row>
    <row r="629" spans="1:11">
      <c r="A629" s="189" t="s">
        <v>150</v>
      </c>
      <c r="B629" s="189" t="s">
        <v>4407</v>
      </c>
      <c r="C629" s="189" t="s">
        <v>4407</v>
      </c>
      <c r="D629" s="189" t="s">
        <v>3270</v>
      </c>
      <c r="E629" s="189" t="s">
        <v>4408</v>
      </c>
      <c r="F629" s="209" t="s">
        <v>3051</v>
      </c>
      <c r="H629" s="189" t="s">
        <v>4409</v>
      </c>
      <c r="I629" s="189" t="s">
        <v>4410</v>
      </c>
      <c r="J629" s="231" t="str">
        <f t="shared" si="22"/>
        <v>TungstenUnecha Refractory metals plant</v>
      </c>
      <c r="K629" s="231" t="str">
        <f t="shared" si="23"/>
        <v>TungstenUnecha Refractory metals plant</v>
      </c>
    </row>
    <row r="630" spans="1:11">
      <c r="A630" s="189" t="s">
        <v>150</v>
      </c>
      <c r="B630" s="189" t="s">
        <v>4411</v>
      </c>
      <c r="C630" s="189" t="s">
        <v>4412</v>
      </c>
      <c r="D630" s="189" t="s">
        <v>3609</v>
      </c>
      <c r="E630" s="189" t="s">
        <v>4413</v>
      </c>
      <c r="F630" s="209" t="s">
        <v>3051</v>
      </c>
      <c r="H630" s="189" t="s">
        <v>4414</v>
      </c>
      <c r="I630" s="189" t="s">
        <v>4415</v>
      </c>
      <c r="J630" s="231" t="str">
        <f t="shared" si="22"/>
        <v>TungstenWBH</v>
      </c>
      <c r="K630" s="231" t="str">
        <f t="shared" si="23"/>
        <v>TungstenWBH</v>
      </c>
    </row>
    <row r="631" spans="1:11">
      <c r="A631" s="189" t="s">
        <v>150</v>
      </c>
      <c r="B631" s="189" t="s">
        <v>4416</v>
      </c>
      <c r="C631" s="189" t="s">
        <v>4412</v>
      </c>
      <c r="D631" s="189" t="s">
        <v>3609</v>
      </c>
      <c r="E631" s="189" t="s">
        <v>4413</v>
      </c>
      <c r="F631" s="209" t="s">
        <v>3051</v>
      </c>
      <c r="H631" s="189" t="s">
        <v>4414</v>
      </c>
      <c r="I631" s="189" t="s">
        <v>4415</v>
      </c>
      <c r="J631" s="231" t="str">
        <f t="shared" si="22"/>
        <v>TungstenWBH,Wolfram [Austria]</v>
      </c>
      <c r="K631" s="231" t="str">
        <f t="shared" si="23"/>
        <v>TungstenWBH,Wolfram [Austria]</v>
      </c>
    </row>
    <row r="632" spans="1:11">
      <c r="A632" s="189" t="s">
        <v>150</v>
      </c>
      <c r="B632" s="189" t="s">
        <v>4412</v>
      </c>
      <c r="C632" s="189" t="s">
        <v>4412</v>
      </c>
      <c r="D632" s="189" t="s">
        <v>3609</v>
      </c>
      <c r="E632" s="189" t="s">
        <v>4413</v>
      </c>
      <c r="F632" s="209" t="s">
        <v>3051</v>
      </c>
      <c r="H632" s="189" t="s">
        <v>4414</v>
      </c>
      <c r="I632" s="189" t="s">
        <v>4415</v>
      </c>
      <c r="J632" s="231" t="str">
        <f t="shared" si="22"/>
        <v>TungstenWolfram Bergbau und Hutten AG</v>
      </c>
      <c r="K632" s="231" t="str">
        <f t="shared" si="23"/>
        <v>TungstenWolfram Bergbau und Hutten AG</v>
      </c>
    </row>
    <row r="633" spans="1:11">
      <c r="A633" s="189" t="s">
        <v>150</v>
      </c>
      <c r="B633" s="189" t="s">
        <v>4417</v>
      </c>
      <c r="C633" s="189" t="s">
        <v>4412</v>
      </c>
      <c r="D633" s="189" t="s">
        <v>3609</v>
      </c>
      <c r="E633" s="189" t="s">
        <v>4413</v>
      </c>
      <c r="F633" s="209" t="s">
        <v>3051</v>
      </c>
      <c r="H633" s="189" t="s">
        <v>4414</v>
      </c>
      <c r="I633" s="189" t="s">
        <v>4415</v>
      </c>
      <c r="J633" s="231" t="str">
        <f t="shared" si="22"/>
        <v>TungstenWolfram Bergbau und Hütten AG</v>
      </c>
      <c r="K633" s="231" t="str">
        <f t="shared" si="23"/>
        <v>TungstenWolfram Bergbau und Hütten AG</v>
      </c>
    </row>
    <row r="634" spans="1:11">
      <c r="A634" s="189" t="s">
        <v>150</v>
      </c>
      <c r="B634" s="189" t="s">
        <v>4418</v>
      </c>
      <c r="C634" s="189" t="s">
        <v>4419</v>
      </c>
      <c r="D634" s="189" t="s">
        <v>175</v>
      </c>
      <c r="E634" s="189" t="s">
        <v>223</v>
      </c>
      <c r="F634" s="209" t="s">
        <v>3051</v>
      </c>
      <c r="H634" s="189" t="s">
        <v>4420</v>
      </c>
      <c r="I634" s="189" t="s">
        <v>3315</v>
      </c>
      <c r="J634" s="231" t="str">
        <f t="shared" si="22"/>
        <v>TungstenXiamen H.C.</v>
      </c>
      <c r="K634" s="231" t="str">
        <f t="shared" si="23"/>
        <v>TungstenXiamen H.C.</v>
      </c>
    </row>
    <row r="635" spans="1:11">
      <c r="A635" s="189" t="s">
        <v>150</v>
      </c>
      <c r="B635" s="189" t="s">
        <v>4419</v>
      </c>
      <c r="C635" s="189" t="s">
        <v>4419</v>
      </c>
      <c r="D635" s="189" t="s">
        <v>175</v>
      </c>
      <c r="E635" s="189" t="s">
        <v>223</v>
      </c>
      <c r="F635" s="209" t="s">
        <v>3051</v>
      </c>
      <c r="H635" s="189" t="s">
        <v>4420</v>
      </c>
      <c r="I635" s="189" t="s">
        <v>3315</v>
      </c>
      <c r="J635" s="231" t="str">
        <f t="shared" si="22"/>
        <v>TungstenXiamen Tungsten (H.C.) Co., Ltd.</v>
      </c>
      <c r="K635" s="231" t="str">
        <f t="shared" si="23"/>
        <v>TungstenXiamen Tungsten (H.C.) Co., Ltd.</v>
      </c>
    </row>
    <row r="636" spans="1:11">
      <c r="A636" s="189" t="s">
        <v>150</v>
      </c>
      <c r="B636" s="189" t="s">
        <v>4421</v>
      </c>
      <c r="C636" s="189" t="s">
        <v>4421</v>
      </c>
      <c r="D636" s="189" t="s">
        <v>175</v>
      </c>
      <c r="E636" s="189" t="s">
        <v>218</v>
      </c>
      <c r="F636" s="209" t="s">
        <v>3051</v>
      </c>
      <c r="H636" s="189" t="s">
        <v>4420</v>
      </c>
      <c r="I636" s="189" t="s">
        <v>3315</v>
      </c>
      <c r="J636" s="231" t="str">
        <f t="shared" si="22"/>
        <v>TungstenXiamen Tungsten Co., Ltd.</v>
      </c>
      <c r="K636" s="231" t="str">
        <f t="shared" si="23"/>
        <v>TungstenXiamen Tungsten Co., Ltd.</v>
      </c>
    </row>
    <row r="637" spans="1:11">
      <c r="A637" s="189" t="s">
        <v>150</v>
      </c>
      <c r="B637" s="189" t="s">
        <v>4422</v>
      </c>
      <c r="C637" s="189" t="s">
        <v>4422</v>
      </c>
      <c r="D637" s="189" t="s">
        <v>175</v>
      </c>
      <c r="E637" s="189" t="s">
        <v>4423</v>
      </c>
      <c r="F637" s="209" t="s">
        <v>3051</v>
      </c>
      <c r="H637" s="189" t="s">
        <v>4107</v>
      </c>
      <c r="I637" s="189" t="s">
        <v>3421</v>
      </c>
      <c r="J637" s="231" t="str">
        <f t="shared" si="22"/>
        <v>TungstenYUDU ANSHENG TUNGSTEN CO., LTD.</v>
      </c>
      <c r="K637" s="231" t="str">
        <f t="shared" si="23"/>
        <v>TungstenYUDU ANSHENG TUNGSTEN CO., LTD.</v>
      </c>
    </row>
    <row r="638" spans="1:11">
      <c r="A638" s="209" t="s">
        <v>150</v>
      </c>
      <c r="B638" s="209" t="s">
        <v>4424</v>
      </c>
      <c r="C638" s="189" t="s">
        <v>4265</v>
      </c>
      <c r="D638" s="189" t="s">
        <v>175</v>
      </c>
      <c r="E638" s="189" t="s">
        <v>162</v>
      </c>
      <c r="F638" s="209" t="s">
        <v>3051</v>
      </c>
      <c r="H638" s="189" t="s">
        <v>4083</v>
      </c>
      <c r="I638" s="189" t="s">
        <v>3421</v>
      </c>
      <c r="J638" s="231" t="str">
        <f t="shared" si="22"/>
        <v>TungstenZhangyuan Tungsten Co Ltd</v>
      </c>
      <c r="K638" s="231" t="str">
        <f t="shared" si="23"/>
        <v>TungstenZhangyuan Tungsten Co Ltd</v>
      </c>
    </row>
    <row r="639" spans="1:11">
      <c r="A639" s="189" t="s">
        <v>150</v>
      </c>
      <c r="B639" s="189" t="s">
        <v>4425</v>
      </c>
      <c r="C639" s="189" t="s">
        <v>4262</v>
      </c>
      <c r="D639" s="189" t="s">
        <v>175</v>
      </c>
      <c r="E639" s="189" t="s">
        <v>4263</v>
      </c>
      <c r="F639" s="209" t="s">
        <v>3051</v>
      </c>
      <c r="H639" s="189" t="s">
        <v>3505</v>
      </c>
      <c r="I639" s="189" t="s">
        <v>3222</v>
      </c>
      <c r="J639" s="231" t="str">
        <f t="shared" si="22"/>
        <v>Tungsten洛阳栾川钼业集团钨业有限公司</v>
      </c>
      <c r="K639" s="231" t="str">
        <f t="shared" si="23"/>
        <v>Tungsten洛阳栾川钼业集团钨业有限公司</v>
      </c>
    </row>
    <row r="640" spans="1:11">
      <c r="A640" s="189" t="s">
        <v>150</v>
      </c>
      <c r="B640" s="189" t="s">
        <v>3841</v>
      </c>
      <c r="J640" s="231" t="str">
        <f t="shared" si="22"/>
        <v>TungstenSmelter not listed</v>
      </c>
      <c r="K640" s="231" t="str">
        <f t="shared" si="23"/>
        <v>TungstenSmelter not listed</v>
      </c>
    </row>
    <row r="641" spans="1:11">
      <c r="A641" s="189" t="s">
        <v>150</v>
      </c>
      <c r="B641" s="189" t="s">
        <v>155</v>
      </c>
      <c r="C641" s="189" t="s">
        <v>137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style="155" customWidth="1"/>
    <col min="12" max="12" width="66.84375" style="256" customWidth="1"/>
    <col min="13" max="13" width="46.15234375" style="109" customWidth="1"/>
    <col min="14" max="15" width="8.84375" style="109" customWidth="1"/>
    <col min="16" max="16384" width="8.84375" style="109"/>
  </cols>
  <sheetData>
    <row r="1" spans="1:13">
      <c r="B1" s="155" t="s">
        <v>4426</v>
      </c>
      <c r="C1" s="155" t="s">
        <v>4427</v>
      </c>
      <c r="D1" s="155" t="s">
        <v>116</v>
      </c>
      <c r="E1" s="213" t="s">
        <v>4428</v>
      </c>
      <c r="F1" s="155" t="s">
        <v>4429</v>
      </c>
      <c r="G1" s="155" t="s">
        <v>4430</v>
      </c>
      <c r="H1" s="155" t="s">
        <v>4431</v>
      </c>
      <c r="I1" s="155" t="s">
        <v>4432</v>
      </c>
      <c r="J1" s="155" t="s">
        <v>4433</v>
      </c>
      <c r="K1" s="155" t="s">
        <v>4434</v>
      </c>
      <c r="L1" s="238" t="s">
        <v>4435</v>
      </c>
      <c r="M1" s="109" t="s">
        <v>4436</v>
      </c>
    </row>
    <row r="2" spans="1:13" ht="81">
      <c r="A2" s="155" t="str">
        <f>B2&amp;C2</f>
        <v>InstructionsA1</v>
      </c>
      <c r="B2" s="155" t="s">
        <v>4437</v>
      </c>
      <c r="C2" s="155" t="s">
        <v>4438</v>
      </c>
      <c r="D2" s="155" t="s">
        <v>4439</v>
      </c>
      <c r="E2" s="155" t="s">
        <v>4440</v>
      </c>
      <c r="F2" s="155" t="s">
        <v>4441</v>
      </c>
      <c r="G2" s="155" t="s">
        <v>4442</v>
      </c>
      <c r="H2" s="155" t="s">
        <v>4443</v>
      </c>
      <c r="I2" s="155" t="s">
        <v>4444</v>
      </c>
      <c r="J2" s="155" t="s">
        <v>4445</v>
      </c>
      <c r="K2" s="232" t="s">
        <v>4446</v>
      </c>
      <c r="L2" s="238" t="s">
        <v>4447</v>
      </c>
      <c r="M2" s="155" t="s">
        <v>4448</v>
      </c>
    </row>
    <row r="3" spans="1:13">
      <c r="A3" s="155" t="str">
        <f t="shared" ref="A3" si="0">B3&amp;C3</f>
        <v>InstructionsA2</v>
      </c>
      <c r="B3" s="155" t="s">
        <v>4437</v>
      </c>
      <c r="C3" s="155" t="s">
        <v>4449</v>
      </c>
      <c r="D3" s="155" t="s">
        <v>4450</v>
      </c>
      <c r="E3" s="213" t="s">
        <v>4451</v>
      </c>
      <c r="F3" s="155" t="s">
        <v>4452</v>
      </c>
      <c r="G3" s="155" t="s">
        <v>4453</v>
      </c>
      <c r="H3" s="155" t="s">
        <v>4450</v>
      </c>
      <c r="I3" s="155" t="s">
        <v>4454</v>
      </c>
      <c r="J3" s="155" t="s">
        <v>4455</v>
      </c>
      <c r="K3" s="232" t="s">
        <v>4456</v>
      </c>
      <c r="L3" s="238" t="s">
        <v>4457</v>
      </c>
      <c r="M3" s="155" t="s">
        <v>4458</v>
      </c>
    </row>
    <row r="4" spans="1:13" ht="337.5">
      <c r="A4" s="155" t="str">
        <f t="shared" ref="A4:A27" si="1">B4&amp;C4</f>
        <v>InstructionsA3</v>
      </c>
      <c r="B4" s="155" t="s">
        <v>4437</v>
      </c>
      <c r="C4" s="155" t="s">
        <v>4459</v>
      </c>
      <c r="D4" s="155" t="s">
        <v>4460</v>
      </c>
      <c r="E4" s="258" t="s">
        <v>4461</v>
      </c>
      <c r="F4" s="155" t="s">
        <v>4462</v>
      </c>
      <c r="G4" s="155" t="s">
        <v>4463</v>
      </c>
      <c r="H4" s="155" t="s">
        <v>4464</v>
      </c>
      <c r="I4" s="155" t="s">
        <v>4465</v>
      </c>
      <c r="J4" s="155" t="s">
        <v>4466</v>
      </c>
      <c r="K4" s="232" t="s">
        <v>4467</v>
      </c>
      <c r="L4" s="238" t="s">
        <v>4468</v>
      </c>
      <c r="M4" s="155" t="s">
        <v>4469</v>
      </c>
    </row>
    <row r="5" spans="1:13" ht="365.25" customHeight="1">
      <c r="A5" s="155" t="str">
        <f t="shared" si="1"/>
        <v>InstructionsA4</v>
      </c>
      <c r="B5" s="155" t="s">
        <v>4437</v>
      </c>
      <c r="C5" s="155" t="s">
        <v>4470</v>
      </c>
      <c r="D5" s="155" t="s">
        <v>4471</v>
      </c>
      <c r="E5" s="155" t="s">
        <v>4472</v>
      </c>
      <c r="F5" s="155" t="s">
        <v>4473</v>
      </c>
      <c r="G5" s="155" t="s">
        <v>4474</v>
      </c>
      <c r="H5" s="155" t="s">
        <v>4475</v>
      </c>
      <c r="I5" s="155" t="s">
        <v>4476</v>
      </c>
      <c r="J5" s="155" t="s">
        <v>4477</v>
      </c>
      <c r="K5" s="155" t="s">
        <v>4478</v>
      </c>
      <c r="L5" s="155" t="s">
        <v>4479</v>
      </c>
      <c r="M5" s="155" t="s">
        <v>4480</v>
      </c>
    </row>
    <row r="6" spans="1:13" ht="40.5">
      <c r="A6" s="155" t="str">
        <f t="shared" si="1"/>
        <v>InstructionsA6</v>
      </c>
      <c r="B6" s="155" t="s">
        <v>4437</v>
      </c>
      <c r="C6" s="155" t="s">
        <v>4481</v>
      </c>
      <c r="D6" s="155" t="s">
        <v>4482</v>
      </c>
      <c r="E6" s="213" t="s">
        <v>4483</v>
      </c>
      <c r="F6" s="155" t="s">
        <v>4484</v>
      </c>
      <c r="G6" s="155" t="s">
        <v>4485</v>
      </c>
      <c r="H6" s="155" t="s">
        <v>4486</v>
      </c>
      <c r="I6" s="155" t="s">
        <v>4487</v>
      </c>
      <c r="J6" s="155" t="s">
        <v>4488</v>
      </c>
      <c r="K6" s="232" t="s">
        <v>4489</v>
      </c>
      <c r="L6" s="238" t="s">
        <v>4490</v>
      </c>
      <c r="M6" s="155" t="s">
        <v>4491</v>
      </c>
    </row>
    <row r="7" spans="1:13" ht="27">
      <c r="A7" s="155" t="str">
        <f t="shared" si="1"/>
        <v>InstructionsA7</v>
      </c>
      <c r="B7" s="155" t="s">
        <v>4437</v>
      </c>
      <c r="C7" s="155" t="s">
        <v>4492</v>
      </c>
      <c r="D7" s="155" t="s">
        <v>4493</v>
      </c>
      <c r="E7" s="213" t="s">
        <v>4494</v>
      </c>
      <c r="F7" s="155" t="s">
        <v>4495</v>
      </c>
      <c r="G7" s="155" t="s">
        <v>4496</v>
      </c>
      <c r="H7" s="155" t="s">
        <v>4497</v>
      </c>
      <c r="I7" s="155" t="s">
        <v>4498</v>
      </c>
      <c r="J7" s="155" t="s">
        <v>4499</v>
      </c>
      <c r="K7" s="232" t="s">
        <v>4500</v>
      </c>
      <c r="L7" s="238" t="s">
        <v>4501</v>
      </c>
      <c r="M7" s="155" t="s">
        <v>4502</v>
      </c>
    </row>
    <row r="8" spans="1:13" ht="86.25" customHeight="1">
      <c r="A8" s="155" t="str">
        <f t="shared" si="1"/>
        <v>InstructionsA8</v>
      </c>
      <c r="B8" s="155" t="s">
        <v>4437</v>
      </c>
      <c r="C8" s="155" t="s">
        <v>4503</v>
      </c>
      <c r="D8" s="155" t="s">
        <v>4504</v>
      </c>
      <c r="E8" s="258" t="s">
        <v>4505</v>
      </c>
      <c r="F8" s="155" t="s">
        <v>4506</v>
      </c>
      <c r="G8" s="155" t="s">
        <v>4507</v>
      </c>
      <c r="H8" s="155" t="s">
        <v>4508</v>
      </c>
      <c r="I8" s="155" t="s">
        <v>4509</v>
      </c>
      <c r="J8" s="155" t="s">
        <v>4510</v>
      </c>
      <c r="K8" s="232" t="s">
        <v>4511</v>
      </c>
      <c r="L8" s="238" t="s">
        <v>4512</v>
      </c>
      <c r="M8" s="155" t="s">
        <v>4513</v>
      </c>
    </row>
    <row r="9" spans="1:13" ht="409.5">
      <c r="A9" s="155" t="str">
        <f t="shared" si="1"/>
        <v>InstructionsA9</v>
      </c>
      <c r="B9" s="155" t="s">
        <v>4437</v>
      </c>
      <c r="C9" s="155" t="s">
        <v>4514</v>
      </c>
      <c r="D9" s="155" t="s">
        <v>4515</v>
      </c>
      <c r="E9" s="257" t="s">
        <v>4516</v>
      </c>
      <c r="F9" s="112" t="s">
        <v>4517</v>
      </c>
      <c r="G9" s="112" t="s">
        <v>4518</v>
      </c>
      <c r="H9" s="112" t="s">
        <v>4519</v>
      </c>
      <c r="I9" s="112" t="s">
        <v>4520</v>
      </c>
      <c r="J9" s="112" t="s">
        <v>4521</v>
      </c>
      <c r="K9" s="112" t="s">
        <v>4522</v>
      </c>
      <c r="L9" s="239" t="s">
        <v>4523</v>
      </c>
      <c r="M9" s="155" t="s">
        <v>4524</v>
      </c>
    </row>
    <row r="10" spans="1:13" ht="40.5">
      <c r="A10" s="155" t="str">
        <f t="shared" si="1"/>
        <v>InstructionsA10</v>
      </c>
      <c r="B10" s="155" t="s">
        <v>4437</v>
      </c>
      <c r="C10" s="155" t="s">
        <v>4525</v>
      </c>
      <c r="D10" s="155" t="s">
        <v>4526</v>
      </c>
      <c r="E10" s="213" t="s">
        <v>4527</v>
      </c>
      <c r="F10" s="155" t="s">
        <v>4528</v>
      </c>
      <c r="G10" s="155" t="s">
        <v>4529</v>
      </c>
      <c r="H10" s="155" t="s">
        <v>4530</v>
      </c>
      <c r="I10" s="155" t="s">
        <v>4531</v>
      </c>
      <c r="J10" s="155" t="s">
        <v>4532</v>
      </c>
      <c r="K10" s="210" t="s">
        <v>4533</v>
      </c>
      <c r="L10" s="238" t="s">
        <v>4534</v>
      </c>
      <c r="M10" s="155" t="s">
        <v>4535</v>
      </c>
    </row>
    <row r="11" spans="1:13" ht="40.5">
      <c r="A11" s="155" t="str">
        <f t="shared" si="1"/>
        <v>InstructionsA11</v>
      </c>
      <c r="B11" s="155" t="s">
        <v>4437</v>
      </c>
      <c r="C11" s="155" t="s">
        <v>4536</v>
      </c>
      <c r="D11" s="155" t="s">
        <v>4537</v>
      </c>
      <c r="E11" s="213" t="s">
        <v>4538</v>
      </c>
      <c r="F11" s="155" t="s">
        <v>4539</v>
      </c>
      <c r="G11" s="155" t="s">
        <v>4540</v>
      </c>
      <c r="H11" s="155" t="s">
        <v>4541</v>
      </c>
      <c r="I11" s="155" t="s">
        <v>4542</v>
      </c>
      <c r="J11" s="155" t="s">
        <v>4543</v>
      </c>
      <c r="K11" s="210" t="s">
        <v>4544</v>
      </c>
      <c r="L11" s="238" t="s">
        <v>4545</v>
      </c>
      <c r="M11" s="155" t="s">
        <v>4546</v>
      </c>
    </row>
    <row r="12" spans="1:13" ht="40.5">
      <c r="A12" s="155" t="str">
        <f t="shared" si="1"/>
        <v>InstructionsA12</v>
      </c>
      <c r="B12" s="155" t="s">
        <v>4437</v>
      </c>
      <c r="C12" s="155" t="s">
        <v>4547</v>
      </c>
      <c r="D12" s="155" t="s">
        <v>4548</v>
      </c>
      <c r="E12" s="213" t="s">
        <v>4549</v>
      </c>
      <c r="F12" s="155" t="s">
        <v>4550</v>
      </c>
      <c r="G12" s="155" t="s">
        <v>4551</v>
      </c>
      <c r="H12" s="155" t="s">
        <v>4552</v>
      </c>
      <c r="I12" s="155" t="s">
        <v>4553</v>
      </c>
      <c r="J12" s="155" t="s">
        <v>4554</v>
      </c>
      <c r="K12" s="210" t="s">
        <v>4555</v>
      </c>
      <c r="L12" s="238" t="s">
        <v>4556</v>
      </c>
      <c r="M12" s="155" t="s">
        <v>4557</v>
      </c>
    </row>
    <row r="13" spans="1:13" ht="40.5">
      <c r="A13" s="155" t="str">
        <f t="shared" si="1"/>
        <v>InstructionsA13</v>
      </c>
      <c r="B13" s="155" t="s">
        <v>4437</v>
      </c>
      <c r="C13" s="155" t="s">
        <v>4558</v>
      </c>
      <c r="D13" s="155" t="s">
        <v>4559</v>
      </c>
      <c r="E13" s="213" t="s">
        <v>4560</v>
      </c>
      <c r="F13" s="155" t="s">
        <v>4561</v>
      </c>
      <c r="G13" s="155" t="s">
        <v>4562</v>
      </c>
      <c r="H13" s="155" t="s">
        <v>4563</v>
      </c>
      <c r="I13" s="155" t="s">
        <v>4564</v>
      </c>
      <c r="J13" s="155" t="s">
        <v>4565</v>
      </c>
      <c r="K13" s="210" t="s">
        <v>4566</v>
      </c>
      <c r="L13" s="238" t="s">
        <v>4567</v>
      </c>
      <c r="M13" s="155" t="s">
        <v>4568</v>
      </c>
    </row>
    <row r="14" spans="1:13" ht="67.5">
      <c r="A14" s="155" t="str">
        <f t="shared" si="1"/>
        <v>InstructionsA14</v>
      </c>
      <c r="B14" s="155" t="s">
        <v>4437</v>
      </c>
      <c r="C14" s="155" t="s">
        <v>4569</v>
      </c>
      <c r="D14" s="155" t="s">
        <v>4570</v>
      </c>
      <c r="E14" s="213" t="s">
        <v>4571</v>
      </c>
      <c r="F14" s="155" t="s">
        <v>4572</v>
      </c>
      <c r="G14" s="155" t="s">
        <v>4573</v>
      </c>
      <c r="H14" s="155" t="s">
        <v>4574</v>
      </c>
      <c r="I14" s="155" t="s">
        <v>4575</v>
      </c>
      <c r="J14" s="155" t="s">
        <v>4576</v>
      </c>
      <c r="K14" s="210" t="s">
        <v>4577</v>
      </c>
      <c r="L14" s="238" t="s">
        <v>4578</v>
      </c>
      <c r="M14" s="155" t="s">
        <v>4579</v>
      </c>
    </row>
    <row r="15" spans="1:13" ht="27">
      <c r="A15" s="155" t="str">
        <f t="shared" si="1"/>
        <v>InstructionsA15</v>
      </c>
      <c r="B15" s="155" t="s">
        <v>4437</v>
      </c>
      <c r="C15" s="155" t="s">
        <v>4580</v>
      </c>
      <c r="D15" s="155" t="s">
        <v>4581</v>
      </c>
      <c r="E15" s="213" t="s">
        <v>4582</v>
      </c>
      <c r="F15" s="155" t="s">
        <v>4583</v>
      </c>
      <c r="G15" s="155" t="s">
        <v>4584</v>
      </c>
      <c r="H15" s="155" t="s">
        <v>4585</v>
      </c>
      <c r="I15" s="155" t="s">
        <v>4586</v>
      </c>
      <c r="J15" s="155" t="s">
        <v>4587</v>
      </c>
      <c r="K15" s="210" t="s">
        <v>4588</v>
      </c>
      <c r="L15" s="238" t="s">
        <v>4589</v>
      </c>
      <c r="M15" s="155" t="s">
        <v>4590</v>
      </c>
    </row>
    <row r="16" spans="1:13" ht="81">
      <c r="A16" s="155" t="str">
        <f t="shared" si="1"/>
        <v>InstructionsA16</v>
      </c>
      <c r="B16" s="155" t="s">
        <v>4437</v>
      </c>
      <c r="C16" s="155" t="s">
        <v>4591</v>
      </c>
      <c r="D16" s="155" t="s">
        <v>4592</v>
      </c>
      <c r="E16" s="213" t="s">
        <v>4593</v>
      </c>
      <c r="F16" s="155" t="s">
        <v>4594</v>
      </c>
      <c r="G16" s="155" t="s">
        <v>4595</v>
      </c>
      <c r="H16" s="155" t="s">
        <v>4596</v>
      </c>
      <c r="I16" s="155" t="s">
        <v>4597</v>
      </c>
      <c r="J16" s="155" t="s">
        <v>4598</v>
      </c>
      <c r="K16" s="232" t="s">
        <v>4599</v>
      </c>
      <c r="L16" s="238" t="s">
        <v>4600</v>
      </c>
      <c r="M16" s="155" t="s">
        <v>4601</v>
      </c>
    </row>
    <row r="17" spans="1:13" ht="27">
      <c r="A17" s="155" t="str">
        <f t="shared" si="1"/>
        <v>InstructionsA17</v>
      </c>
      <c r="B17" s="155" t="s">
        <v>4437</v>
      </c>
      <c r="C17" s="155" t="s">
        <v>4602</v>
      </c>
      <c r="D17" s="155" t="s">
        <v>4603</v>
      </c>
      <c r="E17" s="213" t="s">
        <v>4604</v>
      </c>
      <c r="F17" s="155" t="s">
        <v>4605</v>
      </c>
      <c r="G17" s="155" t="s">
        <v>4606</v>
      </c>
      <c r="H17" s="155" t="s">
        <v>4607</v>
      </c>
      <c r="I17" s="155" t="s">
        <v>4608</v>
      </c>
      <c r="J17" s="155" t="s">
        <v>4609</v>
      </c>
      <c r="K17" s="232" t="s">
        <v>4610</v>
      </c>
      <c r="L17" s="238" t="s">
        <v>4611</v>
      </c>
      <c r="M17" s="155" t="s">
        <v>4612</v>
      </c>
    </row>
    <row r="18" spans="1:13" ht="67.5">
      <c r="A18" s="155" t="str">
        <f t="shared" si="1"/>
        <v>InstructionsA18</v>
      </c>
      <c r="B18" s="155" t="s">
        <v>4437</v>
      </c>
      <c r="C18" s="155" t="s">
        <v>4613</v>
      </c>
      <c r="D18" s="155" t="s">
        <v>4614</v>
      </c>
      <c r="E18" s="213" t="s">
        <v>4615</v>
      </c>
      <c r="F18" s="155" t="s">
        <v>4616</v>
      </c>
      <c r="G18" s="155" t="s">
        <v>4617</v>
      </c>
      <c r="H18" s="155" t="s">
        <v>4618</v>
      </c>
      <c r="I18" s="155" t="s">
        <v>4619</v>
      </c>
      <c r="J18" s="155" t="s">
        <v>4620</v>
      </c>
      <c r="K18" s="232" t="s">
        <v>4621</v>
      </c>
      <c r="L18" s="238" t="s">
        <v>4622</v>
      </c>
      <c r="M18" s="155" t="s">
        <v>4623</v>
      </c>
    </row>
    <row r="19" spans="1:13" ht="75.75" customHeight="1">
      <c r="A19" s="155" t="str">
        <f t="shared" si="1"/>
        <v>InstructionsA19</v>
      </c>
      <c r="B19" s="155" t="s">
        <v>4437</v>
      </c>
      <c r="C19" s="155" t="s">
        <v>4624</v>
      </c>
      <c r="D19" s="155" t="s">
        <v>4625</v>
      </c>
      <c r="E19" s="155" t="s">
        <v>4626</v>
      </c>
      <c r="F19" s="155" t="s">
        <v>4627</v>
      </c>
      <c r="G19" s="155" t="s">
        <v>4474</v>
      </c>
      <c r="H19" s="155" t="s">
        <v>4628</v>
      </c>
      <c r="I19" s="155" t="s">
        <v>4476</v>
      </c>
      <c r="J19" s="155" t="s">
        <v>4629</v>
      </c>
      <c r="K19" s="155" t="s">
        <v>4630</v>
      </c>
      <c r="L19" s="155" t="s">
        <v>4631</v>
      </c>
      <c r="M19" s="155" t="s">
        <v>4632</v>
      </c>
    </row>
    <row r="20" spans="1:13" ht="40.5">
      <c r="A20" s="155" t="str">
        <f t="shared" si="1"/>
        <v>InstructionsA20</v>
      </c>
      <c r="B20" s="155" t="s">
        <v>4437</v>
      </c>
      <c r="C20" s="155" t="s">
        <v>4633</v>
      </c>
      <c r="D20" s="155" t="s">
        <v>4634</v>
      </c>
      <c r="E20" s="213" t="s">
        <v>4635</v>
      </c>
      <c r="F20" s="155" t="s">
        <v>4636</v>
      </c>
      <c r="G20" s="155" t="s">
        <v>4637</v>
      </c>
      <c r="H20" s="155" t="s">
        <v>4638</v>
      </c>
      <c r="I20" s="155" t="s">
        <v>4639</v>
      </c>
      <c r="J20" s="155" t="s">
        <v>4640</v>
      </c>
      <c r="K20" s="232" t="s">
        <v>4641</v>
      </c>
      <c r="L20" s="238" t="s">
        <v>4642</v>
      </c>
      <c r="M20" s="155" t="s">
        <v>4643</v>
      </c>
    </row>
    <row r="21" spans="1:13" ht="40.5">
      <c r="A21" s="155" t="str">
        <f t="shared" si="1"/>
        <v>InstructionsA21</v>
      </c>
      <c r="B21" s="155" t="s">
        <v>4437</v>
      </c>
      <c r="C21" s="155" t="s">
        <v>4644</v>
      </c>
      <c r="D21" s="155" t="s">
        <v>4645</v>
      </c>
      <c r="E21" s="213" t="s">
        <v>4646</v>
      </c>
      <c r="F21" s="155" t="s">
        <v>4647</v>
      </c>
      <c r="G21" s="155" t="s">
        <v>4648</v>
      </c>
      <c r="H21" s="155" t="s">
        <v>4649</v>
      </c>
      <c r="I21" s="155" t="s">
        <v>4650</v>
      </c>
      <c r="J21" s="155" t="s">
        <v>4651</v>
      </c>
      <c r="K21" s="232" t="s">
        <v>4652</v>
      </c>
      <c r="L21" s="238" t="s">
        <v>4653</v>
      </c>
      <c r="M21" s="155" t="s">
        <v>4654</v>
      </c>
    </row>
    <row r="22" spans="1:13" ht="54.75" customHeight="1">
      <c r="A22" s="155" t="str">
        <f t="shared" si="1"/>
        <v>InstructionsA23</v>
      </c>
      <c r="B22" s="155" t="s">
        <v>4437</v>
      </c>
      <c r="C22" s="155" t="s">
        <v>4655</v>
      </c>
      <c r="D22" s="155" t="s">
        <v>4656</v>
      </c>
      <c r="E22" s="155" t="s">
        <v>4657</v>
      </c>
      <c r="F22" s="155" t="s">
        <v>4658</v>
      </c>
      <c r="G22" s="155" t="s">
        <v>4659</v>
      </c>
      <c r="H22" s="155" t="s">
        <v>4628</v>
      </c>
      <c r="I22" s="155" t="s">
        <v>4660</v>
      </c>
      <c r="J22" s="155" t="s">
        <v>4661</v>
      </c>
      <c r="K22" s="155" t="s">
        <v>4662</v>
      </c>
      <c r="L22" s="155" t="s">
        <v>4663</v>
      </c>
      <c r="M22" s="155" t="s">
        <v>4664</v>
      </c>
    </row>
    <row r="23" spans="1:13" ht="148.5">
      <c r="A23" s="155" t="str">
        <f t="shared" si="1"/>
        <v>InstructionsA24</v>
      </c>
      <c r="B23" s="155" t="s">
        <v>4437</v>
      </c>
      <c r="C23" s="155" t="s">
        <v>4665</v>
      </c>
      <c r="D23" s="112" t="s">
        <v>4666</v>
      </c>
      <c r="E23" s="112" t="s">
        <v>4667</v>
      </c>
      <c r="F23" s="112" t="s">
        <v>4668</v>
      </c>
      <c r="G23" s="112" t="s">
        <v>4669</v>
      </c>
      <c r="H23" s="112" t="s">
        <v>4670</v>
      </c>
      <c r="I23" s="112" t="s">
        <v>4671</v>
      </c>
      <c r="J23" s="112" t="s">
        <v>4672</v>
      </c>
      <c r="K23" s="112" t="s">
        <v>4673</v>
      </c>
      <c r="L23" s="112" t="s">
        <v>4674</v>
      </c>
      <c r="M23" s="112" t="s">
        <v>4675</v>
      </c>
    </row>
    <row r="24" spans="1:13" ht="121.5">
      <c r="A24" s="155" t="str">
        <f t="shared" si="1"/>
        <v>InstructionsA25</v>
      </c>
      <c r="B24" s="155" t="s">
        <v>4437</v>
      </c>
      <c r="C24" s="155" t="s">
        <v>4676</v>
      </c>
      <c r="D24" s="112" t="s">
        <v>4677</v>
      </c>
      <c r="E24" s="112" t="s">
        <v>4678</v>
      </c>
      <c r="F24" s="112" t="s">
        <v>4679</v>
      </c>
      <c r="G24" s="112" t="s">
        <v>4680</v>
      </c>
      <c r="H24" s="112" t="s">
        <v>4681</v>
      </c>
      <c r="I24" s="112" t="s">
        <v>4682</v>
      </c>
      <c r="J24" s="112" t="s">
        <v>4683</v>
      </c>
      <c r="K24" s="112" t="s">
        <v>4684</v>
      </c>
      <c r="L24" s="112" t="s">
        <v>4685</v>
      </c>
      <c r="M24" s="112" t="s">
        <v>4686</v>
      </c>
    </row>
    <row r="25" spans="1:13" ht="409.5">
      <c r="A25" s="155" t="str">
        <f t="shared" si="1"/>
        <v>InstructionsA26</v>
      </c>
      <c r="B25" s="155" t="s">
        <v>4437</v>
      </c>
      <c r="C25" s="155" t="s">
        <v>4687</v>
      </c>
      <c r="D25" s="112" t="s">
        <v>4688</v>
      </c>
      <c r="E25" s="259" t="s">
        <v>4689</v>
      </c>
      <c r="F25" s="112" t="s">
        <v>4690</v>
      </c>
      <c r="G25" s="234" t="s">
        <v>4691</v>
      </c>
      <c r="H25" s="240" t="s">
        <v>4692</v>
      </c>
      <c r="I25" s="240" t="s">
        <v>4693</v>
      </c>
      <c r="J25" s="234" t="s">
        <v>4694</v>
      </c>
      <c r="K25" s="241" t="s">
        <v>4695</v>
      </c>
      <c r="L25" s="234" t="s">
        <v>4696</v>
      </c>
      <c r="M25" s="234" t="s">
        <v>4697</v>
      </c>
    </row>
    <row r="26" spans="1:13" ht="40.5">
      <c r="A26" s="155" t="str">
        <f t="shared" si="1"/>
        <v>InstructionsA27</v>
      </c>
      <c r="B26" s="155" t="s">
        <v>4437</v>
      </c>
      <c r="C26" s="155" t="s">
        <v>4698</v>
      </c>
      <c r="D26" s="155" t="s">
        <v>4699</v>
      </c>
      <c r="E26" s="258" t="s">
        <v>4700</v>
      </c>
      <c r="F26" s="155" t="s">
        <v>4701</v>
      </c>
      <c r="G26" s="155" t="s">
        <v>4702</v>
      </c>
      <c r="H26" s="155" t="s">
        <v>4703</v>
      </c>
      <c r="I26" s="155" t="s">
        <v>4704</v>
      </c>
      <c r="J26" s="155" t="s">
        <v>4705</v>
      </c>
      <c r="K26" s="232" t="s">
        <v>4706</v>
      </c>
      <c r="L26" s="238" t="s">
        <v>4707</v>
      </c>
      <c r="M26" s="155" t="s">
        <v>4708</v>
      </c>
    </row>
    <row r="27" spans="1:13" ht="377">
      <c r="A27" s="155" t="str">
        <f t="shared" si="1"/>
        <v>InstructionsA28</v>
      </c>
      <c r="B27" s="155" t="s">
        <v>4437</v>
      </c>
      <c r="C27" s="155" t="s">
        <v>4709</v>
      </c>
      <c r="D27" s="112" t="s">
        <v>4710</v>
      </c>
      <c r="E27" s="259" t="s">
        <v>4711</v>
      </c>
      <c r="F27" s="264" t="s">
        <v>4712</v>
      </c>
      <c r="G27" s="240" t="s">
        <v>4713</v>
      </c>
      <c r="H27" s="240" t="s">
        <v>4714</v>
      </c>
      <c r="I27" s="240" t="s">
        <v>4715</v>
      </c>
      <c r="J27" s="240" t="s">
        <v>4716</v>
      </c>
      <c r="K27" s="241" t="s">
        <v>4717</v>
      </c>
      <c r="L27" s="234" t="s">
        <v>4718</v>
      </c>
      <c r="M27" s="234" t="s">
        <v>4719</v>
      </c>
    </row>
    <row r="28" spans="1:13" ht="348" customHeight="1">
      <c r="A28" s="155" t="str">
        <f t="shared" ref="A28" si="2">B28&amp;C28</f>
        <v>InstructionsA29</v>
      </c>
      <c r="B28" s="155" t="s">
        <v>4437</v>
      </c>
      <c r="C28" s="155" t="s">
        <v>4720</v>
      </c>
      <c r="D28" s="112" t="s">
        <v>4721</v>
      </c>
      <c r="E28" s="112" t="s">
        <v>4722</v>
      </c>
      <c r="F28" s="112" t="s">
        <v>4723</v>
      </c>
      <c r="G28" s="112" t="s">
        <v>4724</v>
      </c>
      <c r="H28" s="112" t="s">
        <v>4725</v>
      </c>
      <c r="I28" s="112" t="s">
        <v>4726</v>
      </c>
      <c r="J28" s="112" t="s">
        <v>4727</v>
      </c>
      <c r="K28" s="112" t="s">
        <v>4728</v>
      </c>
      <c r="L28" s="112" t="s">
        <v>4729</v>
      </c>
      <c r="M28" s="112" t="s">
        <v>4730</v>
      </c>
    </row>
    <row r="29" spans="1:13" ht="234" customHeight="1">
      <c r="A29" s="155" t="str">
        <f t="shared" ref="A29:A47" si="3">B29&amp;C29</f>
        <v>InstructionsA30</v>
      </c>
      <c r="B29" s="155" t="s">
        <v>4437</v>
      </c>
      <c r="C29" s="155" t="s">
        <v>4731</v>
      </c>
      <c r="D29" s="112" t="s">
        <v>4732</v>
      </c>
      <c r="E29" s="112" t="s">
        <v>4733</v>
      </c>
      <c r="F29" s="112" t="s">
        <v>4734</v>
      </c>
      <c r="G29" s="112" t="s">
        <v>4735</v>
      </c>
      <c r="H29" s="112" t="s">
        <v>4736</v>
      </c>
      <c r="I29" s="112" t="s">
        <v>4737</v>
      </c>
      <c r="J29" s="112" t="s">
        <v>4738</v>
      </c>
      <c r="K29" s="112" t="s">
        <v>4739</v>
      </c>
      <c r="L29" s="112" t="s">
        <v>4740</v>
      </c>
      <c r="M29" s="112" t="s">
        <v>4741</v>
      </c>
    </row>
    <row r="30" spans="1:13" ht="229.5">
      <c r="A30" s="155" t="str">
        <f t="shared" si="3"/>
        <v>InstructionsA31</v>
      </c>
      <c r="B30" s="155" t="s">
        <v>4437</v>
      </c>
      <c r="C30" s="155" t="s">
        <v>4742</v>
      </c>
      <c r="D30" s="112" t="s">
        <v>4743</v>
      </c>
      <c r="E30" s="257" t="s">
        <v>4744</v>
      </c>
      <c r="F30" s="112" t="s">
        <v>4745</v>
      </c>
      <c r="G30" s="112" t="s">
        <v>4746</v>
      </c>
      <c r="H30" s="112" t="s">
        <v>4747</v>
      </c>
      <c r="I30" s="112" t="s">
        <v>4748</v>
      </c>
      <c r="J30" s="112" t="s">
        <v>4749</v>
      </c>
      <c r="K30" s="112" t="s">
        <v>4750</v>
      </c>
      <c r="L30" s="242" t="s">
        <v>4751</v>
      </c>
      <c r="M30" s="112" t="s">
        <v>4752</v>
      </c>
    </row>
    <row r="31" spans="1:13" ht="238">
      <c r="A31" s="155" t="str">
        <f t="shared" si="3"/>
        <v>InstructionsA32</v>
      </c>
      <c r="B31" s="155" t="s">
        <v>4437</v>
      </c>
      <c r="C31" s="155" t="s">
        <v>4753</v>
      </c>
      <c r="D31" s="112" t="s">
        <v>4754</v>
      </c>
      <c r="E31" s="259" t="s">
        <v>4755</v>
      </c>
      <c r="F31" s="266" t="s">
        <v>4756</v>
      </c>
      <c r="G31" s="269" t="s">
        <v>4757</v>
      </c>
      <c r="H31" s="240" t="s">
        <v>4758</v>
      </c>
      <c r="I31" s="234" t="s">
        <v>4759</v>
      </c>
      <c r="J31" s="234" t="s">
        <v>4760</v>
      </c>
      <c r="K31" s="241" t="s">
        <v>4761</v>
      </c>
      <c r="L31" s="234" t="s">
        <v>4762</v>
      </c>
      <c r="M31" s="234" t="s">
        <v>4763</v>
      </c>
    </row>
    <row r="32" spans="1:13" ht="116">
      <c r="A32" s="155" t="str">
        <f t="shared" si="3"/>
        <v>InstructionsA33</v>
      </c>
      <c r="B32" s="155" t="s">
        <v>4437</v>
      </c>
      <c r="C32" s="155" t="s">
        <v>4764</v>
      </c>
      <c r="D32" s="112" t="s">
        <v>4765</v>
      </c>
      <c r="E32" s="214" t="s">
        <v>4766</v>
      </c>
      <c r="F32" s="266" t="s">
        <v>4767</v>
      </c>
      <c r="G32" s="269" t="s">
        <v>4768</v>
      </c>
      <c r="H32" s="240" t="s">
        <v>4769</v>
      </c>
      <c r="I32" s="234" t="s">
        <v>4770</v>
      </c>
      <c r="J32" s="234" t="s">
        <v>4771</v>
      </c>
      <c r="K32" s="241" t="s">
        <v>4772</v>
      </c>
      <c r="L32" s="234" t="s">
        <v>4773</v>
      </c>
      <c r="M32" s="234" t="s">
        <v>4774</v>
      </c>
    </row>
    <row r="33" spans="1:13" ht="104">
      <c r="A33" s="155" t="str">
        <f t="shared" si="3"/>
        <v>InstructionsA34</v>
      </c>
      <c r="B33" s="155" t="s">
        <v>4437</v>
      </c>
      <c r="C33" s="155" t="s">
        <v>4775</v>
      </c>
      <c r="D33" s="112" t="s">
        <v>4776</v>
      </c>
      <c r="E33" s="259" t="s">
        <v>4777</v>
      </c>
      <c r="F33" s="266" t="s">
        <v>4778</v>
      </c>
      <c r="G33" s="269" t="s">
        <v>4779</v>
      </c>
      <c r="H33" s="240" t="s">
        <v>4780</v>
      </c>
      <c r="I33" s="234" t="s">
        <v>4781</v>
      </c>
      <c r="J33" s="234" t="s">
        <v>4782</v>
      </c>
      <c r="K33" s="241" t="s">
        <v>4783</v>
      </c>
      <c r="L33" s="234" t="s">
        <v>4784</v>
      </c>
      <c r="M33" s="234" t="s">
        <v>4785</v>
      </c>
    </row>
    <row r="34" spans="1:13" ht="40.5">
      <c r="A34" s="155" t="str">
        <f t="shared" si="3"/>
        <v>InstructionsA35</v>
      </c>
      <c r="B34" s="155" t="s">
        <v>4437</v>
      </c>
      <c r="C34" s="155" t="s">
        <v>4786</v>
      </c>
      <c r="D34" s="155" t="s">
        <v>4787</v>
      </c>
      <c r="E34" s="213" t="s">
        <v>4788</v>
      </c>
      <c r="F34" s="155" t="s">
        <v>4789</v>
      </c>
      <c r="G34" s="155" t="s">
        <v>4790</v>
      </c>
      <c r="H34" s="155" t="s">
        <v>4791</v>
      </c>
      <c r="I34" s="155" t="s">
        <v>4792</v>
      </c>
      <c r="J34" s="155" t="s">
        <v>4793</v>
      </c>
      <c r="K34" s="208" t="s">
        <v>4794</v>
      </c>
      <c r="L34" s="238" t="s">
        <v>4795</v>
      </c>
      <c r="M34" s="155" t="s">
        <v>4796</v>
      </c>
    </row>
    <row r="35" spans="1:13" ht="58">
      <c r="A35" s="155" t="str">
        <f t="shared" si="3"/>
        <v>InstructionsA37</v>
      </c>
      <c r="B35" s="155" t="s">
        <v>4437</v>
      </c>
      <c r="C35" s="155" t="s">
        <v>4797</v>
      </c>
      <c r="D35" s="155" t="s">
        <v>4798</v>
      </c>
      <c r="E35" s="214" t="s">
        <v>4799</v>
      </c>
      <c r="F35" s="266" t="s">
        <v>4800</v>
      </c>
      <c r="G35" s="270" t="s">
        <v>4801</v>
      </c>
      <c r="H35" s="234" t="s">
        <v>4802</v>
      </c>
      <c r="I35" s="234" t="s">
        <v>4803</v>
      </c>
      <c r="J35" s="234" t="s">
        <v>4804</v>
      </c>
      <c r="K35" s="241" t="s">
        <v>4805</v>
      </c>
      <c r="L35" s="234" t="s">
        <v>4806</v>
      </c>
      <c r="M35" s="234" t="s">
        <v>4807</v>
      </c>
    </row>
    <row r="36" spans="1:13" ht="33.75" customHeight="1">
      <c r="A36" s="155" t="str">
        <f t="shared" si="3"/>
        <v>InstructionsA38</v>
      </c>
      <c r="B36" s="155" t="s">
        <v>4437</v>
      </c>
      <c r="C36" s="155" t="s">
        <v>4808</v>
      </c>
      <c r="D36" s="155" t="s">
        <v>4809</v>
      </c>
      <c r="E36" s="213" t="s">
        <v>4810</v>
      </c>
      <c r="F36" s="155" t="s">
        <v>4811</v>
      </c>
      <c r="G36" s="155" t="s">
        <v>4812</v>
      </c>
      <c r="H36" s="155" t="s">
        <v>4813</v>
      </c>
      <c r="I36" s="155" t="s">
        <v>4814</v>
      </c>
      <c r="J36" s="155" t="s">
        <v>4815</v>
      </c>
      <c r="K36" s="232" t="s">
        <v>4816</v>
      </c>
      <c r="L36" s="238" t="s">
        <v>4817</v>
      </c>
      <c r="M36" s="155" t="s">
        <v>4818</v>
      </c>
    </row>
    <row r="37" spans="1:13" ht="94.5">
      <c r="A37" s="155" t="str">
        <f t="shared" si="3"/>
        <v>InstructionsA39</v>
      </c>
      <c r="B37" s="155" t="s">
        <v>4437</v>
      </c>
      <c r="C37" s="155" t="s">
        <v>4819</v>
      </c>
      <c r="D37" s="155" t="s">
        <v>4820</v>
      </c>
      <c r="E37" s="155" t="s">
        <v>4821</v>
      </c>
      <c r="F37" s="155" t="s">
        <v>4822</v>
      </c>
      <c r="G37" s="155" t="s">
        <v>4823</v>
      </c>
      <c r="H37" s="155" t="s">
        <v>4824</v>
      </c>
      <c r="I37" s="155" t="s">
        <v>4825</v>
      </c>
      <c r="J37" s="155" t="s">
        <v>4826</v>
      </c>
      <c r="K37" s="155" t="s">
        <v>4827</v>
      </c>
      <c r="L37" s="155" t="s">
        <v>4828</v>
      </c>
      <c r="M37" s="155" t="s">
        <v>4829</v>
      </c>
    </row>
    <row r="38" spans="1:13" ht="108">
      <c r="A38" s="155" t="str">
        <f t="shared" si="3"/>
        <v>InstructionsA40</v>
      </c>
      <c r="B38" s="155" t="s">
        <v>4437</v>
      </c>
      <c r="C38" s="155" t="s">
        <v>4830</v>
      </c>
      <c r="D38" s="155" t="s">
        <v>4831</v>
      </c>
      <c r="E38" s="155" t="s">
        <v>4832</v>
      </c>
      <c r="F38" s="155" t="s">
        <v>4833</v>
      </c>
      <c r="G38" s="155" t="s">
        <v>4834</v>
      </c>
      <c r="H38" s="155" t="s">
        <v>4835</v>
      </c>
      <c r="I38" s="155" t="s">
        <v>4825</v>
      </c>
      <c r="J38" s="155" t="s">
        <v>4836</v>
      </c>
      <c r="K38" s="155" t="s">
        <v>4837</v>
      </c>
      <c r="L38" s="155" t="s">
        <v>4838</v>
      </c>
      <c r="M38" s="155" t="s">
        <v>4829</v>
      </c>
    </row>
    <row r="39" spans="1:13" ht="101.5">
      <c r="A39" s="155" t="str">
        <f t="shared" si="3"/>
        <v>InstructionsA41</v>
      </c>
      <c r="B39" s="155" t="s">
        <v>4437</v>
      </c>
      <c r="C39" s="155" t="s">
        <v>4839</v>
      </c>
      <c r="D39" s="112" t="s">
        <v>4840</v>
      </c>
      <c r="E39" s="214" t="s">
        <v>4841</v>
      </c>
      <c r="F39" s="264" t="s">
        <v>4842</v>
      </c>
      <c r="G39" s="234" t="s">
        <v>4843</v>
      </c>
      <c r="H39" s="234" t="s">
        <v>4844</v>
      </c>
      <c r="I39" s="234" t="s">
        <v>4845</v>
      </c>
      <c r="J39" s="234" t="s">
        <v>4846</v>
      </c>
      <c r="K39" s="241" t="s">
        <v>4847</v>
      </c>
      <c r="L39" s="234" t="s">
        <v>4848</v>
      </c>
      <c r="M39" s="234" t="s">
        <v>4849</v>
      </c>
    </row>
    <row r="40" spans="1:13" ht="351">
      <c r="A40" s="155" t="str">
        <f t="shared" si="3"/>
        <v>InstructionsA42</v>
      </c>
      <c r="B40" s="155" t="s">
        <v>4437</v>
      </c>
      <c r="C40" s="155" t="s">
        <v>4850</v>
      </c>
      <c r="D40" s="155" t="s">
        <v>4851</v>
      </c>
      <c r="E40" s="155" t="s">
        <v>4852</v>
      </c>
      <c r="F40" s="155" t="s">
        <v>4853</v>
      </c>
      <c r="G40" s="155" t="s">
        <v>4854</v>
      </c>
      <c r="H40" s="155" t="s">
        <v>4855</v>
      </c>
      <c r="I40" s="155" t="s">
        <v>4856</v>
      </c>
      <c r="J40" s="155" t="s">
        <v>4857</v>
      </c>
      <c r="K40" s="155" t="s">
        <v>4858</v>
      </c>
      <c r="L40" s="155" t="s">
        <v>4859</v>
      </c>
      <c r="M40" s="155" t="s">
        <v>4860</v>
      </c>
    </row>
    <row r="41" spans="1:13" ht="203">
      <c r="A41" s="155" t="str">
        <f t="shared" si="3"/>
        <v>InstructionsA43</v>
      </c>
      <c r="B41" s="155" t="s">
        <v>4437</v>
      </c>
      <c r="C41" s="155" t="s">
        <v>4861</v>
      </c>
      <c r="D41" s="112" t="s">
        <v>4862</v>
      </c>
      <c r="E41" s="259" t="s">
        <v>4863</v>
      </c>
      <c r="F41" s="264" t="s">
        <v>4864</v>
      </c>
      <c r="G41" s="234" t="s">
        <v>4865</v>
      </c>
      <c r="H41" s="240" t="s">
        <v>4866</v>
      </c>
      <c r="I41" s="234" t="s">
        <v>4867</v>
      </c>
      <c r="J41" s="234" t="s">
        <v>4868</v>
      </c>
      <c r="K41" s="241" t="s">
        <v>4869</v>
      </c>
      <c r="L41" s="234" t="s">
        <v>4870</v>
      </c>
      <c r="M41" s="234" t="s">
        <v>4871</v>
      </c>
    </row>
    <row r="42" spans="1:13" ht="217.5">
      <c r="A42" s="155" t="str">
        <f t="shared" si="3"/>
        <v>InstructionsA44</v>
      </c>
      <c r="B42" s="155" t="s">
        <v>4437</v>
      </c>
      <c r="C42" s="155" t="s">
        <v>4872</v>
      </c>
      <c r="D42" s="155" t="s">
        <v>4873</v>
      </c>
      <c r="E42" s="259" t="s">
        <v>4874</v>
      </c>
      <c r="F42" s="264" t="s">
        <v>4875</v>
      </c>
      <c r="G42" s="234" t="s">
        <v>4876</v>
      </c>
      <c r="H42" s="240" t="s">
        <v>4877</v>
      </c>
      <c r="I42" s="234" t="s">
        <v>4878</v>
      </c>
      <c r="J42" s="234" t="s">
        <v>4879</v>
      </c>
      <c r="K42" s="241" t="s">
        <v>4880</v>
      </c>
      <c r="L42" s="234" t="s">
        <v>4881</v>
      </c>
      <c r="M42" s="234" t="s">
        <v>4882</v>
      </c>
    </row>
    <row r="43" spans="1:13" ht="87">
      <c r="A43" s="155" t="str">
        <f t="shared" si="3"/>
        <v>InstructionsA45</v>
      </c>
      <c r="B43" s="155" t="s">
        <v>4437</v>
      </c>
      <c r="C43" s="155" t="s">
        <v>4883</v>
      </c>
      <c r="D43" s="155" t="s">
        <v>4884</v>
      </c>
      <c r="E43" s="259" t="s">
        <v>4885</v>
      </c>
      <c r="F43" s="264" t="s">
        <v>4886</v>
      </c>
      <c r="G43" s="234" t="s">
        <v>4887</v>
      </c>
      <c r="H43" s="234" t="s">
        <v>4888</v>
      </c>
      <c r="I43" s="234" t="s">
        <v>4889</v>
      </c>
      <c r="J43" s="234" t="s">
        <v>4890</v>
      </c>
      <c r="K43" s="241" t="s">
        <v>4891</v>
      </c>
      <c r="L43" s="234" t="s">
        <v>4892</v>
      </c>
      <c r="M43" s="234" t="s">
        <v>4893</v>
      </c>
    </row>
    <row r="44" spans="1:13" ht="139.5" customHeight="1">
      <c r="A44" s="155" t="str">
        <f t="shared" si="3"/>
        <v>InstructionsA46</v>
      </c>
      <c r="B44" s="155" t="s">
        <v>4437</v>
      </c>
      <c r="C44" s="155" t="s">
        <v>4894</v>
      </c>
      <c r="D44" s="155" t="s">
        <v>4895</v>
      </c>
      <c r="E44" s="155" t="s">
        <v>4896</v>
      </c>
      <c r="F44" s="155" t="s">
        <v>4897</v>
      </c>
      <c r="G44" s="155" t="s">
        <v>4898</v>
      </c>
      <c r="H44" s="155" t="s">
        <v>4899</v>
      </c>
      <c r="I44" s="155" t="s">
        <v>4900</v>
      </c>
      <c r="J44" s="155" t="s">
        <v>4901</v>
      </c>
      <c r="K44" s="155" t="s">
        <v>4902</v>
      </c>
      <c r="L44" s="155" t="s">
        <v>4903</v>
      </c>
      <c r="M44" s="155" t="s">
        <v>4904</v>
      </c>
    </row>
    <row r="45" spans="1:13" ht="40.5">
      <c r="A45" s="155" t="str">
        <f t="shared" si="3"/>
        <v>InstructionsA48</v>
      </c>
      <c r="B45" s="155" t="s">
        <v>4437</v>
      </c>
      <c r="C45" s="155" t="s">
        <v>4905</v>
      </c>
      <c r="D45" s="155" t="s">
        <v>4906</v>
      </c>
      <c r="E45" s="213" t="s">
        <v>4907</v>
      </c>
      <c r="F45" s="155" t="s">
        <v>4908</v>
      </c>
      <c r="G45" s="155" t="s">
        <v>4909</v>
      </c>
      <c r="H45" s="155" t="s">
        <v>4910</v>
      </c>
      <c r="I45" s="155" t="s">
        <v>4911</v>
      </c>
      <c r="J45" s="155" t="s">
        <v>4912</v>
      </c>
      <c r="K45" s="232" t="s">
        <v>4913</v>
      </c>
      <c r="L45" s="238" t="s">
        <v>4914</v>
      </c>
      <c r="M45" s="155" t="s">
        <v>4915</v>
      </c>
    </row>
    <row r="46" spans="1:13" ht="27">
      <c r="A46" s="155" t="str">
        <f t="shared" si="3"/>
        <v>InstructionsA49</v>
      </c>
      <c r="B46" s="155" t="s">
        <v>4437</v>
      </c>
      <c r="C46" s="155" t="s">
        <v>4916</v>
      </c>
      <c r="D46" s="155" t="s">
        <v>4917</v>
      </c>
      <c r="E46" s="213" t="s">
        <v>4918</v>
      </c>
      <c r="F46" s="155" t="s">
        <v>4919</v>
      </c>
      <c r="G46" s="155" t="s">
        <v>4920</v>
      </c>
      <c r="H46" s="155" t="s">
        <v>4921</v>
      </c>
      <c r="I46" s="155" t="s">
        <v>4922</v>
      </c>
      <c r="J46" s="155" t="s">
        <v>4923</v>
      </c>
      <c r="K46" s="232" t="s">
        <v>4924</v>
      </c>
      <c r="L46" s="238" t="s">
        <v>4925</v>
      </c>
      <c r="M46" s="155" t="s">
        <v>4926</v>
      </c>
    </row>
    <row r="47" spans="1:13" ht="87">
      <c r="A47" s="155" t="str">
        <f t="shared" si="3"/>
        <v>InstructionsA50</v>
      </c>
      <c r="B47" s="155" t="s">
        <v>4437</v>
      </c>
      <c r="C47" s="155" t="s">
        <v>4927</v>
      </c>
      <c r="D47" s="155" t="s">
        <v>4928</v>
      </c>
      <c r="E47" s="259" t="s">
        <v>4929</v>
      </c>
      <c r="F47" s="264" t="s">
        <v>4930</v>
      </c>
      <c r="G47" s="234" t="s">
        <v>4931</v>
      </c>
      <c r="H47" s="240" t="s">
        <v>4932</v>
      </c>
      <c r="I47" s="240" t="s">
        <v>4933</v>
      </c>
      <c r="J47" s="234" t="s">
        <v>4934</v>
      </c>
      <c r="K47" s="241" t="s">
        <v>4935</v>
      </c>
      <c r="L47" s="234" t="s">
        <v>4936</v>
      </c>
      <c r="M47" s="240" t="s">
        <v>4937</v>
      </c>
    </row>
    <row r="48" spans="1:13" ht="67.5">
      <c r="A48" s="203" t="s">
        <v>4938</v>
      </c>
      <c r="B48" s="203" t="s">
        <v>4437</v>
      </c>
      <c r="C48" s="155" t="s">
        <v>4939</v>
      </c>
      <c r="D48" s="203" t="s">
        <v>4940</v>
      </c>
      <c r="E48" s="258" t="s">
        <v>4941</v>
      </c>
      <c r="F48" s="155" t="s">
        <v>4942</v>
      </c>
      <c r="G48" s="143" t="s">
        <v>4943</v>
      </c>
      <c r="H48" s="155" t="s">
        <v>4944</v>
      </c>
      <c r="I48" s="155" t="s">
        <v>4945</v>
      </c>
      <c r="J48" s="155" t="s">
        <v>4946</v>
      </c>
      <c r="K48" s="155" t="s">
        <v>4947</v>
      </c>
      <c r="L48" s="243" t="s">
        <v>4948</v>
      </c>
      <c r="M48" s="155" t="s">
        <v>4949</v>
      </c>
    </row>
    <row r="49" spans="1:13" ht="54">
      <c r="A49" s="155" t="str">
        <f t="shared" ref="A49:A74" si="4">B49&amp;C49</f>
        <v>InstructionsA52</v>
      </c>
      <c r="B49" s="155" t="s">
        <v>4437</v>
      </c>
      <c r="C49" s="155" t="s">
        <v>4950</v>
      </c>
      <c r="D49" s="155" t="s">
        <v>4951</v>
      </c>
      <c r="E49" s="258" t="s">
        <v>4952</v>
      </c>
      <c r="F49" s="155" t="s">
        <v>4953</v>
      </c>
      <c r="G49" s="155" t="s">
        <v>4954</v>
      </c>
      <c r="H49" s="155" t="s">
        <v>4955</v>
      </c>
      <c r="I49" s="155" t="s">
        <v>4956</v>
      </c>
      <c r="J49" s="155" t="s">
        <v>4957</v>
      </c>
      <c r="K49" s="232" t="s">
        <v>4958</v>
      </c>
      <c r="L49" s="238" t="s">
        <v>4959</v>
      </c>
      <c r="M49" s="155" t="s">
        <v>4960</v>
      </c>
    </row>
    <row r="50" spans="1:13" ht="130.5">
      <c r="A50" s="155" t="str">
        <f t="shared" si="4"/>
        <v>InstructionsA53</v>
      </c>
      <c r="B50" s="155" t="s">
        <v>4437</v>
      </c>
      <c r="C50" s="155" t="s">
        <v>4961</v>
      </c>
      <c r="D50" s="155" t="s">
        <v>4962</v>
      </c>
      <c r="E50" s="259" t="s">
        <v>4963</v>
      </c>
      <c r="F50" s="264" t="s">
        <v>4964</v>
      </c>
      <c r="G50" s="240" t="s">
        <v>4965</v>
      </c>
      <c r="H50" s="240" t="s">
        <v>4966</v>
      </c>
      <c r="I50" s="240" t="s">
        <v>4967</v>
      </c>
      <c r="J50" s="234" t="s">
        <v>4968</v>
      </c>
      <c r="K50" s="241" t="s">
        <v>4969</v>
      </c>
      <c r="L50" s="234" t="s">
        <v>4970</v>
      </c>
      <c r="M50" s="240" t="s">
        <v>4971</v>
      </c>
    </row>
    <row r="51" spans="1:13" ht="67.5">
      <c r="A51" s="155" t="str">
        <f t="shared" si="4"/>
        <v>InstructionsA54</v>
      </c>
      <c r="B51" s="155" t="s">
        <v>4437</v>
      </c>
      <c r="C51" s="155" t="s">
        <v>4972</v>
      </c>
      <c r="D51" s="155" t="s">
        <v>4973</v>
      </c>
      <c r="E51" s="258" t="s">
        <v>4974</v>
      </c>
      <c r="F51" s="155" t="s">
        <v>4975</v>
      </c>
      <c r="G51" s="155" t="s">
        <v>4976</v>
      </c>
      <c r="H51" s="155" t="s">
        <v>4977</v>
      </c>
      <c r="I51" s="155" t="s">
        <v>4978</v>
      </c>
      <c r="J51" s="155" t="s">
        <v>4979</v>
      </c>
      <c r="K51" s="232" t="s">
        <v>4980</v>
      </c>
      <c r="L51" s="238" t="s">
        <v>4981</v>
      </c>
      <c r="M51" s="155" t="s">
        <v>4982</v>
      </c>
    </row>
    <row r="52" spans="1:13" ht="81">
      <c r="A52" s="155" t="str">
        <f t="shared" si="4"/>
        <v>InstructionsA55</v>
      </c>
      <c r="B52" s="155" t="s">
        <v>4437</v>
      </c>
      <c r="C52" s="155" t="s">
        <v>4983</v>
      </c>
      <c r="D52" s="155" t="s">
        <v>4984</v>
      </c>
      <c r="E52" s="155" t="s">
        <v>4985</v>
      </c>
      <c r="F52" s="155" t="s">
        <v>4986</v>
      </c>
      <c r="G52" s="155" t="s">
        <v>4987</v>
      </c>
      <c r="H52" s="155" t="s">
        <v>4988</v>
      </c>
      <c r="I52" s="155" t="s">
        <v>4989</v>
      </c>
      <c r="J52" s="155" t="s">
        <v>4990</v>
      </c>
      <c r="K52" s="232" t="s">
        <v>4991</v>
      </c>
      <c r="L52" s="238" t="s">
        <v>4992</v>
      </c>
      <c r="M52" s="155" t="s">
        <v>4993</v>
      </c>
    </row>
    <row r="53" spans="1:13" ht="108">
      <c r="A53" s="155" t="str">
        <f t="shared" si="4"/>
        <v>InstructionsA56</v>
      </c>
      <c r="B53" s="155" t="s">
        <v>4437</v>
      </c>
      <c r="C53" s="155" t="s">
        <v>4994</v>
      </c>
      <c r="D53" s="155" t="s">
        <v>4995</v>
      </c>
      <c r="E53" s="155" t="s">
        <v>4996</v>
      </c>
      <c r="F53" s="155" t="s">
        <v>4997</v>
      </c>
      <c r="G53" s="155" t="s">
        <v>4998</v>
      </c>
      <c r="H53" s="155" t="s">
        <v>4999</v>
      </c>
      <c r="I53" s="155" t="s">
        <v>5000</v>
      </c>
      <c r="J53" s="155" t="s">
        <v>5001</v>
      </c>
      <c r="K53" s="232" t="s">
        <v>5002</v>
      </c>
      <c r="L53" s="238" t="s">
        <v>5003</v>
      </c>
      <c r="M53" s="155" t="s">
        <v>5004</v>
      </c>
    </row>
    <row r="54" spans="1:13" ht="67.5">
      <c r="A54" s="155" t="str">
        <f t="shared" si="4"/>
        <v>InstructionsA57</v>
      </c>
      <c r="B54" s="155" t="s">
        <v>4437</v>
      </c>
      <c r="C54" s="155" t="s">
        <v>5005</v>
      </c>
      <c r="D54" s="155" t="s">
        <v>5006</v>
      </c>
      <c r="E54" s="155" t="s">
        <v>5007</v>
      </c>
      <c r="F54" s="155" t="s">
        <v>5008</v>
      </c>
      <c r="G54" s="155" t="s">
        <v>5009</v>
      </c>
      <c r="H54" s="155" t="s">
        <v>5010</v>
      </c>
      <c r="I54" s="155" t="s">
        <v>5011</v>
      </c>
      <c r="J54" s="155" t="s">
        <v>5012</v>
      </c>
      <c r="K54" s="232" t="s">
        <v>5013</v>
      </c>
      <c r="L54" s="238" t="s">
        <v>5014</v>
      </c>
      <c r="M54" s="155" t="s">
        <v>5015</v>
      </c>
    </row>
    <row r="55" spans="1:13" ht="43.5">
      <c r="A55" s="155" t="str">
        <f t="shared" si="4"/>
        <v>InstructionsA58</v>
      </c>
      <c r="B55" s="155" t="s">
        <v>4437</v>
      </c>
      <c r="C55" s="155" t="s">
        <v>5016</v>
      </c>
      <c r="D55" s="112" t="s">
        <v>5017</v>
      </c>
      <c r="E55" s="112" t="s">
        <v>5018</v>
      </c>
      <c r="F55" s="112" t="s">
        <v>5019</v>
      </c>
      <c r="G55" s="112" t="s">
        <v>5020</v>
      </c>
      <c r="H55" s="112" t="s">
        <v>5021</v>
      </c>
      <c r="I55" s="112" t="s">
        <v>5022</v>
      </c>
      <c r="J55" s="112" t="s">
        <v>5023</v>
      </c>
      <c r="K55" s="112" t="s">
        <v>5024</v>
      </c>
      <c r="L55" s="239" t="s">
        <v>5025</v>
      </c>
      <c r="M55" s="112" t="s">
        <v>5026</v>
      </c>
    </row>
    <row r="56" spans="1:13" ht="43.5">
      <c r="A56" s="155" t="str">
        <f t="shared" si="4"/>
        <v>InstructionsA59</v>
      </c>
      <c r="B56" s="155" t="s">
        <v>4437</v>
      </c>
      <c r="C56" s="155" t="s">
        <v>5027</v>
      </c>
      <c r="D56" s="112" t="s">
        <v>5028</v>
      </c>
      <c r="E56" s="112" t="s">
        <v>5029</v>
      </c>
      <c r="F56" s="112" t="s">
        <v>5030</v>
      </c>
      <c r="G56" s="112" t="s">
        <v>5031</v>
      </c>
      <c r="H56" s="112" t="s">
        <v>5032</v>
      </c>
      <c r="I56" s="112" t="s">
        <v>5033</v>
      </c>
      <c r="J56" s="112" t="s">
        <v>5034</v>
      </c>
      <c r="K56" s="112" t="s">
        <v>5035</v>
      </c>
      <c r="L56" s="239" t="s">
        <v>5036</v>
      </c>
      <c r="M56" s="112" t="s">
        <v>5037</v>
      </c>
    </row>
    <row r="57" spans="1:13" ht="54">
      <c r="A57" s="155" t="str">
        <f t="shared" si="4"/>
        <v>InstructionsA60</v>
      </c>
      <c r="B57" s="155" t="s">
        <v>4437</v>
      </c>
      <c r="C57" s="155" t="s">
        <v>5038</v>
      </c>
      <c r="D57" s="112" t="s">
        <v>5039</v>
      </c>
      <c r="E57" s="112" t="s">
        <v>5040</v>
      </c>
      <c r="F57" s="112" t="s">
        <v>5041</v>
      </c>
      <c r="G57" s="112" t="s">
        <v>5042</v>
      </c>
      <c r="H57" s="112" t="s">
        <v>5043</v>
      </c>
      <c r="I57" s="112" t="s">
        <v>5044</v>
      </c>
      <c r="J57" s="112" t="s">
        <v>5045</v>
      </c>
      <c r="K57" s="112" t="s">
        <v>5046</v>
      </c>
      <c r="L57" s="239" t="s">
        <v>5047</v>
      </c>
      <c r="M57" s="112" t="s">
        <v>5048</v>
      </c>
    </row>
    <row r="58" spans="1:13" ht="324">
      <c r="A58" s="155" t="str">
        <f t="shared" si="4"/>
        <v>InstructionsA61</v>
      </c>
      <c r="B58" s="155" t="s">
        <v>4437</v>
      </c>
      <c r="C58" s="155" t="s">
        <v>5049</v>
      </c>
      <c r="D58" s="155" t="s">
        <v>5050</v>
      </c>
      <c r="E58" s="155" t="s">
        <v>5051</v>
      </c>
      <c r="F58" s="155" t="s">
        <v>5052</v>
      </c>
      <c r="G58" s="173" t="s">
        <v>5053</v>
      </c>
      <c r="H58" s="155" t="s">
        <v>5054</v>
      </c>
      <c r="I58" s="155" t="s">
        <v>5055</v>
      </c>
      <c r="J58" s="155" t="s">
        <v>5056</v>
      </c>
      <c r="K58" s="232" t="s">
        <v>5057</v>
      </c>
      <c r="L58" s="238" t="s">
        <v>5058</v>
      </c>
      <c r="M58" s="155" t="s">
        <v>5059</v>
      </c>
    </row>
    <row r="59" spans="1:13" ht="81">
      <c r="A59" s="155" t="str">
        <f t="shared" si="4"/>
        <v>InstructionsA62</v>
      </c>
      <c r="B59" s="155" t="s">
        <v>4437</v>
      </c>
      <c r="C59" s="155" t="s">
        <v>5060</v>
      </c>
      <c r="D59" s="155" t="s">
        <v>5061</v>
      </c>
      <c r="E59" s="155" t="s">
        <v>5062</v>
      </c>
      <c r="F59" s="155" t="s">
        <v>5063</v>
      </c>
      <c r="G59" s="155" t="s">
        <v>5064</v>
      </c>
      <c r="H59" s="155" t="s">
        <v>5065</v>
      </c>
      <c r="I59" s="155" t="s">
        <v>5066</v>
      </c>
      <c r="J59" s="155" t="s">
        <v>5067</v>
      </c>
      <c r="K59" s="232" t="s">
        <v>5068</v>
      </c>
      <c r="L59" s="238" t="s">
        <v>5069</v>
      </c>
      <c r="M59" s="155" t="s">
        <v>5070</v>
      </c>
    </row>
    <row r="60" spans="1:13" ht="162">
      <c r="A60" s="155" t="str">
        <f t="shared" si="4"/>
        <v>InstructionsA63</v>
      </c>
      <c r="B60" s="155" t="s">
        <v>4437</v>
      </c>
      <c r="C60" s="155" t="s">
        <v>5071</v>
      </c>
      <c r="D60" s="155" t="s">
        <v>5072</v>
      </c>
      <c r="E60" s="155" t="s">
        <v>5073</v>
      </c>
      <c r="F60" s="155" t="s">
        <v>5074</v>
      </c>
      <c r="G60" s="155" t="s">
        <v>5075</v>
      </c>
      <c r="H60" s="155" t="s">
        <v>5076</v>
      </c>
      <c r="I60" s="155" t="s">
        <v>5077</v>
      </c>
      <c r="J60" s="155" t="s">
        <v>5078</v>
      </c>
      <c r="K60" s="232" t="s">
        <v>5079</v>
      </c>
      <c r="L60" s="238" t="s">
        <v>5080</v>
      </c>
      <c r="M60" s="155" t="s">
        <v>5081</v>
      </c>
    </row>
    <row r="61" spans="1:13" ht="189">
      <c r="A61" s="155" t="str">
        <f t="shared" si="4"/>
        <v>InstructionsA64</v>
      </c>
      <c r="B61" s="155" t="s">
        <v>4437</v>
      </c>
      <c r="C61" s="155" t="s">
        <v>5082</v>
      </c>
      <c r="D61" s="155" t="s">
        <v>5083</v>
      </c>
      <c r="E61" s="155" t="s">
        <v>5084</v>
      </c>
      <c r="F61" s="155" t="s">
        <v>5085</v>
      </c>
      <c r="G61" s="155" t="s">
        <v>5086</v>
      </c>
      <c r="H61" s="155" t="s">
        <v>5087</v>
      </c>
      <c r="I61" s="155" t="s">
        <v>5088</v>
      </c>
      <c r="J61" s="155" t="s">
        <v>5089</v>
      </c>
      <c r="K61" s="232" t="s">
        <v>5090</v>
      </c>
      <c r="L61" s="238" t="s">
        <v>5091</v>
      </c>
      <c r="M61" s="155" t="s">
        <v>5092</v>
      </c>
    </row>
    <row r="62" spans="1:13" ht="104">
      <c r="A62" s="155" t="str">
        <f t="shared" si="4"/>
        <v>InstructionsA65</v>
      </c>
      <c r="B62" s="155" t="s">
        <v>4437</v>
      </c>
      <c r="C62" s="155" t="s">
        <v>5093</v>
      </c>
      <c r="D62" s="155" t="s">
        <v>5094</v>
      </c>
      <c r="E62" s="155" t="s">
        <v>5095</v>
      </c>
      <c r="F62" s="264" t="s">
        <v>5096</v>
      </c>
      <c r="G62" s="240" t="s">
        <v>5097</v>
      </c>
      <c r="H62" s="240" t="s">
        <v>5098</v>
      </c>
      <c r="I62" s="240" t="s">
        <v>5099</v>
      </c>
      <c r="J62" s="234" t="s">
        <v>5100</v>
      </c>
      <c r="K62" s="241" t="s">
        <v>5101</v>
      </c>
      <c r="L62" s="234" t="s">
        <v>5102</v>
      </c>
      <c r="M62" s="240" t="s">
        <v>5103</v>
      </c>
    </row>
    <row r="63" spans="1:13" ht="40.5">
      <c r="A63" s="155" t="str">
        <f t="shared" si="4"/>
        <v>InstructionsA66</v>
      </c>
      <c r="B63" s="155" t="s">
        <v>4437</v>
      </c>
      <c r="C63" s="155" t="s">
        <v>5104</v>
      </c>
      <c r="D63" s="155" t="s">
        <v>5105</v>
      </c>
      <c r="E63" s="155" t="s">
        <v>5106</v>
      </c>
      <c r="F63" s="155" t="s">
        <v>5107</v>
      </c>
      <c r="G63" s="155" t="s">
        <v>5108</v>
      </c>
      <c r="H63" s="155" t="s">
        <v>5109</v>
      </c>
      <c r="I63" s="155" t="s">
        <v>5110</v>
      </c>
      <c r="J63" s="155" t="s">
        <v>5111</v>
      </c>
      <c r="K63" s="232" t="s">
        <v>5112</v>
      </c>
      <c r="L63" s="238" t="s">
        <v>5113</v>
      </c>
      <c r="M63" s="155" t="s">
        <v>5114</v>
      </c>
    </row>
    <row r="64" spans="1:13" ht="189">
      <c r="A64" s="155" t="str">
        <f t="shared" si="4"/>
        <v>InstructionsA67</v>
      </c>
      <c r="B64" s="155" t="s">
        <v>4437</v>
      </c>
      <c r="C64" s="155" t="s">
        <v>5115</v>
      </c>
      <c r="D64" s="155" t="s">
        <v>5116</v>
      </c>
      <c r="E64" s="155" t="s">
        <v>5117</v>
      </c>
      <c r="F64" s="155" t="s">
        <v>5118</v>
      </c>
      <c r="G64" s="155" t="s">
        <v>5119</v>
      </c>
      <c r="H64" s="143" t="s">
        <v>5120</v>
      </c>
      <c r="I64" s="155" t="s">
        <v>5121</v>
      </c>
      <c r="J64" s="155" t="s">
        <v>5122</v>
      </c>
      <c r="K64" s="232" t="s">
        <v>5123</v>
      </c>
      <c r="L64" s="238" t="s">
        <v>5124</v>
      </c>
      <c r="M64" s="155" t="s">
        <v>5125</v>
      </c>
    </row>
    <row r="65" spans="1:15" ht="27">
      <c r="A65" s="155" t="str">
        <f t="shared" si="4"/>
        <v>InstructionsA68</v>
      </c>
      <c r="B65" s="155" t="s">
        <v>4437</v>
      </c>
      <c r="C65" s="155" t="s">
        <v>5126</v>
      </c>
      <c r="D65" s="155" t="s">
        <v>5127</v>
      </c>
      <c r="E65" s="233" t="s">
        <v>5128</v>
      </c>
      <c r="F65" s="155" t="s">
        <v>5129</v>
      </c>
      <c r="G65" s="155" t="s">
        <v>5130</v>
      </c>
      <c r="H65" s="143" t="s">
        <v>5131</v>
      </c>
      <c r="I65" s="155" t="s">
        <v>5132</v>
      </c>
      <c r="J65" s="155" t="s">
        <v>5133</v>
      </c>
      <c r="K65" s="232" t="s">
        <v>5134</v>
      </c>
      <c r="L65" s="238" t="s">
        <v>5135</v>
      </c>
      <c r="M65" s="155" t="s">
        <v>5136</v>
      </c>
    </row>
    <row r="66" spans="1:15" ht="297">
      <c r="A66" s="155" t="str">
        <f t="shared" si="4"/>
        <v>InstructionsA69</v>
      </c>
      <c r="B66" s="155" t="s">
        <v>4437</v>
      </c>
      <c r="C66" s="155" t="s">
        <v>5137</v>
      </c>
      <c r="D66" s="155" t="s">
        <v>5138</v>
      </c>
      <c r="E66" s="258" t="s">
        <v>5139</v>
      </c>
      <c r="F66" s="155" t="s">
        <v>5140</v>
      </c>
      <c r="G66" s="271" t="s">
        <v>5141</v>
      </c>
      <c r="H66" s="143" t="s">
        <v>5142</v>
      </c>
      <c r="I66" s="155" t="s">
        <v>5143</v>
      </c>
      <c r="J66" s="155" t="s">
        <v>5144</v>
      </c>
      <c r="K66" s="232" t="s">
        <v>5145</v>
      </c>
      <c r="L66" s="238" t="s">
        <v>5146</v>
      </c>
      <c r="M66" s="155" t="s">
        <v>5147</v>
      </c>
    </row>
    <row r="67" spans="1:15" ht="148.5">
      <c r="A67" s="155" t="str">
        <f t="shared" si="4"/>
        <v>InstructionsA70</v>
      </c>
      <c r="B67" s="155" t="s">
        <v>4437</v>
      </c>
      <c r="C67" s="155" t="s">
        <v>5148</v>
      </c>
      <c r="D67" s="155" t="s">
        <v>5149</v>
      </c>
      <c r="E67" s="258" t="s">
        <v>5150</v>
      </c>
      <c r="F67" s="155" t="s">
        <v>5151</v>
      </c>
      <c r="G67" s="155" t="s">
        <v>5152</v>
      </c>
      <c r="H67" s="143" t="s">
        <v>5153</v>
      </c>
      <c r="I67" s="155" t="s">
        <v>5154</v>
      </c>
      <c r="J67" s="155" t="s">
        <v>5155</v>
      </c>
      <c r="K67" s="232" t="s">
        <v>5156</v>
      </c>
      <c r="L67" s="238" t="s">
        <v>5157</v>
      </c>
      <c r="M67" s="155" t="s">
        <v>5158</v>
      </c>
    </row>
    <row r="68" spans="1:15" ht="135">
      <c r="A68" s="155" t="str">
        <f t="shared" si="4"/>
        <v>InstructionsA71</v>
      </c>
      <c r="B68" s="155" t="s">
        <v>4437</v>
      </c>
      <c r="C68" s="155" t="s">
        <v>5159</v>
      </c>
      <c r="D68" s="155" t="s">
        <v>5160</v>
      </c>
      <c r="E68" s="258" t="s">
        <v>5161</v>
      </c>
      <c r="F68" s="155" t="s">
        <v>5162</v>
      </c>
      <c r="G68" s="271" t="s">
        <v>5163</v>
      </c>
      <c r="H68" s="143" t="s">
        <v>5164</v>
      </c>
      <c r="I68" s="155" t="s">
        <v>5165</v>
      </c>
      <c r="J68" s="155" t="s">
        <v>5166</v>
      </c>
      <c r="K68" s="232" t="s">
        <v>5167</v>
      </c>
      <c r="L68" s="238" t="s">
        <v>5168</v>
      </c>
      <c r="M68" s="155" t="s">
        <v>5169</v>
      </c>
    </row>
    <row r="69" spans="1:15" ht="297">
      <c r="A69" s="155" t="str">
        <f t="shared" si="4"/>
        <v>InstructionsA72</v>
      </c>
      <c r="B69" s="155" t="s">
        <v>4437</v>
      </c>
      <c r="C69" s="155" t="s">
        <v>5170</v>
      </c>
      <c r="D69" s="155" t="s">
        <v>5171</v>
      </c>
      <c r="E69" s="258" t="s">
        <v>5172</v>
      </c>
      <c r="F69" s="155" t="s">
        <v>5173</v>
      </c>
      <c r="G69" s="155" t="s">
        <v>5174</v>
      </c>
      <c r="H69" s="143" t="s">
        <v>5175</v>
      </c>
      <c r="I69" s="155" t="s">
        <v>5176</v>
      </c>
      <c r="J69" s="155" t="s">
        <v>5177</v>
      </c>
      <c r="K69" s="232" t="s">
        <v>5178</v>
      </c>
      <c r="L69" s="238" t="s">
        <v>5179</v>
      </c>
      <c r="M69" s="155" t="s">
        <v>5180</v>
      </c>
    </row>
    <row r="70" spans="1:15" ht="94.5">
      <c r="A70" s="155" t="str">
        <f t="shared" si="4"/>
        <v>InstructionsA73</v>
      </c>
      <c r="B70" s="155" t="s">
        <v>4437</v>
      </c>
      <c r="C70" s="155" t="s">
        <v>5181</v>
      </c>
      <c r="D70" s="155" t="s">
        <v>5182</v>
      </c>
      <c r="E70" s="258" t="s">
        <v>5183</v>
      </c>
      <c r="F70" s="155" t="s">
        <v>5184</v>
      </c>
      <c r="G70" s="155" t="s">
        <v>5185</v>
      </c>
      <c r="H70" s="143" t="s">
        <v>5186</v>
      </c>
      <c r="I70" s="155" t="s">
        <v>5187</v>
      </c>
      <c r="J70" s="155" t="s">
        <v>5188</v>
      </c>
      <c r="K70" s="232" t="s">
        <v>5189</v>
      </c>
      <c r="L70" s="238" t="s">
        <v>5190</v>
      </c>
      <c r="M70" s="155" t="s">
        <v>5191</v>
      </c>
    </row>
    <row r="71" spans="1:15" ht="40.5">
      <c r="A71" s="155" t="str">
        <f t="shared" si="4"/>
        <v>InstructionsA74</v>
      </c>
      <c r="B71" s="155" t="s">
        <v>4437</v>
      </c>
      <c r="C71" s="155" t="s">
        <v>5192</v>
      </c>
      <c r="D71" s="155" t="s">
        <v>5193</v>
      </c>
      <c r="E71" s="213" t="s">
        <v>5194</v>
      </c>
      <c r="F71" s="155" t="s">
        <v>5195</v>
      </c>
      <c r="G71" s="155" t="s">
        <v>5196</v>
      </c>
      <c r="H71" s="143" t="s">
        <v>5197</v>
      </c>
      <c r="I71" s="155" t="s">
        <v>5198</v>
      </c>
      <c r="J71" s="155" t="s">
        <v>5199</v>
      </c>
      <c r="K71" s="232" t="s">
        <v>5200</v>
      </c>
      <c r="L71" s="238" t="s">
        <v>5201</v>
      </c>
      <c r="M71" s="155" t="s">
        <v>5202</v>
      </c>
    </row>
    <row r="72" spans="1:15">
      <c r="A72" s="155" t="str">
        <f t="shared" si="4"/>
        <v>DefinitionsB2</v>
      </c>
      <c r="B72" s="155" t="s">
        <v>5203</v>
      </c>
      <c r="C72" s="155" t="s">
        <v>5204</v>
      </c>
      <c r="D72" s="155" t="s">
        <v>5205</v>
      </c>
      <c r="E72" s="233" t="s">
        <v>5206</v>
      </c>
      <c r="F72" s="155" t="s">
        <v>5207</v>
      </c>
      <c r="G72" s="155" t="s">
        <v>5208</v>
      </c>
      <c r="H72" s="143" t="s">
        <v>5205</v>
      </c>
      <c r="I72" s="155" t="s">
        <v>5209</v>
      </c>
      <c r="J72" s="155" t="s">
        <v>5210</v>
      </c>
      <c r="K72" s="232" t="s">
        <v>5211</v>
      </c>
      <c r="L72" s="238" t="s">
        <v>5212</v>
      </c>
      <c r="M72" s="155" t="s">
        <v>5213</v>
      </c>
    </row>
    <row r="73" spans="1:15" ht="27">
      <c r="A73" s="155" t="str">
        <f t="shared" si="4"/>
        <v>DefinitionsB3</v>
      </c>
      <c r="B73" s="155" t="s">
        <v>5203</v>
      </c>
      <c r="C73" s="155" t="s">
        <v>5214</v>
      </c>
      <c r="D73" s="155" t="s">
        <v>5215</v>
      </c>
      <c r="E73" s="213" t="s">
        <v>5216</v>
      </c>
      <c r="F73" s="155" t="s">
        <v>5215</v>
      </c>
      <c r="G73" s="155" t="s">
        <v>5215</v>
      </c>
      <c r="H73" s="143" t="s">
        <v>5215</v>
      </c>
      <c r="I73" s="155" t="s">
        <v>5215</v>
      </c>
      <c r="J73" s="155" t="s">
        <v>5215</v>
      </c>
      <c r="K73" s="232" t="s">
        <v>5215</v>
      </c>
      <c r="L73" s="238" t="s">
        <v>5215</v>
      </c>
      <c r="M73" s="155" t="s">
        <v>5215</v>
      </c>
    </row>
    <row r="74" spans="1:15">
      <c r="A74" s="155" t="str">
        <f t="shared" si="4"/>
        <v>DefinitionsB4</v>
      </c>
      <c r="B74" s="155" t="s">
        <v>5203</v>
      </c>
      <c r="C74" s="155" t="s">
        <v>5217</v>
      </c>
      <c r="D74" s="155" t="s">
        <v>5218</v>
      </c>
      <c r="E74" s="233" t="s">
        <v>5219</v>
      </c>
      <c r="F74" s="155" t="s">
        <v>5220</v>
      </c>
      <c r="G74" s="155" t="s">
        <v>5221</v>
      </c>
      <c r="H74" s="143" t="s">
        <v>5222</v>
      </c>
      <c r="I74" s="155" t="s">
        <v>5223</v>
      </c>
      <c r="J74" s="155" t="s">
        <v>5224</v>
      </c>
      <c r="K74" s="232" t="s">
        <v>5225</v>
      </c>
      <c r="L74" s="238" t="s">
        <v>5226</v>
      </c>
      <c r="M74" s="155" t="s">
        <v>5227</v>
      </c>
    </row>
    <row r="75" spans="1:15" ht="81">
      <c r="A75" s="155" t="str">
        <f t="shared" ref="A75" si="5">B75&amp;C75</f>
        <v>DefinitionsB5</v>
      </c>
      <c r="B75" s="155" t="s">
        <v>5203</v>
      </c>
      <c r="C75" s="155" t="s">
        <v>5228</v>
      </c>
      <c r="D75" s="155" t="s">
        <v>5229</v>
      </c>
      <c r="E75" s="155" t="s">
        <v>5230</v>
      </c>
      <c r="F75" s="155" t="s">
        <v>5231</v>
      </c>
      <c r="G75" s="155" t="s">
        <v>5232</v>
      </c>
      <c r="H75" s="155" t="s">
        <v>5233</v>
      </c>
      <c r="I75" s="155" t="s">
        <v>5234</v>
      </c>
      <c r="J75" s="155" t="s">
        <v>5235</v>
      </c>
      <c r="K75" s="155" t="s">
        <v>5236</v>
      </c>
      <c r="L75" s="155" t="s">
        <v>5237</v>
      </c>
      <c r="M75" s="155" t="s">
        <v>5238</v>
      </c>
      <c r="N75" s="155" t="s">
        <v>5229</v>
      </c>
      <c r="O75" s="155" t="s">
        <v>5229</v>
      </c>
    </row>
    <row r="76" spans="1:15" ht="27">
      <c r="A76" s="155" t="str">
        <f>B76&amp;C76</f>
        <v>DefinitionsB6</v>
      </c>
      <c r="B76" s="155" t="s">
        <v>5203</v>
      </c>
      <c r="C76" s="155" t="s">
        <v>5239</v>
      </c>
      <c r="D76" s="155" t="s">
        <v>5240</v>
      </c>
      <c r="E76" s="233" t="s">
        <v>5241</v>
      </c>
      <c r="F76" s="155" t="s">
        <v>5242</v>
      </c>
      <c r="G76" s="155" t="s">
        <v>5243</v>
      </c>
      <c r="H76" s="155" t="s">
        <v>5244</v>
      </c>
      <c r="I76" s="155" t="s">
        <v>5245</v>
      </c>
      <c r="J76" s="155" t="s">
        <v>5246</v>
      </c>
      <c r="K76" s="232" t="s">
        <v>5247</v>
      </c>
      <c r="L76" s="238" t="s">
        <v>5248</v>
      </c>
      <c r="M76" s="155" t="s">
        <v>5249</v>
      </c>
      <c r="N76" s="109" t="s">
        <v>5250</v>
      </c>
    </row>
    <row r="77" spans="1:15">
      <c r="A77" s="155" t="str">
        <f>B77&amp;C77</f>
        <v>DefinitionsB7</v>
      </c>
      <c r="B77" s="155" t="s">
        <v>5203</v>
      </c>
      <c r="C77" s="155" t="s">
        <v>5251</v>
      </c>
      <c r="D77" s="155" t="s">
        <v>5252</v>
      </c>
      <c r="E77" s="213" t="s">
        <v>5253</v>
      </c>
      <c r="F77" s="155" t="s">
        <v>5254</v>
      </c>
      <c r="G77" s="155" t="s">
        <v>5255</v>
      </c>
      <c r="H77" s="143" t="s">
        <v>5256</v>
      </c>
      <c r="I77" s="155" t="s">
        <v>5257</v>
      </c>
      <c r="J77" s="155" t="s">
        <v>5258</v>
      </c>
      <c r="K77" s="232" t="s">
        <v>5259</v>
      </c>
      <c r="L77" s="238" t="s">
        <v>5260</v>
      </c>
      <c r="M77" s="155" t="s">
        <v>5261</v>
      </c>
      <c r="N77" s="109" t="s">
        <v>5262</v>
      </c>
    </row>
    <row r="78" spans="1:15">
      <c r="A78" s="155" t="str">
        <f>B78&amp;C78</f>
        <v>DefinitionsB8</v>
      </c>
      <c r="B78" s="155" t="s">
        <v>5203</v>
      </c>
      <c r="C78" s="155" t="s">
        <v>5263</v>
      </c>
      <c r="D78" s="155" t="s">
        <v>5264</v>
      </c>
      <c r="E78" s="213" t="s">
        <v>5265</v>
      </c>
      <c r="F78" s="155" t="s">
        <v>5266</v>
      </c>
      <c r="G78" s="155" t="s">
        <v>5267</v>
      </c>
      <c r="H78" s="143" t="s">
        <v>5268</v>
      </c>
      <c r="I78" s="155" t="s">
        <v>5269</v>
      </c>
      <c r="J78" s="155" t="s">
        <v>5270</v>
      </c>
      <c r="K78" s="232" t="s">
        <v>5271</v>
      </c>
      <c r="L78" s="238" t="s">
        <v>5272</v>
      </c>
      <c r="M78" s="155" t="s">
        <v>5273</v>
      </c>
      <c r="N78" s="109" t="s">
        <v>5274</v>
      </c>
    </row>
    <row r="79" spans="1:15" ht="40.5">
      <c r="A79" s="155" t="str">
        <f>B79&amp;C79</f>
        <v>DefinitionsB9</v>
      </c>
      <c r="B79" s="155" t="s">
        <v>5203</v>
      </c>
      <c r="C79" s="155" t="s">
        <v>5275</v>
      </c>
      <c r="D79" s="155" t="s">
        <v>5276</v>
      </c>
      <c r="E79" s="213" t="s">
        <v>5277</v>
      </c>
      <c r="F79" s="155" t="s">
        <v>5278</v>
      </c>
      <c r="G79" s="155" t="s">
        <v>5276</v>
      </c>
      <c r="H79" s="155" t="s">
        <v>5276</v>
      </c>
      <c r="I79" s="155" t="s">
        <v>5276</v>
      </c>
      <c r="J79" s="155" t="s">
        <v>5276</v>
      </c>
      <c r="K79" s="232" t="s">
        <v>5276</v>
      </c>
      <c r="L79" s="238" t="s">
        <v>5276</v>
      </c>
      <c r="M79" s="155" t="s">
        <v>5276</v>
      </c>
      <c r="N79" s="109" t="s">
        <v>5279</v>
      </c>
    </row>
    <row r="80" spans="1:15">
      <c r="A80" s="155" t="str">
        <f>B80&amp;C80</f>
        <v>DefinitionsB10</v>
      </c>
      <c r="B80" s="155" t="s">
        <v>5203</v>
      </c>
      <c r="C80" s="155" t="s">
        <v>5280</v>
      </c>
      <c r="D80" s="155" t="s">
        <v>5281</v>
      </c>
      <c r="E80" s="233" t="s">
        <v>5282</v>
      </c>
      <c r="F80" s="155" t="s">
        <v>5283</v>
      </c>
      <c r="G80" s="155" t="s">
        <v>5284</v>
      </c>
      <c r="H80" s="155" t="s">
        <v>5285</v>
      </c>
      <c r="I80" s="155" t="s">
        <v>5285</v>
      </c>
      <c r="J80" s="155" t="s">
        <v>5286</v>
      </c>
      <c r="K80" s="232" t="s">
        <v>5281</v>
      </c>
      <c r="L80" s="238" t="s">
        <v>5285</v>
      </c>
      <c r="M80" s="155" t="s">
        <v>5287</v>
      </c>
      <c r="N80" s="109" t="s">
        <v>5288</v>
      </c>
    </row>
    <row r="81" spans="1:14" ht="27">
      <c r="A81" s="155" t="str">
        <f t="shared" ref="A81" si="6">B81&amp;C81</f>
        <v>DefinitionsB11</v>
      </c>
      <c r="B81" s="155" t="s">
        <v>5203</v>
      </c>
      <c r="C81" s="155" t="s">
        <v>5289</v>
      </c>
      <c r="D81" s="155" t="s">
        <v>5290</v>
      </c>
      <c r="E81" s="213" t="s">
        <v>5291</v>
      </c>
      <c r="F81" s="155" t="s">
        <v>5292</v>
      </c>
      <c r="G81" s="155" t="s">
        <v>5293</v>
      </c>
      <c r="H81" s="155" t="s">
        <v>5294</v>
      </c>
      <c r="I81" s="155" t="s">
        <v>5295</v>
      </c>
      <c r="J81" s="155" t="s">
        <v>5296</v>
      </c>
      <c r="K81" s="232" t="s">
        <v>5297</v>
      </c>
      <c r="L81" s="238" t="s">
        <v>5298</v>
      </c>
      <c r="M81" s="155" t="s">
        <v>5299</v>
      </c>
      <c r="N81" s="109" t="s">
        <v>5300</v>
      </c>
    </row>
    <row r="82" spans="1:14">
      <c r="A82" s="155" t="str">
        <f t="shared" ref="A82:A104" si="7">B82&amp;C82</f>
        <v>DefinitionsB12</v>
      </c>
      <c r="B82" s="155" t="s">
        <v>5203</v>
      </c>
      <c r="C82" s="155" t="s">
        <v>5301</v>
      </c>
      <c r="D82" s="155" t="s">
        <v>5302</v>
      </c>
      <c r="E82" s="213" t="s">
        <v>5303</v>
      </c>
      <c r="F82" s="155" t="s">
        <v>5304</v>
      </c>
      <c r="G82" s="155" t="s">
        <v>5305</v>
      </c>
      <c r="H82" s="155" t="s">
        <v>5306</v>
      </c>
      <c r="I82" s="155" t="s">
        <v>5307</v>
      </c>
      <c r="J82" s="155" t="s">
        <v>5308</v>
      </c>
      <c r="K82" s="232" t="s">
        <v>5309</v>
      </c>
      <c r="L82" s="238" t="s">
        <v>5310</v>
      </c>
      <c r="M82" s="155" t="s">
        <v>5311</v>
      </c>
      <c r="N82" s="109" t="s">
        <v>5312</v>
      </c>
    </row>
    <row r="83" spans="1:14">
      <c r="A83" s="155" t="str">
        <f t="shared" si="7"/>
        <v>DefinitionsB13</v>
      </c>
      <c r="B83" s="155" t="s">
        <v>5203</v>
      </c>
      <c r="C83" s="155" t="s">
        <v>5313</v>
      </c>
      <c r="D83" s="155" t="s">
        <v>5314</v>
      </c>
      <c r="E83" s="213" t="s">
        <v>5315</v>
      </c>
      <c r="F83" s="155" t="s">
        <v>5316</v>
      </c>
      <c r="G83" s="155" t="s">
        <v>5317</v>
      </c>
      <c r="H83" s="155" t="s">
        <v>5318</v>
      </c>
      <c r="I83" s="155" t="s">
        <v>5319</v>
      </c>
      <c r="J83" s="155" t="s">
        <v>5320</v>
      </c>
      <c r="K83" s="232" t="s">
        <v>5321</v>
      </c>
      <c r="L83" s="238" t="s">
        <v>5322</v>
      </c>
      <c r="M83" s="155" t="s">
        <v>5323</v>
      </c>
      <c r="N83" s="109" t="s">
        <v>5324</v>
      </c>
    </row>
    <row r="84" spans="1:14">
      <c r="A84" s="155" t="str">
        <f t="shared" si="7"/>
        <v>DefinitionsB14</v>
      </c>
      <c r="B84" s="155" t="s">
        <v>5203</v>
      </c>
      <c r="C84" s="155" t="s">
        <v>5325</v>
      </c>
      <c r="D84" s="155" t="s">
        <v>5326</v>
      </c>
      <c r="E84" s="213" t="s">
        <v>5327</v>
      </c>
      <c r="F84" s="155" t="s">
        <v>5328</v>
      </c>
      <c r="G84" s="155" t="s">
        <v>5329</v>
      </c>
      <c r="H84" s="155" t="s">
        <v>5330</v>
      </c>
      <c r="I84" s="155" t="s">
        <v>5331</v>
      </c>
      <c r="J84" s="155" t="s">
        <v>5332</v>
      </c>
      <c r="K84" s="232" t="s">
        <v>5333</v>
      </c>
      <c r="L84" s="238" t="s">
        <v>5334</v>
      </c>
      <c r="M84" s="155" t="s">
        <v>5335</v>
      </c>
      <c r="N84" s="109" t="s">
        <v>5336</v>
      </c>
    </row>
    <row r="85" spans="1:14">
      <c r="A85" s="155" t="str">
        <f t="shared" si="7"/>
        <v>DefinitionsB15</v>
      </c>
      <c r="B85" s="155" t="s">
        <v>5203</v>
      </c>
      <c r="C85" s="155" t="s">
        <v>5337</v>
      </c>
      <c r="D85" s="155" t="s">
        <v>5338</v>
      </c>
      <c r="E85" s="213" t="s">
        <v>5338</v>
      </c>
      <c r="F85" s="155" t="s">
        <v>5338</v>
      </c>
      <c r="G85" s="155" t="s">
        <v>5338</v>
      </c>
      <c r="H85" s="155" t="s">
        <v>5338</v>
      </c>
      <c r="I85" s="155" t="s">
        <v>5338</v>
      </c>
      <c r="J85" s="155" t="s">
        <v>5338</v>
      </c>
      <c r="K85" s="232" t="s">
        <v>5338</v>
      </c>
      <c r="L85" s="238" t="s">
        <v>5338</v>
      </c>
      <c r="M85" s="155" t="s">
        <v>5338</v>
      </c>
      <c r="N85" s="109" t="s">
        <v>5339</v>
      </c>
    </row>
    <row r="86" spans="1:14" ht="27">
      <c r="A86" s="155" t="str">
        <f t="shared" si="7"/>
        <v>DefinitionsB16</v>
      </c>
      <c r="B86" s="155" t="s">
        <v>5203</v>
      </c>
      <c r="C86" s="155" t="s">
        <v>5340</v>
      </c>
      <c r="D86" s="155" t="s">
        <v>5341</v>
      </c>
      <c r="E86" s="213" t="s">
        <v>5342</v>
      </c>
      <c r="F86" s="155" t="s">
        <v>5343</v>
      </c>
      <c r="G86" s="155" t="s">
        <v>5344</v>
      </c>
      <c r="H86" s="155" t="s">
        <v>5345</v>
      </c>
      <c r="I86" s="155" t="s">
        <v>5346</v>
      </c>
      <c r="J86" s="155" t="s">
        <v>5347</v>
      </c>
      <c r="K86" s="232" t="s">
        <v>5348</v>
      </c>
      <c r="L86" s="238" t="s">
        <v>5349</v>
      </c>
      <c r="M86" s="155" t="s">
        <v>5350</v>
      </c>
      <c r="N86" s="109" t="s">
        <v>5351</v>
      </c>
    </row>
    <row r="87" spans="1:14">
      <c r="A87" s="155" t="str">
        <f t="shared" si="7"/>
        <v>DefinitionsB17</v>
      </c>
      <c r="B87" s="155" t="s">
        <v>5203</v>
      </c>
      <c r="C87" s="155" t="s">
        <v>5352</v>
      </c>
      <c r="D87" s="155" t="s">
        <v>5353</v>
      </c>
      <c r="E87" s="213" t="s">
        <v>5354</v>
      </c>
      <c r="F87" s="155" t="s">
        <v>5355</v>
      </c>
      <c r="G87" s="155" t="s">
        <v>5356</v>
      </c>
      <c r="H87" s="155" t="s">
        <v>5357</v>
      </c>
      <c r="I87" s="155" t="s">
        <v>5358</v>
      </c>
      <c r="J87" s="155" t="s">
        <v>5359</v>
      </c>
      <c r="K87" s="232" t="s">
        <v>5360</v>
      </c>
      <c r="L87" s="238" t="s">
        <v>5361</v>
      </c>
      <c r="M87" s="155" t="s">
        <v>5362</v>
      </c>
      <c r="N87" s="109" t="s">
        <v>5363</v>
      </c>
    </row>
    <row r="88" spans="1:14">
      <c r="A88" s="155" t="str">
        <f t="shared" si="7"/>
        <v>DefinitionsB18</v>
      </c>
      <c r="B88" s="155" t="s">
        <v>5203</v>
      </c>
      <c r="C88" s="155" t="s">
        <v>5364</v>
      </c>
      <c r="D88" s="155" t="s">
        <v>5365</v>
      </c>
      <c r="E88" s="213" t="s">
        <v>5366</v>
      </c>
      <c r="F88" s="155" t="s">
        <v>5367</v>
      </c>
      <c r="G88" s="155" t="s">
        <v>5368</v>
      </c>
      <c r="H88" s="155" t="s">
        <v>5369</v>
      </c>
      <c r="I88" s="155" t="s">
        <v>5370</v>
      </c>
      <c r="J88" s="155" t="s">
        <v>5371</v>
      </c>
      <c r="K88" s="232" t="s">
        <v>5372</v>
      </c>
      <c r="L88" s="238" t="s">
        <v>5373</v>
      </c>
      <c r="M88" s="155" t="s">
        <v>5374</v>
      </c>
      <c r="N88" s="109" t="s">
        <v>5375</v>
      </c>
    </row>
    <row r="89" spans="1:14" ht="27">
      <c r="A89" s="155" t="str">
        <f t="shared" si="7"/>
        <v>DefinitionsB19</v>
      </c>
      <c r="B89" s="155" t="s">
        <v>5203</v>
      </c>
      <c r="C89" s="155" t="s">
        <v>5376</v>
      </c>
      <c r="D89" s="155" t="s">
        <v>5377</v>
      </c>
      <c r="E89" s="213" t="s">
        <v>5378</v>
      </c>
      <c r="F89" s="155" t="s">
        <v>5379</v>
      </c>
      <c r="G89" s="155" t="s">
        <v>5377</v>
      </c>
      <c r="H89" s="155" t="s">
        <v>5380</v>
      </c>
      <c r="I89" s="155" t="s">
        <v>5380</v>
      </c>
      <c r="J89" s="155" t="s">
        <v>5377</v>
      </c>
      <c r="K89" s="232" t="s">
        <v>5377</v>
      </c>
      <c r="L89" s="238" t="s">
        <v>5377</v>
      </c>
      <c r="M89" s="155" t="s">
        <v>5377</v>
      </c>
      <c r="N89" s="109" t="s">
        <v>5381</v>
      </c>
    </row>
    <row r="90" spans="1:14">
      <c r="A90" s="155" t="str">
        <f t="shared" si="7"/>
        <v>DefinitionsB20</v>
      </c>
      <c r="B90" s="155" t="s">
        <v>5203</v>
      </c>
      <c r="C90" s="155" t="s">
        <v>5382</v>
      </c>
      <c r="D90" s="155" t="s">
        <v>5383</v>
      </c>
      <c r="E90" s="213" t="s">
        <v>5384</v>
      </c>
      <c r="F90" s="155" t="s">
        <v>5385</v>
      </c>
      <c r="G90" s="155" t="s">
        <v>5386</v>
      </c>
      <c r="H90" s="155" t="s">
        <v>5387</v>
      </c>
      <c r="I90" s="155" t="s">
        <v>5388</v>
      </c>
      <c r="J90" s="155" t="s">
        <v>5389</v>
      </c>
      <c r="K90" s="232" t="s">
        <v>5390</v>
      </c>
      <c r="L90" s="238" t="s">
        <v>5391</v>
      </c>
      <c r="M90" s="155" t="s">
        <v>5392</v>
      </c>
      <c r="N90" s="109" t="s">
        <v>5393</v>
      </c>
    </row>
    <row r="91" spans="1:14">
      <c r="A91" s="155" t="str">
        <f t="shared" si="7"/>
        <v>DefinitionsB21</v>
      </c>
      <c r="B91" s="155" t="s">
        <v>5203</v>
      </c>
      <c r="C91" s="155" t="s">
        <v>5394</v>
      </c>
      <c r="D91" s="155" t="s">
        <v>5395</v>
      </c>
      <c r="E91" s="233" t="s">
        <v>5396</v>
      </c>
      <c r="F91" s="155" t="s">
        <v>5395</v>
      </c>
      <c r="G91" s="155" t="s">
        <v>5395</v>
      </c>
      <c r="H91" s="155" t="s">
        <v>5395</v>
      </c>
      <c r="I91" s="155" t="s">
        <v>5395</v>
      </c>
      <c r="J91" s="155" t="s">
        <v>5395</v>
      </c>
      <c r="K91" s="232" t="s">
        <v>5395</v>
      </c>
      <c r="L91" s="238" t="s">
        <v>5395</v>
      </c>
      <c r="M91" s="155" t="s">
        <v>5395</v>
      </c>
      <c r="N91" s="109" t="s">
        <v>5397</v>
      </c>
    </row>
    <row r="92" spans="1:14" ht="27">
      <c r="A92" s="155" t="str">
        <f t="shared" si="7"/>
        <v>DefinitionsB22</v>
      </c>
      <c r="B92" s="155" t="s">
        <v>5203</v>
      </c>
      <c r="C92" s="155" t="s">
        <v>5398</v>
      </c>
      <c r="D92" s="155" t="s">
        <v>5399</v>
      </c>
      <c r="E92" s="213" t="s">
        <v>5400</v>
      </c>
      <c r="F92" s="155" t="s">
        <v>5401</v>
      </c>
      <c r="G92" s="155" t="s">
        <v>5402</v>
      </c>
      <c r="H92" s="155" t="s">
        <v>5403</v>
      </c>
      <c r="I92" s="155" t="s">
        <v>5404</v>
      </c>
      <c r="J92" s="155" t="s">
        <v>5405</v>
      </c>
      <c r="K92" s="232" t="s">
        <v>5406</v>
      </c>
      <c r="L92" s="238" t="s">
        <v>5407</v>
      </c>
      <c r="M92" s="155" t="s">
        <v>5408</v>
      </c>
      <c r="N92" s="109" t="s">
        <v>5409</v>
      </c>
    </row>
    <row r="93" spans="1:14" ht="27">
      <c r="A93" s="155" t="str">
        <f t="shared" si="7"/>
        <v>DefinitionsB23</v>
      </c>
      <c r="B93" s="155" t="s">
        <v>5203</v>
      </c>
      <c r="C93" s="155" t="s">
        <v>5410</v>
      </c>
      <c r="D93" s="155" t="s">
        <v>5411</v>
      </c>
      <c r="E93" s="213" t="s">
        <v>5412</v>
      </c>
      <c r="F93" s="155" t="s">
        <v>5413</v>
      </c>
      <c r="G93" s="155" t="s">
        <v>5414</v>
      </c>
      <c r="H93" s="155" t="s">
        <v>5415</v>
      </c>
      <c r="I93" s="155" t="s">
        <v>5416</v>
      </c>
      <c r="J93" s="155" t="s">
        <v>5411</v>
      </c>
      <c r="K93" s="232" t="s">
        <v>5417</v>
      </c>
      <c r="L93" s="243" t="s">
        <v>5411</v>
      </c>
      <c r="M93" s="155" t="s">
        <v>5418</v>
      </c>
      <c r="N93" s="109" t="s">
        <v>5419</v>
      </c>
    </row>
    <row r="94" spans="1:14" ht="27">
      <c r="A94" s="155" t="str">
        <f t="shared" si="7"/>
        <v>DefinitionsB24</v>
      </c>
      <c r="B94" s="155" t="s">
        <v>5203</v>
      </c>
      <c r="C94" s="155" t="s">
        <v>5420</v>
      </c>
      <c r="D94" s="155" t="s">
        <v>5421</v>
      </c>
      <c r="E94" s="213" t="s">
        <v>5422</v>
      </c>
      <c r="F94" s="155" t="s">
        <v>5423</v>
      </c>
      <c r="G94" s="155" t="s">
        <v>5424</v>
      </c>
      <c r="H94" s="155" t="s">
        <v>5425</v>
      </c>
      <c r="I94" s="155" t="s">
        <v>5421</v>
      </c>
      <c r="J94" s="155" t="s">
        <v>5421</v>
      </c>
      <c r="K94" s="232" t="s">
        <v>5426</v>
      </c>
      <c r="L94" s="238" t="s">
        <v>5427</v>
      </c>
      <c r="M94" s="155" t="s">
        <v>5428</v>
      </c>
      <c r="N94" s="109" t="s">
        <v>5429</v>
      </c>
    </row>
    <row r="95" spans="1:14" ht="101.5" customHeight="1">
      <c r="A95" s="155" t="str">
        <f t="shared" si="7"/>
        <v>DefinitionsB25</v>
      </c>
      <c r="B95" s="155" t="s">
        <v>5203</v>
      </c>
      <c r="C95" s="155" t="s">
        <v>5430</v>
      </c>
      <c r="D95" s="155" t="s">
        <v>5431</v>
      </c>
      <c r="E95" s="213" t="s">
        <v>5432</v>
      </c>
      <c r="F95" s="155" t="s">
        <v>5433</v>
      </c>
      <c r="G95" s="155" t="s">
        <v>5434</v>
      </c>
      <c r="H95" s="143" t="s">
        <v>5435</v>
      </c>
      <c r="I95" s="155" t="s">
        <v>5436</v>
      </c>
      <c r="J95" s="155" t="s">
        <v>5437</v>
      </c>
      <c r="K95" s="232" t="s">
        <v>5438</v>
      </c>
      <c r="L95" s="238" t="s">
        <v>5439</v>
      </c>
      <c r="M95" s="155" t="s">
        <v>5440</v>
      </c>
      <c r="N95" s="112" t="s">
        <v>5441</v>
      </c>
    </row>
    <row r="96" spans="1:14">
      <c r="A96" s="155" t="str">
        <f t="shared" si="7"/>
        <v>DefinitionsB26</v>
      </c>
      <c r="B96" s="155" t="s">
        <v>5203</v>
      </c>
      <c r="C96" s="155" t="s">
        <v>5442</v>
      </c>
      <c r="D96" s="155" t="s">
        <v>5443</v>
      </c>
      <c r="E96" s="213" t="s">
        <v>5444</v>
      </c>
      <c r="F96" s="155" t="s">
        <v>5445</v>
      </c>
      <c r="G96" s="155" t="s">
        <v>5446</v>
      </c>
      <c r="H96" s="155" t="s">
        <v>5443</v>
      </c>
      <c r="I96" s="155" t="s">
        <v>5443</v>
      </c>
      <c r="J96" s="155" t="s">
        <v>5443</v>
      </c>
      <c r="K96" s="232" t="s">
        <v>5443</v>
      </c>
      <c r="L96" s="238" t="s">
        <v>5443</v>
      </c>
      <c r="M96" s="155" t="s">
        <v>5443</v>
      </c>
      <c r="N96" s="109" t="s">
        <v>5447</v>
      </c>
    </row>
    <row r="97" spans="1:14" ht="27">
      <c r="A97" s="155" t="str">
        <f t="shared" si="7"/>
        <v>DefinitionsB27</v>
      </c>
      <c r="B97" s="155" t="s">
        <v>5203</v>
      </c>
      <c r="C97" s="155" t="s">
        <v>5448</v>
      </c>
      <c r="D97" s="155" t="s">
        <v>5449</v>
      </c>
      <c r="E97" s="213" t="s">
        <v>5450</v>
      </c>
      <c r="F97" s="155" t="s">
        <v>5451</v>
      </c>
      <c r="G97" s="155" t="s">
        <v>5452</v>
      </c>
      <c r="H97" s="155" t="s">
        <v>5453</v>
      </c>
      <c r="I97" s="155" t="s">
        <v>5454</v>
      </c>
      <c r="J97" s="155" t="s">
        <v>5455</v>
      </c>
      <c r="K97" s="232" t="s">
        <v>5456</v>
      </c>
      <c r="L97" s="238" t="s">
        <v>5457</v>
      </c>
      <c r="M97" s="155" t="s">
        <v>5458</v>
      </c>
      <c r="N97" s="109" t="s">
        <v>5459</v>
      </c>
    </row>
    <row r="98" spans="1:14">
      <c r="A98" s="155" t="str">
        <f t="shared" si="7"/>
        <v>DefinitionsB28</v>
      </c>
      <c r="B98" s="155" t="s">
        <v>5203</v>
      </c>
      <c r="C98" s="155" t="s">
        <v>5460</v>
      </c>
      <c r="D98" s="155" t="s">
        <v>5461</v>
      </c>
      <c r="E98" s="213" t="s">
        <v>5462</v>
      </c>
      <c r="F98" s="155" t="s">
        <v>5463</v>
      </c>
      <c r="G98" s="155" t="s">
        <v>5464</v>
      </c>
      <c r="H98" s="155" t="s">
        <v>5465</v>
      </c>
      <c r="I98" s="155" t="s">
        <v>5466</v>
      </c>
      <c r="J98" s="155" t="s">
        <v>5467</v>
      </c>
      <c r="K98" s="232" t="s">
        <v>5468</v>
      </c>
      <c r="L98" s="238" t="s">
        <v>5469</v>
      </c>
      <c r="M98" s="155" t="s">
        <v>5470</v>
      </c>
      <c r="N98" s="109" t="s">
        <v>5471</v>
      </c>
    </row>
    <row r="99" spans="1:14" ht="27">
      <c r="A99" s="155" t="str">
        <f t="shared" si="7"/>
        <v>DefinitionsB29</v>
      </c>
      <c r="B99" s="155" t="s">
        <v>5203</v>
      </c>
      <c r="C99" s="155" t="s">
        <v>5472</v>
      </c>
      <c r="D99" s="155" t="s">
        <v>5473</v>
      </c>
      <c r="E99" s="213" t="s">
        <v>5474</v>
      </c>
      <c r="F99" s="155" t="s">
        <v>5475</v>
      </c>
      <c r="G99" s="155" t="s">
        <v>5476</v>
      </c>
      <c r="H99" s="155" t="s">
        <v>5477</v>
      </c>
      <c r="I99" s="155" t="s">
        <v>5478</v>
      </c>
      <c r="J99" s="155" t="s">
        <v>5479</v>
      </c>
      <c r="K99" s="232" t="s">
        <v>5480</v>
      </c>
      <c r="L99" s="238" t="s">
        <v>5481</v>
      </c>
      <c r="M99" s="155" t="s">
        <v>5482</v>
      </c>
      <c r="N99" s="109" t="s">
        <v>5483</v>
      </c>
    </row>
    <row r="100" spans="1:14" ht="27">
      <c r="A100" s="155" t="str">
        <f t="shared" si="7"/>
        <v>DefinitionsB30</v>
      </c>
      <c r="B100" s="155" t="s">
        <v>5203</v>
      </c>
      <c r="C100" s="155" t="s">
        <v>5484</v>
      </c>
      <c r="D100" s="155" t="s">
        <v>5485</v>
      </c>
      <c r="E100" s="213" t="s">
        <v>5486</v>
      </c>
      <c r="F100" s="155" t="s">
        <v>5487</v>
      </c>
      <c r="G100" s="155" t="s">
        <v>5488</v>
      </c>
      <c r="H100" s="155" t="s">
        <v>5489</v>
      </c>
      <c r="I100" s="155" t="s">
        <v>5490</v>
      </c>
      <c r="J100" s="155" t="s">
        <v>5491</v>
      </c>
      <c r="K100" s="232" t="s">
        <v>5492</v>
      </c>
      <c r="L100" s="238" t="s">
        <v>5493</v>
      </c>
      <c r="M100" s="155" t="s">
        <v>5494</v>
      </c>
      <c r="N100" s="109" t="s">
        <v>5495</v>
      </c>
    </row>
    <row r="101" spans="1:14" ht="27">
      <c r="A101" s="155" t="str">
        <f t="shared" si="7"/>
        <v>DefinitionsB31</v>
      </c>
      <c r="B101" s="155" t="s">
        <v>5203</v>
      </c>
      <c r="C101" s="155" t="s">
        <v>5496</v>
      </c>
      <c r="D101" s="155" t="s">
        <v>5497</v>
      </c>
      <c r="E101" s="213" t="s">
        <v>5498</v>
      </c>
      <c r="F101" s="155" t="s">
        <v>5499</v>
      </c>
      <c r="G101" s="155" t="s">
        <v>5500</v>
      </c>
      <c r="H101" s="155" t="s">
        <v>5501</v>
      </c>
      <c r="I101" s="155" t="s">
        <v>5502</v>
      </c>
      <c r="J101" s="155" t="s">
        <v>5503</v>
      </c>
      <c r="K101" s="232" t="s">
        <v>5504</v>
      </c>
      <c r="L101" s="238" t="s">
        <v>5505</v>
      </c>
      <c r="M101" s="155" t="s">
        <v>5506</v>
      </c>
    </row>
    <row r="102" spans="1:14">
      <c r="A102" s="155" t="str">
        <f t="shared" si="7"/>
        <v>DefinitionsC2</v>
      </c>
      <c r="B102" s="155" t="s">
        <v>5203</v>
      </c>
      <c r="C102" s="155" t="s">
        <v>5507</v>
      </c>
      <c r="D102" s="155" t="s">
        <v>5508</v>
      </c>
      <c r="E102" s="233" t="s">
        <v>5509</v>
      </c>
      <c r="F102" s="155" t="s">
        <v>5510</v>
      </c>
      <c r="G102" s="155" t="s">
        <v>5511</v>
      </c>
      <c r="H102" s="155" t="s">
        <v>5508</v>
      </c>
      <c r="I102" s="155" t="s">
        <v>5512</v>
      </c>
      <c r="J102" s="155" t="s">
        <v>5513</v>
      </c>
      <c r="K102" s="232" t="s">
        <v>5514</v>
      </c>
      <c r="L102" s="238" t="s">
        <v>5515</v>
      </c>
      <c r="M102" s="155" t="s">
        <v>5516</v>
      </c>
    </row>
    <row r="103" spans="1:14">
      <c r="A103" s="155" t="str">
        <f t="shared" si="7"/>
        <v>DefinitionsC3</v>
      </c>
      <c r="B103" s="155" t="s">
        <v>5203</v>
      </c>
      <c r="C103" s="155" t="s">
        <v>5517</v>
      </c>
      <c r="D103" s="155" t="s">
        <v>5518</v>
      </c>
      <c r="E103" s="213" t="s">
        <v>5519</v>
      </c>
      <c r="F103" s="155" t="s">
        <v>5520</v>
      </c>
      <c r="G103" s="155" t="s">
        <v>5521</v>
      </c>
      <c r="H103" s="155" t="s">
        <v>5522</v>
      </c>
      <c r="I103" s="155" t="s">
        <v>5523</v>
      </c>
      <c r="J103" s="155" t="s">
        <v>5524</v>
      </c>
      <c r="K103" s="232" t="s">
        <v>5525</v>
      </c>
      <c r="L103" s="238" t="s">
        <v>5526</v>
      </c>
      <c r="M103" s="155" t="s">
        <v>5527</v>
      </c>
    </row>
    <row r="104" spans="1:14" ht="81">
      <c r="A104" s="155" t="str">
        <f t="shared" si="7"/>
        <v>DefinitionsC4</v>
      </c>
      <c r="B104" s="155" t="s">
        <v>5203</v>
      </c>
      <c r="C104" s="155" t="s">
        <v>5528</v>
      </c>
      <c r="D104" s="155" t="s">
        <v>5529</v>
      </c>
      <c r="E104" s="213" t="s">
        <v>5530</v>
      </c>
      <c r="F104" s="155" t="s">
        <v>5531</v>
      </c>
      <c r="G104" s="155" t="s">
        <v>5532</v>
      </c>
      <c r="H104" s="155" t="s">
        <v>5533</v>
      </c>
      <c r="I104" s="155" t="s">
        <v>5534</v>
      </c>
      <c r="J104" s="155" t="s">
        <v>5535</v>
      </c>
      <c r="K104" s="232" t="s">
        <v>5536</v>
      </c>
      <c r="L104" s="238" t="s">
        <v>5537</v>
      </c>
      <c r="M104" s="155" t="s">
        <v>5538</v>
      </c>
    </row>
    <row r="105" spans="1:14" ht="82.5" customHeight="1">
      <c r="A105" s="155" t="str">
        <f t="shared" ref="A105" si="8">B105&amp;C105</f>
        <v>DefinitionsC5</v>
      </c>
      <c r="B105" s="155" t="s">
        <v>5203</v>
      </c>
      <c r="C105" s="155" t="s">
        <v>5539</v>
      </c>
      <c r="D105" s="210" t="s">
        <v>5540</v>
      </c>
      <c r="E105" s="213" t="s">
        <v>5541</v>
      </c>
      <c r="F105" s="155" t="s">
        <v>5542</v>
      </c>
      <c r="G105" s="155" t="s">
        <v>5543</v>
      </c>
      <c r="H105" s="155" t="s">
        <v>5544</v>
      </c>
      <c r="I105" s="155" t="s">
        <v>5545</v>
      </c>
      <c r="J105" s="155" t="s">
        <v>5546</v>
      </c>
      <c r="K105" s="232" t="s">
        <v>5547</v>
      </c>
      <c r="L105" s="238" t="s">
        <v>5548</v>
      </c>
      <c r="M105" s="155" t="s">
        <v>5549</v>
      </c>
    </row>
    <row r="106" spans="1:14" ht="189">
      <c r="A106" s="155" t="str">
        <f t="shared" ref="A106:A137" si="9">B106&amp;C106</f>
        <v>DefinitionsC6</v>
      </c>
      <c r="B106" s="155" t="s">
        <v>5203</v>
      </c>
      <c r="C106" s="155" t="s">
        <v>5550</v>
      </c>
      <c r="D106" s="112" t="s">
        <v>5551</v>
      </c>
      <c r="E106" s="257" t="s">
        <v>5552</v>
      </c>
      <c r="F106" s="112" t="s">
        <v>5553</v>
      </c>
      <c r="G106" s="112" t="s">
        <v>5554</v>
      </c>
      <c r="H106" s="112" t="s">
        <v>5555</v>
      </c>
      <c r="I106" s="112" t="s">
        <v>5556</v>
      </c>
      <c r="J106" s="112" t="s">
        <v>5557</v>
      </c>
      <c r="K106" s="112" t="s">
        <v>5558</v>
      </c>
      <c r="L106" s="239" t="s">
        <v>5559</v>
      </c>
      <c r="M106" s="112" t="s">
        <v>5560</v>
      </c>
    </row>
    <row r="107" spans="1:14" ht="121.5">
      <c r="A107" s="155" t="str">
        <f t="shared" si="9"/>
        <v>DefinitionsC7</v>
      </c>
      <c r="B107" s="155" t="s">
        <v>5203</v>
      </c>
      <c r="C107" s="155" t="s">
        <v>5561</v>
      </c>
      <c r="D107" s="155" t="s">
        <v>5562</v>
      </c>
      <c r="E107" s="213" t="s">
        <v>5563</v>
      </c>
      <c r="F107" s="155" t="s">
        <v>5564</v>
      </c>
      <c r="G107" s="155" t="s">
        <v>5565</v>
      </c>
      <c r="H107" s="155" t="s">
        <v>5566</v>
      </c>
      <c r="I107" s="155" t="s">
        <v>5567</v>
      </c>
      <c r="J107" s="155" t="s">
        <v>5568</v>
      </c>
      <c r="K107" s="232" t="s">
        <v>5569</v>
      </c>
      <c r="L107" s="238" t="s">
        <v>5570</v>
      </c>
      <c r="M107" s="155" t="s">
        <v>5262</v>
      </c>
    </row>
    <row r="108" spans="1:14" ht="148.5">
      <c r="A108" s="155" t="str">
        <f t="shared" si="9"/>
        <v>DefinitionsC8</v>
      </c>
      <c r="B108" s="155" t="s">
        <v>5203</v>
      </c>
      <c r="C108" s="155" t="s">
        <v>5571</v>
      </c>
      <c r="D108" s="155" t="s">
        <v>5572</v>
      </c>
      <c r="E108" s="213" t="s">
        <v>5573</v>
      </c>
      <c r="F108" s="155" t="s">
        <v>5574</v>
      </c>
      <c r="G108" s="155" t="s">
        <v>5575</v>
      </c>
      <c r="H108" s="143" t="s">
        <v>5576</v>
      </c>
      <c r="I108" s="155" t="s">
        <v>5577</v>
      </c>
      <c r="J108" s="155" t="s">
        <v>5578</v>
      </c>
      <c r="K108" s="232" t="s">
        <v>5579</v>
      </c>
      <c r="L108" s="238" t="s">
        <v>5580</v>
      </c>
      <c r="M108" s="155" t="s">
        <v>5274</v>
      </c>
    </row>
    <row r="109" spans="1:14" ht="67.5">
      <c r="A109" s="155" t="str">
        <f t="shared" si="9"/>
        <v>DefinitionsC9</v>
      </c>
      <c r="B109" s="155" t="s">
        <v>5203</v>
      </c>
      <c r="C109" s="155" t="s">
        <v>5581</v>
      </c>
      <c r="D109" s="155" t="s">
        <v>5582</v>
      </c>
      <c r="E109" s="213" t="s">
        <v>5583</v>
      </c>
      <c r="F109" s="155" t="s">
        <v>5584</v>
      </c>
      <c r="G109" s="155" t="s">
        <v>5585</v>
      </c>
      <c r="H109" s="155" t="s">
        <v>5586</v>
      </c>
      <c r="I109" s="155" t="s">
        <v>5587</v>
      </c>
      <c r="J109" s="155" t="s">
        <v>5588</v>
      </c>
      <c r="K109" s="232" t="s">
        <v>5589</v>
      </c>
      <c r="L109" s="238" t="s">
        <v>5590</v>
      </c>
      <c r="M109" s="155" t="s">
        <v>5279</v>
      </c>
    </row>
    <row r="110" spans="1:14">
      <c r="A110" s="155" t="str">
        <f t="shared" si="9"/>
        <v>DefinitionsC10</v>
      </c>
      <c r="B110" s="155" t="s">
        <v>5203</v>
      </c>
      <c r="C110" s="155" t="s">
        <v>5591</v>
      </c>
      <c r="D110" s="155" t="s">
        <v>5592</v>
      </c>
      <c r="E110" s="213" t="s">
        <v>5282</v>
      </c>
      <c r="F110" s="155" t="s">
        <v>5593</v>
      </c>
      <c r="G110" s="155" t="s">
        <v>5594</v>
      </c>
      <c r="H110" s="155" t="s">
        <v>5595</v>
      </c>
      <c r="I110" s="155" t="s">
        <v>5596</v>
      </c>
      <c r="J110" s="155" t="s">
        <v>5597</v>
      </c>
      <c r="K110" s="232" t="s">
        <v>5598</v>
      </c>
      <c r="L110" s="238" t="s">
        <v>5599</v>
      </c>
      <c r="M110" s="155" t="s">
        <v>5288</v>
      </c>
    </row>
    <row r="111" spans="1:14" ht="135">
      <c r="A111" s="155" t="str">
        <f t="shared" si="9"/>
        <v>DefinitionsC11</v>
      </c>
      <c r="B111" s="155" t="s">
        <v>5203</v>
      </c>
      <c r="C111" s="155" t="s">
        <v>5600</v>
      </c>
      <c r="D111" s="155" t="s">
        <v>5601</v>
      </c>
      <c r="E111" s="258" t="s">
        <v>5602</v>
      </c>
      <c r="F111" s="155" t="s">
        <v>5603</v>
      </c>
      <c r="G111" s="155" t="s">
        <v>5604</v>
      </c>
      <c r="H111" s="155" t="s">
        <v>5605</v>
      </c>
      <c r="I111" s="155" t="s">
        <v>5606</v>
      </c>
      <c r="J111" s="155" t="s">
        <v>5607</v>
      </c>
      <c r="K111" s="232" t="s">
        <v>5608</v>
      </c>
      <c r="L111" s="238" t="s">
        <v>5609</v>
      </c>
      <c r="M111" s="155" t="s">
        <v>5300</v>
      </c>
    </row>
    <row r="112" spans="1:14" ht="108">
      <c r="A112" s="155" t="str">
        <f t="shared" si="9"/>
        <v>DefinitionsC12</v>
      </c>
      <c r="B112" s="155" t="s">
        <v>5203</v>
      </c>
      <c r="C112" s="155" t="s">
        <v>5610</v>
      </c>
      <c r="D112" s="155" t="s">
        <v>5611</v>
      </c>
      <c r="E112" s="258" t="s">
        <v>5612</v>
      </c>
      <c r="F112" s="155" t="s">
        <v>5613</v>
      </c>
      <c r="G112" s="155" t="s">
        <v>5614</v>
      </c>
      <c r="H112" s="155" t="s">
        <v>5615</v>
      </c>
      <c r="I112" s="155" t="s">
        <v>5616</v>
      </c>
      <c r="J112" s="155" t="s">
        <v>5617</v>
      </c>
      <c r="K112" s="232" t="s">
        <v>5618</v>
      </c>
      <c r="L112" s="238" t="s">
        <v>5619</v>
      </c>
      <c r="M112" s="155" t="s">
        <v>5620</v>
      </c>
    </row>
    <row r="113" spans="1:13" ht="135">
      <c r="A113" s="155" t="str">
        <f t="shared" si="9"/>
        <v>DefinitionsC13</v>
      </c>
      <c r="B113" s="155" t="s">
        <v>5203</v>
      </c>
      <c r="C113" s="155" t="s">
        <v>5621</v>
      </c>
      <c r="D113" s="155" t="s">
        <v>5622</v>
      </c>
      <c r="E113" s="258" t="s">
        <v>5623</v>
      </c>
      <c r="F113" s="155" t="s">
        <v>5624</v>
      </c>
      <c r="G113" s="155" t="s">
        <v>5625</v>
      </c>
      <c r="H113" s="143" t="s">
        <v>5626</v>
      </c>
      <c r="I113" s="155" t="s">
        <v>5627</v>
      </c>
      <c r="J113" s="155" t="s">
        <v>5628</v>
      </c>
      <c r="K113" s="232" t="s">
        <v>5629</v>
      </c>
      <c r="L113" s="238" t="s">
        <v>5630</v>
      </c>
      <c r="M113" s="155" t="s">
        <v>5324</v>
      </c>
    </row>
    <row r="114" spans="1:13" ht="409.5">
      <c r="A114" s="155" t="str">
        <f t="shared" si="9"/>
        <v>DefinitionsC14</v>
      </c>
      <c r="B114" s="155" t="s">
        <v>5203</v>
      </c>
      <c r="C114" s="155" t="s">
        <v>5631</v>
      </c>
      <c r="D114" s="155" t="s">
        <v>5632</v>
      </c>
      <c r="E114" s="258" t="s">
        <v>5633</v>
      </c>
      <c r="F114" s="155" t="s">
        <v>5634</v>
      </c>
      <c r="G114" s="155" t="s">
        <v>5635</v>
      </c>
      <c r="H114" s="155" t="s">
        <v>5636</v>
      </c>
      <c r="I114" s="155" t="s">
        <v>5637</v>
      </c>
      <c r="J114" s="155" t="s">
        <v>5638</v>
      </c>
      <c r="K114" s="232" t="s">
        <v>5639</v>
      </c>
      <c r="L114" s="238" t="s">
        <v>5640</v>
      </c>
      <c r="M114" s="155" t="s">
        <v>5641</v>
      </c>
    </row>
    <row r="115" spans="1:13" ht="229.5">
      <c r="A115" s="155" t="str">
        <f t="shared" si="9"/>
        <v>DefinitionsC15</v>
      </c>
      <c r="B115" s="155" t="s">
        <v>5203</v>
      </c>
      <c r="C115" s="155" t="s">
        <v>5642</v>
      </c>
      <c r="D115" s="155" t="s">
        <v>5643</v>
      </c>
      <c r="E115" s="258" t="s">
        <v>5644</v>
      </c>
      <c r="F115" s="155" t="s">
        <v>5645</v>
      </c>
      <c r="G115" s="155" t="s">
        <v>5646</v>
      </c>
      <c r="H115" s="155" t="s">
        <v>5647</v>
      </c>
      <c r="I115" s="155" t="s">
        <v>5648</v>
      </c>
      <c r="J115" s="155" t="s">
        <v>5649</v>
      </c>
      <c r="K115" s="232" t="s">
        <v>5650</v>
      </c>
      <c r="L115" s="238" t="s">
        <v>5651</v>
      </c>
      <c r="M115" s="155" t="s">
        <v>5339</v>
      </c>
    </row>
    <row r="116" spans="1:13" ht="108">
      <c r="A116" s="155" t="str">
        <f t="shared" si="9"/>
        <v>DefinitionsC16</v>
      </c>
      <c r="B116" s="155" t="s">
        <v>5203</v>
      </c>
      <c r="C116" s="155" t="s">
        <v>5652</v>
      </c>
      <c r="D116" s="155" t="s">
        <v>5653</v>
      </c>
      <c r="E116" s="213" t="s">
        <v>5654</v>
      </c>
      <c r="F116" s="155" t="s">
        <v>5655</v>
      </c>
      <c r="G116" s="155" t="s">
        <v>5656</v>
      </c>
      <c r="H116" s="155" t="s">
        <v>5657</v>
      </c>
      <c r="I116" s="155" t="s">
        <v>5658</v>
      </c>
      <c r="J116" s="155" t="s">
        <v>5659</v>
      </c>
      <c r="K116" s="232" t="s">
        <v>5660</v>
      </c>
      <c r="L116" s="238" t="s">
        <v>5661</v>
      </c>
      <c r="M116" s="155" t="s">
        <v>5351</v>
      </c>
    </row>
    <row r="117" spans="1:13" ht="310.5">
      <c r="A117" s="155" t="str">
        <f t="shared" si="9"/>
        <v>DefinitionsC17</v>
      </c>
      <c r="B117" s="155" t="s">
        <v>5203</v>
      </c>
      <c r="C117" s="155" t="s">
        <v>5662</v>
      </c>
      <c r="D117" s="155" t="s">
        <v>5663</v>
      </c>
      <c r="E117" s="258" t="s">
        <v>5664</v>
      </c>
      <c r="F117" s="155" t="s">
        <v>5665</v>
      </c>
      <c r="G117" s="155" t="s">
        <v>5666</v>
      </c>
      <c r="H117" s="155" t="s">
        <v>5667</v>
      </c>
      <c r="I117" s="155" t="s">
        <v>5668</v>
      </c>
      <c r="J117" s="155" t="s">
        <v>5669</v>
      </c>
      <c r="K117" s="232" t="s">
        <v>5670</v>
      </c>
      <c r="L117" s="238" t="s">
        <v>5671</v>
      </c>
      <c r="M117" s="155" t="s">
        <v>5672</v>
      </c>
    </row>
    <row r="118" spans="1:13" ht="202.5">
      <c r="A118" s="155" t="str">
        <f t="shared" si="9"/>
        <v>DefinitionsC18</v>
      </c>
      <c r="B118" s="155" t="s">
        <v>5203</v>
      </c>
      <c r="C118" s="155" t="s">
        <v>5673</v>
      </c>
      <c r="D118" s="155" t="s">
        <v>5674</v>
      </c>
      <c r="E118" s="258" t="s">
        <v>5675</v>
      </c>
      <c r="F118" s="155" t="s">
        <v>5676</v>
      </c>
      <c r="G118" s="155" t="s">
        <v>5677</v>
      </c>
      <c r="H118" s="143" t="s">
        <v>5678</v>
      </c>
      <c r="I118" s="155" t="s">
        <v>5679</v>
      </c>
      <c r="J118" s="155" t="s">
        <v>5680</v>
      </c>
      <c r="K118" s="232" t="s">
        <v>5681</v>
      </c>
      <c r="L118" s="238" t="s">
        <v>5682</v>
      </c>
      <c r="M118" s="155" t="s">
        <v>5683</v>
      </c>
    </row>
    <row r="119" spans="1:13" ht="27">
      <c r="A119" s="155" t="str">
        <f t="shared" si="9"/>
        <v>DefinitionsC19</v>
      </c>
      <c r="B119" s="155" t="s">
        <v>5203</v>
      </c>
      <c r="C119" s="155" t="s">
        <v>5684</v>
      </c>
      <c r="D119" s="155" t="s">
        <v>5685</v>
      </c>
      <c r="E119" s="213" t="s">
        <v>5686</v>
      </c>
      <c r="F119" s="155" t="s">
        <v>5687</v>
      </c>
      <c r="G119" s="155" t="s">
        <v>5688</v>
      </c>
      <c r="H119" s="155" t="s">
        <v>5689</v>
      </c>
      <c r="I119" s="155" t="s">
        <v>5690</v>
      </c>
      <c r="J119" s="155" t="s">
        <v>5691</v>
      </c>
      <c r="K119" s="232" t="s">
        <v>5692</v>
      </c>
      <c r="L119" s="238" t="s">
        <v>5693</v>
      </c>
      <c r="M119" s="155" t="s">
        <v>5381</v>
      </c>
    </row>
    <row r="120" spans="1:13" ht="67.5">
      <c r="A120" s="155" t="str">
        <f t="shared" si="9"/>
        <v>DefinitionsC20</v>
      </c>
      <c r="B120" s="155" t="s">
        <v>5203</v>
      </c>
      <c r="C120" s="155" t="s">
        <v>5694</v>
      </c>
      <c r="D120" s="155" t="s">
        <v>5695</v>
      </c>
      <c r="E120" s="213" t="s">
        <v>5696</v>
      </c>
      <c r="F120" s="155" t="s">
        <v>5697</v>
      </c>
      <c r="G120" s="155" t="s">
        <v>5698</v>
      </c>
      <c r="H120" s="155" t="s">
        <v>5699</v>
      </c>
      <c r="I120" s="155" t="s">
        <v>5700</v>
      </c>
      <c r="J120" s="155" t="s">
        <v>5701</v>
      </c>
      <c r="K120" s="232" t="s">
        <v>5702</v>
      </c>
      <c r="L120" s="238" t="s">
        <v>5703</v>
      </c>
      <c r="M120" s="155" t="s">
        <v>5393</v>
      </c>
    </row>
    <row r="121" spans="1:13" ht="27">
      <c r="A121" s="155" t="str">
        <f t="shared" si="9"/>
        <v>DefinitionsC21</v>
      </c>
      <c r="B121" s="155" t="s">
        <v>5203</v>
      </c>
      <c r="C121" s="155" t="s">
        <v>5704</v>
      </c>
      <c r="D121" s="155" t="s">
        <v>5397</v>
      </c>
      <c r="E121" s="213" t="s">
        <v>5705</v>
      </c>
      <c r="F121" s="155" t="s">
        <v>5706</v>
      </c>
      <c r="G121" s="155" t="s">
        <v>5707</v>
      </c>
      <c r="H121" s="155" t="s">
        <v>5397</v>
      </c>
      <c r="I121" s="155" t="s">
        <v>5397</v>
      </c>
      <c r="J121" s="155" t="s">
        <v>5397</v>
      </c>
      <c r="K121" s="232" t="s">
        <v>5397</v>
      </c>
      <c r="L121" s="238" t="s">
        <v>5397</v>
      </c>
      <c r="M121" s="155" t="s">
        <v>5397</v>
      </c>
    </row>
    <row r="122" spans="1:13" ht="135">
      <c r="A122" s="155" t="str">
        <f t="shared" si="9"/>
        <v>DefinitionsC22</v>
      </c>
      <c r="B122" s="155" t="s">
        <v>5203</v>
      </c>
      <c r="C122" s="155" t="s">
        <v>5708</v>
      </c>
      <c r="D122" s="155" t="s">
        <v>5709</v>
      </c>
      <c r="E122" s="258" t="s">
        <v>5710</v>
      </c>
      <c r="F122" s="155" t="s">
        <v>5711</v>
      </c>
      <c r="G122" s="155" t="s">
        <v>5712</v>
      </c>
      <c r="H122" s="155" t="s">
        <v>5713</v>
      </c>
      <c r="I122" s="155" t="s">
        <v>5714</v>
      </c>
      <c r="J122" s="155" t="s">
        <v>5715</v>
      </c>
      <c r="K122" s="232" t="s">
        <v>5716</v>
      </c>
      <c r="L122" s="238" t="s">
        <v>5717</v>
      </c>
      <c r="M122" s="155" t="s">
        <v>5718</v>
      </c>
    </row>
    <row r="123" spans="1:13" ht="108">
      <c r="A123" s="155" t="str">
        <f t="shared" si="9"/>
        <v>DefinitionsC23</v>
      </c>
      <c r="B123" s="155" t="s">
        <v>5203</v>
      </c>
      <c r="C123" s="155" t="s">
        <v>5719</v>
      </c>
      <c r="D123" s="155" t="s">
        <v>5720</v>
      </c>
      <c r="E123" s="213" t="s">
        <v>5721</v>
      </c>
      <c r="F123" s="155" t="s">
        <v>5722</v>
      </c>
      <c r="G123" s="155" t="s">
        <v>5723</v>
      </c>
      <c r="H123" s="155" t="s">
        <v>5724</v>
      </c>
      <c r="I123" s="155" t="s">
        <v>5725</v>
      </c>
      <c r="J123" s="155" t="s">
        <v>5726</v>
      </c>
      <c r="K123" s="232" t="s">
        <v>5727</v>
      </c>
      <c r="L123" s="238" t="s">
        <v>5728</v>
      </c>
      <c r="M123" s="155" t="s">
        <v>5729</v>
      </c>
    </row>
    <row r="124" spans="1:13" ht="256.5">
      <c r="A124" s="155" t="str">
        <f t="shared" si="9"/>
        <v>DefinitionsC24</v>
      </c>
      <c r="B124" s="155" t="s">
        <v>5203</v>
      </c>
      <c r="C124" s="155" t="s">
        <v>5730</v>
      </c>
      <c r="D124" s="155" t="s">
        <v>5731</v>
      </c>
      <c r="E124" s="258" t="s">
        <v>5732</v>
      </c>
      <c r="F124" s="155" t="s">
        <v>5733</v>
      </c>
      <c r="G124" s="155" t="s">
        <v>5734</v>
      </c>
      <c r="H124" s="155" t="s">
        <v>5735</v>
      </c>
      <c r="I124" s="155" t="s">
        <v>5736</v>
      </c>
      <c r="J124" s="155" t="s">
        <v>5737</v>
      </c>
      <c r="K124" s="232" t="s">
        <v>5738</v>
      </c>
      <c r="L124" s="238" t="s">
        <v>5739</v>
      </c>
      <c r="M124" s="155" t="s">
        <v>5740</v>
      </c>
    </row>
    <row r="125" spans="1:13" ht="243">
      <c r="A125" s="155" t="str">
        <f t="shared" si="9"/>
        <v>DefinitionsC25</v>
      </c>
      <c r="B125" s="155" t="s">
        <v>5203</v>
      </c>
      <c r="C125" s="155" t="s">
        <v>5741</v>
      </c>
      <c r="D125" s="155" t="s">
        <v>5742</v>
      </c>
      <c r="E125" s="258" t="s">
        <v>5743</v>
      </c>
      <c r="F125" s="155" t="s">
        <v>5744</v>
      </c>
      <c r="G125" s="155" t="s">
        <v>5745</v>
      </c>
      <c r="H125" s="155" t="s">
        <v>5746</v>
      </c>
      <c r="I125" s="155" t="s">
        <v>5747</v>
      </c>
      <c r="J125" s="155" t="s">
        <v>5748</v>
      </c>
      <c r="K125" s="232" t="s">
        <v>5749</v>
      </c>
      <c r="L125" s="238" t="s">
        <v>5750</v>
      </c>
      <c r="M125" s="155" t="s">
        <v>5751</v>
      </c>
    </row>
    <row r="126" spans="1:13" ht="27">
      <c r="A126" s="155" t="str">
        <f t="shared" si="9"/>
        <v>DefinitionsC26</v>
      </c>
      <c r="B126" s="155" t="s">
        <v>5203</v>
      </c>
      <c r="C126" s="155" t="s">
        <v>5752</v>
      </c>
      <c r="D126" s="155" t="s">
        <v>5753</v>
      </c>
      <c r="E126" s="213" t="s">
        <v>5754</v>
      </c>
      <c r="F126" s="155" t="s">
        <v>5755</v>
      </c>
      <c r="G126" s="155" t="s">
        <v>5756</v>
      </c>
      <c r="H126" s="155" t="s">
        <v>5753</v>
      </c>
      <c r="I126" s="155" t="s">
        <v>5757</v>
      </c>
      <c r="J126" s="155" t="s">
        <v>5753</v>
      </c>
      <c r="K126" s="232" t="s">
        <v>5753</v>
      </c>
      <c r="L126" s="238" t="s">
        <v>5753</v>
      </c>
      <c r="M126" s="155" t="s">
        <v>5409</v>
      </c>
    </row>
    <row r="127" spans="1:13" ht="135">
      <c r="A127" s="155" t="str">
        <f t="shared" si="9"/>
        <v>DefinitionsC27</v>
      </c>
      <c r="B127" s="155" t="s">
        <v>5203</v>
      </c>
      <c r="C127" s="155" t="s">
        <v>5758</v>
      </c>
      <c r="D127" s="155" t="s">
        <v>5759</v>
      </c>
      <c r="E127" s="258" t="s">
        <v>5760</v>
      </c>
      <c r="F127" s="155" t="s">
        <v>5761</v>
      </c>
      <c r="G127" s="155" t="s">
        <v>5762</v>
      </c>
      <c r="H127" s="155" t="s">
        <v>5763</v>
      </c>
      <c r="I127" s="155" t="s">
        <v>5764</v>
      </c>
      <c r="J127" s="155" t="s">
        <v>5765</v>
      </c>
      <c r="K127" s="232" t="s">
        <v>5766</v>
      </c>
      <c r="L127" s="238" t="s">
        <v>5767</v>
      </c>
      <c r="M127" s="155" t="s">
        <v>5447</v>
      </c>
    </row>
    <row r="128" spans="1:13" ht="81">
      <c r="A128" s="155" t="str">
        <f t="shared" si="9"/>
        <v>DefinitionsC28</v>
      </c>
      <c r="B128" s="155" t="s">
        <v>5203</v>
      </c>
      <c r="C128" s="155" t="s">
        <v>5768</v>
      </c>
      <c r="D128" s="155" t="s">
        <v>5769</v>
      </c>
      <c r="E128" s="213" t="s">
        <v>5770</v>
      </c>
      <c r="F128" s="155" t="s">
        <v>5771</v>
      </c>
      <c r="G128" s="155" t="s">
        <v>5772</v>
      </c>
      <c r="H128" s="155" t="s">
        <v>5773</v>
      </c>
      <c r="I128" s="155" t="s">
        <v>5774</v>
      </c>
      <c r="J128" s="155" t="s">
        <v>5775</v>
      </c>
      <c r="K128" s="232" t="s">
        <v>5776</v>
      </c>
      <c r="L128" s="238" t="s">
        <v>5777</v>
      </c>
      <c r="M128" s="155" t="s">
        <v>5778</v>
      </c>
    </row>
    <row r="129" spans="1:13" ht="202.5">
      <c r="A129" s="155" t="str">
        <f t="shared" si="9"/>
        <v>DefinitionsC29</v>
      </c>
      <c r="B129" s="155" t="s">
        <v>5203</v>
      </c>
      <c r="C129" s="155" t="s">
        <v>5779</v>
      </c>
      <c r="D129" s="155" t="s">
        <v>5780</v>
      </c>
      <c r="E129" s="258" t="s">
        <v>5781</v>
      </c>
      <c r="F129" s="155" t="s">
        <v>5782</v>
      </c>
      <c r="G129" s="155" t="s">
        <v>5783</v>
      </c>
      <c r="H129" s="155" t="s">
        <v>5784</v>
      </c>
      <c r="I129" s="155" t="s">
        <v>5785</v>
      </c>
      <c r="J129" s="155" t="s">
        <v>5786</v>
      </c>
      <c r="K129" s="232" t="s">
        <v>5787</v>
      </c>
      <c r="L129" s="238" t="s">
        <v>5788</v>
      </c>
      <c r="M129" s="155" t="s">
        <v>5789</v>
      </c>
    </row>
    <row r="130" spans="1:13" ht="189">
      <c r="A130" s="155" t="str">
        <f t="shared" si="9"/>
        <v>DefinitionsC30</v>
      </c>
      <c r="B130" s="155" t="s">
        <v>5203</v>
      </c>
      <c r="C130" s="155" t="s">
        <v>5790</v>
      </c>
      <c r="D130" s="155" t="s">
        <v>5791</v>
      </c>
      <c r="E130" s="258" t="s">
        <v>5792</v>
      </c>
      <c r="F130" s="155" t="s">
        <v>5793</v>
      </c>
      <c r="G130" s="155" t="s">
        <v>5794</v>
      </c>
      <c r="H130" s="143" t="s">
        <v>5795</v>
      </c>
      <c r="I130" s="155" t="s">
        <v>5796</v>
      </c>
      <c r="J130" s="155" t="s">
        <v>5797</v>
      </c>
      <c r="K130" s="232" t="s">
        <v>5798</v>
      </c>
      <c r="L130" s="238" t="s">
        <v>5799</v>
      </c>
      <c r="M130" s="155" t="s">
        <v>5800</v>
      </c>
    </row>
    <row r="131" spans="1:13" ht="175.5">
      <c r="A131" s="155" t="str">
        <f t="shared" si="9"/>
        <v>DefinitionsC31</v>
      </c>
      <c r="B131" s="155" t="s">
        <v>5203</v>
      </c>
      <c r="C131" s="155" t="s">
        <v>5801</v>
      </c>
      <c r="D131" s="155" t="s">
        <v>5802</v>
      </c>
      <c r="E131" s="258" t="s">
        <v>5803</v>
      </c>
      <c r="F131" s="155" t="s">
        <v>5804</v>
      </c>
      <c r="G131" s="155" t="s">
        <v>5805</v>
      </c>
      <c r="H131" s="143" t="s">
        <v>5806</v>
      </c>
      <c r="I131" s="155" t="s">
        <v>5807</v>
      </c>
      <c r="J131" s="155" t="s">
        <v>5808</v>
      </c>
      <c r="K131" s="232" t="s">
        <v>5809</v>
      </c>
      <c r="L131" s="238" t="s">
        <v>5810</v>
      </c>
      <c r="M131" s="155" t="s">
        <v>5811</v>
      </c>
    </row>
    <row r="132" spans="1:13">
      <c r="A132" s="155" t="str">
        <f t="shared" si="9"/>
        <v>DeclarationD2</v>
      </c>
      <c r="B132" s="155" t="s">
        <v>5812</v>
      </c>
      <c r="C132" s="155" t="s">
        <v>5813</v>
      </c>
      <c r="D132" s="155" t="s">
        <v>5814</v>
      </c>
      <c r="E132" s="213" t="s">
        <v>5814</v>
      </c>
      <c r="F132" s="155" t="s">
        <v>5814</v>
      </c>
      <c r="G132" s="155" t="s">
        <v>5814</v>
      </c>
      <c r="H132" s="155" t="s">
        <v>5814</v>
      </c>
      <c r="I132" s="155" t="s">
        <v>5814</v>
      </c>
      <c r="J132" s="155" t="s">
        <v>5814</v>
      </c>
      <c r="K132" s="155" t="s">
        <v>5814</v>
      </c>
      <c r="L132" s="238" t="s">
        <v>5814</v>
      </c>
      <c r="M132" s="173" t="s">
        <v>5814</v>
      </c>
    </row>
    <row r="133" spans="1:13" ht="27">
      <c r="A133" s="155" t="str">
        <f t="shared" si="9"/>
        <v>DeclarationF3</v>
      </c>
      <c r="B133" s="155" t="s">
        <v>5812</v>
      </c>
      <c r="C133" s="155" t="s">
        <v>5815</v>
      </c>
      <c r="D133" s="155" t="s">
        <v>5816</v>
      </c>
      <c r="E133" s="213" t="s">
        <v>5817</v>
      </c>
      <c r="F133" s="155" t="s">
        <v>5818</v>
      </c>
      <c r="G133" s="155" t="s">
        <v>5819</v>
      </c>
      <c r="H133" s="155" t="s">
        <v>5820</v>
      </c>
      <c r="I133" s="155" t="s">
        <v>5821</v>
      </c>
      <c r="J133" s="155" t="s">
        <v>5822</v>
      </c>
      <c r="K133" s="155" t="s">
        <v>5823</v>
      </c>
      <c r="L133" s="243" t="s">
        <v>5824</v>
      </c>
      <c r="M133" s="155" t="s">
        <v>5825</v>
      </c>
    </row>
    <row r="134" spans="1:13" ht="27">
      <c r="A134" s="155" t="str">
        <f t="shared" si="9"/>
        <v>DeclarationI3</v>
      </c>
      <c r="B134" s="155" t="s">
        <v>5812</v>
      </c>
      <c r="C134" s="155" t="s">
        <v>5826</v>
      </c>
      <c r="D134" s="155" t="s">
        <v>5827</v>
      </c>
      <c r="E134" s="213" t="s">
        <v>5828</v>
      </c>
      <c r="F134" s="155" t="s">
        <v>5829</v>
      </c>
      <c r="G134" s="155" t="s">
        <v>5830</v>
      </c>
      <c r="H134" s="155" t="s">
        <v>5831</v>
      </c>
      <c r="I134" s="155" t="s">
        <v>5832</v>
      </c>
      <c r="J134" s="155" t="s">
        <v>5833</v>
      </c>
      <c r="K134" s="155" t="s">
        <v>5834</v>
      </c>
      <c r="L134" s="243" t="s">
        <v>5835</v>
      </c>
      <c r="M134" s="155" t="s">
        <v>5836</v>
      </c>
    </row>
    <row r="135" spans="1:13">
      <c r="A135" s="155" t="str">
        <f t="shared" si="9"/>
        <v>DeclarationI4</v>
      </c>
      <c r="B135" s="155" t="s">
        <v>5812</v>
      </c>
      <c r="C135" s="155" t="s">
        <v>5837</v>
      </c>
      <c r="D135" s="155" t="s">
        <v>5838</v>
      </c>
      <c r="F135" s="155" t="s">
        <v>5839</v>
      </c>
      <c r="G135" s="155" t="s">
        <v>5840</v>
      </c>
      <c r="H135" s="155" t="s">
        <v>5841</v>
      </c>
      <c r="I135" s="155" t="s">
        <v>5842</v>
      </c>
      <c r="J135" s="155" t="s">
        <v>5843</v>
      </c>
      <c r="K135" s="155" t="s">
        <v>5844</v>
      </c>
      <c r="L135" s="243" t="s">
        <v>5845</v>
      </c>
      <c r="M135" s="155" t="s">
        <v>5846</v>
      </c>
    </row>
    <row r="136" spans="1:13" ht="40.5">
      <c r="A136" s="155" t="str">
        <f t="shared" si="9"/>
        <v>DeclarationB4</v>
      </c>
      <c r="B136" s="155" t="s">
        <v>5812</v>
      </c>
      <c r="C136" s="155" t="s">
        <v>5217</v>
      </c>
      <c r="D136" s="155" t="s">
        <v>5847</v>
      </c>
      <c r="E136" s="258" t="s">
        <v>5848</v>
      </c>
      <c r="F136" s="155" t="s">
        <v>5849</v>
      </c>
      <c r="G136" s="155" t="s">
        <v>5850</v>
      </c>
      <c r="H136" s="155" t="s">
        <v>5851</v>
      </c>
      <c r="I136" s="155" t="s">
        <v>5852</v>
      </c>
      <c r="J136" s="155" t="s">
        <v>5853</v>
      </c>
      <c r="K136" s="232" t="s">
        <v>5854</v>
      </c>
      <c r="L136" s="238" t="s">
        <v>5855</v>
      </c>
      <c r="M136" s="155" t="s">
        <v>5856</v>
      </c>
    </row>
    <row r="137" spans="1:13" ht="43.5">
      <c r="A137" s="155" t="str">
        <f t="shared" si="9"/>
        <v>DeclarationB6</v>
      </c>
      <c r="B137" s="155" t="s">
        <v>5812</v>
      </c>
      <c r="C137" s="155" t="s">
        <v>5239</v>
      </c>
      <c r="D137" s="155" t="s">
        <v>5857</v>
      </c>
      <c r="E137" s="155" t="s">
        <v>5858</v>
      </c>
      <c r="F137" s="264" t="s">
        <v>5859</v>
      </c>
      <c r="G137" s="240" t="s">
        <v>5860</v>
      </c>
      <c r="H137" s="234" t="s">
        <v>5861</v>
      </c>
      <c r="I137" s="240" t="s">
        <v>5862</v>
      </c>
      <c r="J137" s="240" t="s">
        <v>5863</v>
      </c>
      <c r="K137" s="241" t="s">
        <v>5864</v>
      </c>
      <c r="L137" s="234" t="s">
        <v>5865</v>
      </c>
      <c r="M137" s="240" t="s">
        <v>5866</v>
      </c>
    </row>
    <row r="138" spans="1:13" ht="54">
      <c r="A138" s="155" t="str">
        <f t="shared" ref="A138:A168" si="10">B138&amp;C138</f>
        <v>DeclarationB7</v>
      </c>
      <c r="B138" s="155" t="s">
        <v>5812</v>
      </c>
      <c r="C138" s="155" t="s">
        <v>5251</v>
      </c>
      <c r="D138" s="155" t="s">
        <v>5867</v>
      </c>
      <c r="E138" s="258" t="s">
        <v>5868</v>
      </c>
      <c r="F138" s="155" t="s">
        <v>5869</v>
      </c>
      <c r="G138" s="155" t="s">
        <v>5870</v>
      </c>
      <c r="H138" s="155" t="s">
        <v>5871</v>
      </c>
      <c r="I138" s="155" t="s">
        <v>5872</v>
      </c>
      <c r="J138" s="155" t="s">
        <v>5873</v>
      </c>
      <c r="K138" s="232" t="s">
        <v>5874</v>
      </c>
      <c r="L138" s="238" t="s">
        <v>5875</v>
      </c>
      <c r="M138" s="155" t="s">
        <v>5876</v>
      </c>
    </row>
    <row r="139" spans="1:13">
      <c r="A139" s="155" t="str">
        <f t="shared" si="10"/>
        <v>DeclarationB8</v>
      </c>
      <c r="B139" s="155" t="s">
        <v>5812</v>
      </c>
      <c r="C139" s="155" t="s">
        <v>5263</v>
      </c>
      <c r="D139" s="155" t="s">
        <v>5877</v>
      </c>
      <c r="E139" s="213" t="s">
        <v>5878</v>
      </c>
      <c r="F139" s="155" t="s">
        <v>5879</v>
      </c>
      <c r="G139" s="155" t="s">
        <v>5880</v>
      </c>
      <c r="H139" s="155" t="s">
        <v>5881</v>
      </c>
      <c r="I139" s="155" t="s">
        <v>5882</v>
      </c>
      <c r="J139" s="155" t="s">
        <v>5883</v>
      </c>
      <c r="K139" s="232" t="s">
        <v>5884</v>
      </c>
      <c r="L139" s="238" t="s">
        <v>5885</v>
      </c>
      <c r="M139" s="155" t="s">
        <v>5886</v>
      </c>
    </row>
    <row r="140" spans="1:13">
      <c r="A140" s="155" t="str">
        <f t="shared" si="10"/>
        <v>DeclarationB9</v>
      </c>
      <c r="B140" s="155" t="s">
        <v>5812</v>
      </c>
      <c r="C140" s="155" t="s">
        <v>5275</v>
      </c>
      <c r="D140" s="155" t="s">
        <v>5887</v>
      </c>
      <c r="E140" s="213" t="s">
        <v>5888</v>
      </c>
      <c r="F140" s="155" t="s">
        <v>5889</v>
      </c>
      <c r="G140" s="155" t="s">
        <v>5890</v>
      </c>
      <c r="H140" s="155" t="s">
        <v>5891</v>
      </c>
      <c r="I140" s="155" t="s">
        <v>5892</v>
      </c>
      <c r="J140" s="155" t="s">
        <v>5893</v>
      </c>
      <c r="K140" s="232" t="s">
        <v>5894</v>
      </c>
      <c r="L140" s="238" t="s">
        <v>5895</v>
      </c>
      <c r="M140" s="155" t="s">
        <v>5896</v>
      </c>
    </row>
    <row r="141" spans="1:13">
      <c r="A141" s="155" t="str">
        <f t="shared" si="10"/>
        <v>DeclarationB10</v>
      </c>
      <c r="B141" s="155" t="s">
        <v>5812</v>
      </c>
      <c r="C141" s="155" t="s">
        <v>5280</v>
      </c>
      <c r="D141" s="155" t="s">
        <v>5897</v>
      </c>
      <c r="E141" s="213" t="s">
        <v>5898</v>
      </c>
      <c r="F141" s="155" t="s">
        <v>5899</v>
      </c>
      <c r="G141" s="155" t="s">
        <v>5900</v>
      </c>
      <c r="H141" s="155" t="s">
        <v>5901</v>
      </c>
      <c r="I141" s="155" t="s">
        <v>5902</v>
      </c>
      <c r="J141" s="155" t="s">
        <v>5903</v>
      </c>
      <c r="K141" s="232" t="s">
        <v>5904</v>
      </c>
      <c r="L141" s="238" t="s">
        <v>5905</v>
      </c>
      <c r="M141" s="155" t="s">
        <v>5906</v>
      </c>
    </row>
    <row r="142" spans="1:13" ht="27">
      <c r="A142" s="155" t="str">
        <f t="shared" si="10"/>
        <v>DeclarationB10A</v>
      </c>
      <c r="B142" s="155" t="s">
        <v>5812</v>
      </c>
      <c r="C142" s="155" t="s">
        <v>5907</v>
      </c>
      <c r="D142" s="155" t="s">
        <v>5897</v>
      </c>
      <c r="E142" s="213" t="s">
        <v>5898</v>
      </c>
      <c r="F142" s="155" t="s">
        <v>5899</v>
      </c>
      <c r="G142" s="155" t="s">
        <v>5900</v>
      </c>
      <c r="H142" s="155" t="s">
        <v>5901</v>
      </c>
      <c r="I142" s="155" t="s">
        <v>5902</v>
      </c>
      <c r="J142" s="155" t="s">
        <v>5903</v>
      </c>
      <c r="K142" s="232" t="s">
        <v>5904</v>
      </c>
      <c r="L142" s="238" t="s">
        <v>5905</v>
      </c>
      <c r="M142" s="155" t="s">
        <v>5906</v>
      </c>
    </row>
    <row r="143" spans="1:13" ht="27">
      <c r="A143" s="155" t="str">
        <f t="shared" si="10"/>
        <v>DeclarationB10C</v>
      </c>
      <c r="B143" s="155" t="s">
        <v>5812</v>
      </c>
      <c r="C143" s="155" t="s">
        <v>5908</v>
      </c>
      <c r="D143" s="155" t="s">
        <v>5909</v>
      </c>
      <c r="E143" s="213" t="s">
        <v>5910</v>
      </c>
      <c r="F143" s="155" t="s">
        <v>5911</v>
      </c>
      <c r="G143" s="155" t="s">
        <v>5912</v>
      </c>
      <c r="H143" s="155" t="s">
        <v>5913</v>
      </c>
      <c r="I143" s="155" t="s">
        <v>5914</v>
      </c>
      <c r="J143" s="155" t="s">
        <v>5915</v>
      </c>
      <c r="K143" s="232" t="s">
        <v>5916</v>
      </c>
      <c r="L143" s="238" t="s">
        <v>5917</v>
      </c>
      <c r="M143" s="155" t="s">
        <v>5918</v>
      </c>
    </row>
    <row r="144" spans="1:13" ht="27">
      <c r="A144" s="155" t="str">
        <f t="shared" si="10"/>
        <v>DeclarationB10B</v>
      </c>
      <c r="B144" s="155" t="s">
        <v>5812</v>
      </c>
      <c r="C144" s="155" t="s">
        <v>5919</v>
      </c>
      <c r="D144" s="155" t="s">
        <v>5920</v>
      </c>
      <c r="E144" s="258" t="s">
        <v>5921</v>
      </c>
      <c r="F144" s="155" t="s">
        <v>5922</v>
      </c>
      <c r="G144" s="155" t="s">
        <v>5923</v>
      </c>
      <c r="H144" s="155" t="s">
        <v>5924</v>
      </c>
      <c r="I144" s="155" t="s">
        <v>5925</v>
      </c>
      <c r="J144" s="155" t="s">
        <v>5926</v>
      </c>
      <c r="K144" s="232" t="s">
        <v>5927</v>
      </c>
      <c r="L144" s="238" t="s">
        <v>5928</v>
      </c>
      <c r="M144" s="155" t="s">
        <v>5929</v>
      </c>
    </row>
    <row r="145" spans="1:13" ht="27">
      <c r="A145" s="155" t="str">
        <f t="shared" si="10"/>
        <v>DeclarationD11</v>
      </c>
      <c r="B145" s="155" t="s">
        <v>5812</v>
      </c>
      <c r="C145" s="155" t="s">
        <v>5930</v>
      </c>
      <c r="D145" s="155" t="s">
        <v>5931</v>
      </c>
      <c r="E145" s="258" t="s">
        <v>5932</v>
      </c>
      <c r="F145" s="155" t="s">
        <v>5933</v>
      </c>
      <c r="G145" s="155" t="s">
        <v>5934</v>
      </c>
      <c r="H145" s="155" t="s">
        <v>5935</v>
      </c>
      <c r="I145" s="155" t="s">
        <v>5936</v>
      </c>
      <c r="J145" s="155" t="s">
        <v>5937</v>
      </c>
      <c r="K145" s="155" t="s">
        <v>5938</v>
      </c>
      <c r="L145" s="243" t="s">
        <v>5939</v>
      </c>
      <c r="M145" s="155" t="s">
        <v>5940</v>
      </c>
    </row>
    <row r="146" spans="1:13" ht="27">
      <c r="A146" s="155" t="str">
        <f t="shared" si="10"/>
        <v>DeclarationB12</v>
      </c>
      <c r="B146" s="155" t="s">
        <v>5812</v>
      </c>
      <c r="C146" s="155" t="s">
        <v>5301</v>
      </c>
      <c r="D146" s="155" t="s">
        <v>5941</v>
      </c>
      <c r="E146" s="258" t="s">
        <v>5942</v>
      </c>
      <c r="F146" s="155" t="s">
        <v>5943</v>
      </c>
      <c r="G146" s="155" t="s">
        <v>5944</v>
      </c>
      <c r="H146" s="155" t="s">
        <v>5945</v>
      </c>
      <c r="I146" s="155" t="s">
        <v>5946</v>
      </c>
      <c r="J146" s="155" t="s">
        <v>5947</v>
      </c>
      <c r="K146" s="232" t="s">
        <v>5948</v>
      </c>
      <c r="L146" s="238" t="s">
        <v>5949</v>
      </c>
      <c r="M146" s="155" t="s">
        <v>5950</v>
      </c>
    </row>
    <row r="147" spans="1:13" ht="27">
      <c r="A147" s="155" t="str">
        <f t="shared" si="10"/>
        <v>DeclarationB13</v>
      </c>
      <c r="B147" s="155" t="s">
        <v>5812</v>
      </c>
      <c r="C147" s="155" t="s">
        <v>5313</v>
      </c>
      <c r="D147" s="155" t="s">
        <v>5951</v>
      </c>
      <c r="E147" s="258" t="s">
        <v>5952</v>
      </c>
      <c r="F147" s="155" t="s">
        <v>5953</v>
      </c>
      <c r="G147" s="155" t="s">
        <v>5954</v>
      </c>
      <c r="H147" s="155" t="s">
        <v>5955</v>
      </c>
      <c r="I147" s="155" t="s">
        <v>5956</v>
      </c>
      <c r="J147" s="155" t="s">
        <v>5957</v>
      </c>
      <c r="K147" s="232" t="s">
        <v>5958</v>
      </c>
      <c r="L147" s="238" t="s">
        <v>5959</v>
      </c>
      <c r="M147" s="155" t="s">
        <v>5960</v>
      </c>
    </row>
    <row r="148" spans="1:13">
      <c r="A148" s="155" t="str">
        <f t="shared" si="10"/>
        <v>DeclarationB14</v>
      </c>
      <c r="B148" s="155" t="s">
        <v>5812</v>
      </c>
      <c r="C148" s="155" t="s">
        <v>5325</v>
      </c>
      <c r="D148" s="155" t="s">
        <v>5961</v>
      </c>
      <c r="E148" s="213" t="s">
        <v>5962</v>
      </c>
      <c r="F148" s="155" t="s">
        <v>5963</v>
      </c>
      <c r="G148" s="155" t="s">
        <v>5964</v>
      </c>
      <c r="H148" s="155" t="s">
        <v>5965</v>
      </c>
      <c r="I148" s="155" t="s">
        <v>5966</v>
      </c>
      <c r="J148" s="155" t="s">
        <v>5965</v>
      </c>
      <c r="K148" s="232" t="s">
        <v>5967</v>
      </c>
      <c r="L148" s="238" t="s">
        <v>5968</v>
      </c>
      <c r="M148" s="155" t="s">
        <v>5969</v>
      </c>
    </row>
    <row r="149" spans="1:13">
      <c r="A149" s="155" t="str">
        <f t="shared" si="10"/>
        <v>DeclarationB15</v>
      </c>
      <c r="B149" s="155" t="s">
        <v>5812</v>
      </c>
      <c r="C149" s="155" t="s">
        <v>5337</v>
      </c>
      <c r="D149" s="155" t="s">
        <v>5970</v>
      </c>
      <c r="E149" s="213" t="s">
        <v>5971</v>
      </c>
      <c r="F149" s="155" t="s">
        <v>5972</v>
      </c>
      <c r="G149" s="155" t="s">
        <v>5973</v>
      </c>
      <c r="H149" s="155" t="s">
        <v>5974</v>
      </c>
      <c r="I149" s="155" t="s">
        <v>5975</v>
      </c>
      <c r="J149" s="155" t="s">
        <v>5976</v>
      </c>
      <c r="K149" s="232" t="s">
        <v>5977</v>
      </c>
      <c r="L149" s="238" t="s">
        <v>5978</v>
      </c>
      <c r="M149" s="155" t="s">
        <v>5979</v>
      </c>
    </row>
    <row r="150" spans="1:13">
      <c r="A150" s="155" t="str">
        <f t="shared" si="10"/>
        <v>DeclarationB16</v>
      </c>
      <c r="B150" s="155" t="s">
        <v>5812</v>
      </c>
      <c r="C150" s="155" t="s">
        <v>5340</v>
      </c>
      <c r="D150" s="155" t="s">
        <v>5980</v>
      </c>
      <c r="E150" s="213" t="s">
        <v>5981</v>
      </c>
      <c r="F150" s="155" t="s">
        <v>5982</v>
      </c>
      <c r="G150" s="155" t="s">
        <v>5983</v>
      </c>
      <c r="H150" s="155" t="s">
        <v>5984</v>
      </c>
      <c r="I150" s="155" t="s">
        <v>5985</v>
      </c>
      <c r="J150" s="155" t="s">
        <v>5986</v>
      </c>
      <c r="K150" s="232" t="s">
        <v>5987</v>
      </c>
      <c r="L150" s="238" t="s">
        <v>5988</v>
      </c>
      <c r="M150" s="155" t="s">
        <v>5989</v>
      </c>
    </row>
    <row r="151" spans="1:13">
      <c r="A151" s="155" t="str">
        <f t="shared" si="10"/>
        <v>DeclarationB17</v>
      </c>
      <c r="B151" s="155" t="s">
        <v>5812</v>
      </c>
      <c r="C151" s="155" t="s">
        <v>5352</v>
      </c>
      <c r="D151" s="155" t="s">
        <v>5990</v>
      </c>
      <c r="E151" s="213" t="s">
        <v>5991</v>
      </c>
      <c r="F151" s="155" t="s">
        <v>5992</v>
      </c>
      <c r="G151" s="155" t="s">
        <v>5993</v>
      </c>
      <c r="H151" s="155" t="s">
        <v>5994</v>
      </c>
      <c r="I151" s="155" t="s">
        <v>5995</v>
      </c>
      <c r="J151" s="155" t="s">
        <v>5996</v>
      </c>
      <c r="K151" s="232" t="s">
        <v>5997</v>
      </c>
      <c r="L151" s="238" t="s">
        <v>5998</v>
      </c>
      <c r="M151" s="155" t="s">
        <v>5999</v>
      </c>
    </row>
    <row r="152" spans="1:13">
      <c r="A152" s="155" t="str">
        <f t="shared" si="10"/>
        <v>DeclarationB18</v>
      </c>
      <c r="B152" s="155" t="s">
        <v>5812</v>
      </c>
      <c r="C152" s="155" t="s">
        <v>5364</v>
      </c>
      <c r="D152" s="155" t="s">
        <v>6000</v>
      </c>
      <c r="E152" s="213" t="s">
        <v>6001</v>
      </c>
      <c r="F152" s="155" t="s">
        <v>6002</v>
      </c>
      <c r="G152" s="155" t="s">
        <v>6003</v>
      </c>
      <c r="H152" s="155" t="s">
        <v>6004</v>
      </c>
      <c r="I152" s="155" t="s">
        <v>6005</v>
      </c>
      <c r="J152" s="155" t="s">
        <v>6006</v>
      </c>
      <c r="K152" s="232" t="s">
        <v>6007</v>
      </c>
      <c r="L152" s="238" t="s">
        <v>6008</v>
      </c>
      <c r="M152" s="155" t="s">
        <v>6009</v>
      </c>
    </row>
    <row r="153" spans="1:13">
      <c r="A153" s="155" t="str">
        <f t="shared" si="10"/>
        <v>DeclarationB19</v>
      </c>
      <c r="B153" s="155" t="s">
        <v>5812</v>
      </c>
      <c r="C153" s="155" t="s">
        <v>5376</v>
      </c>
      <c r="D153" s="155" t="s">
        <v>6010</v>
      </c>
      <c r="E153" s="213" t="s">
        <v>6011</v>
      </c>
      <c r="F153" s="155" t="s">
        <v>6012</v>
      </c>
      <c r="G153" s="155" t="s">
        <v>6013</v>
      </c>
      <c r="H153" s="155" t="s">
        <v>6014</v>
      </c>
      <c r="I153" s="155" t="s">
        <v>6015</v>
      </c>
      <c r="J153" s="155" t="s">
        <v>6016</v>
      </c>
      <c r="K153" s="232" t="s">
        <v>6017</v>
      </c>
      <c r="L153" s="238" t="s">
        <v>6018</v>
      </c>
      <c r="M153" s="155" t="s">
        <v>6019</v>
      </c>
    </row>
    <row r="154" spans="1:13">
      <c r="A154" s="155" t="str">
        <f t="shared" si="10"/>
        <v>DeclarationB20</v>
      </c>
      <c r="B154" s="155" t="s">
        <v>5812</v>
      </c>
      <c r="C154" s="155" t="s">
        <v>5382</v>
      </c>
      <c r="D154" s="155" t="s">
        <v>6020</v>
      </c>
      <c r="E154" s="213" t="s">
        <v>6021</v>
      </c>
      <c r="F154" s="155" t="s">
        <v>6022</v>
      </c>
      <c r="G154" s="155" t="s">
        <v>6023</v>
      </c>
      <c r="H154" s="155" t="s">
        <v>6024</v>
      </c>
      <c r="I154" s="155" t="s">
        <v>6025</v>
      </c>
      <c r="J154" s="155" t="s">
        <v>6026</v>
      </c>
      <c r="K154" s="232" t="s">
        <v>6027</v>
      </c>
      <c r="L154" s="238" t="s">
        <v>6028</v>
      </c>
      <c r="M154" s="155" t="s">
        <v>6029</v>
      </c>
    </row>
    <row r="155" spans="1:13">
      <c r="A155" s="155" t="str">
        <f t="shared" si="10"/>
        <v>DeclarationB21</v>
      </c>
      <c r="B155" s="155" t="s">
        <v>5812</v>
      </c>
      <c r="C155" s="155" t="s">
        <v>5394</v>
      </c>
      <c r="D155" s="155" t="s">
        <v>6030</v>
      </c>
      <c r="E155" s="213" t="s">
        <v>6031</v>
      </c>
      <c r="F155" s="143" t="s">
        <v>6032</v>
      </c>
      <c r="G155" s="155" t="s">
        <v>6033</v>
      </c>
      <c r="H155" s="155" t="s">
        <v>6034</v>
      </c>
      <c r="I155" s="155" t="s">
        <v>6035</v>
      </c>
      <c r="J155" s="155" t="s">
        <v>6036</v>
      </c>
      <c r="K155" s="232" t="s">
        <v>6037</v>
      </c>
      <c r="L155" s="238" t="s">
        <v>6038</v>
      </c>
      <c r="M155" s="155" t="s">
        <v>6039</v>
      </c>
    </row>
    <row r="156" spans="1:13">
      <c r="A156" s="155" t="str">
        <f t="shared" si="10"/>
        <v>DeclarationB22</v>
      </c>
      <c r="B156" s="155" t="s">
        <v>5812</v>
      </c>
      <c r="C156" s="155" t="s">
        <v>5398</v>
      </c>
      <c r="D156" s="155" t="s">
        <v>6040</v>
      </c>
      <c r="E156" s="233" t="s">
        <v>6041</v>
      </c>
      <c r="F156" s="155" t="s">
        <v>6042</v>
      </c>
      <c r="G156" s="155" t="s">
        <v>6043</v>
      </c>
      <c r="H156" s="155" t="s">
        <v>6044</v>
      </c>
      <c r="I156" s="155" t="s">
        <v>6045</v>
      </c>
      <c r="J156" s="155" t="s">
        <v>6046</v>
      </c>
      <c r="K156" s="232" t="s">
        <v>6047</v>
      </c>
      <c r="L156" s="238" t="s">
        <v>6048</v>
      </c>
      <c r="M156" s="155" t="s">
        <v>6049</v>
      </c>
    </row>
    <row r="157" spans="1:13" ht="27">
      <c r="A157" s="155" t="str">
        <f t="shared" si="10"/>
        <v>DeclarationB24</v>
      </c>
      <c r="B157" s="155" t="s">
        <v>5812</v>
      </c>
      <c r="C157" s="155" t="s">
        <v>5420</v>
      </c>
      <c r="D157" s="155" t="s">
        <v>6050</v>
      </c>
      <c r="E157" s="213" t="s">
        <v>6051</v>
      </c>
      <c r="F157" s="155" t="s">
        <v>6052</v>
      </c>
      <c r="G157" s="155" t="s">
        <v>6053</v>
      </c>
      <c r="H157" s="155" t="s">
        <v>6054</v>
      </c>
      <c r="I157" s="155" t="s">
        <v>6055</v>
      </c>
      <c r="J157" s="155" t="s">
        <v>6056</v>
      </c>
      <c r="K157" s="232" t="s">
        <v>6057</v>
      </c>
      <c r="L157" s="238" t="s">
        <v>6058</v>
      </c>
      <c r="M157" s="155" t="s">
        <v>6059</v>
      </c>
    </row>
    <row r="158" spans="1:13" ht="29">
      <c r="A158" s="155" t="str">
        <f t="shared" si="10"/>
        <v>DeclarationB25</v>
      </c>
      <c r="B158" s="155" t="s">
        <v>5812</v>
      </c>
      <c r="C158" s="155" t="s">
        <v>5430</v>
      </c>
      <c r="D158" s="112" t="s">
        <v>6060</v>
      </c>
      <c r="E158" s="214" t="s">
        <v>6061</v>
      </c>
      <c r="F158" s="264" t="s">
        <v>6062</v>
      </c>
      <c r="G158" s="240" t="s">
        <v>6063</v>
      </c>
      <c r="H158" s="240" t="s">
        <v>6064</v>
      </c>
      <c r="I158" s="240" t="s">
        <v>6065</v>
      </c>
      <c r="J158" s="240" t="s">
        <v>6066</v>
      </c>
      <c r="K158" s="241" t="s">
        <v>6067</v>
      </c>
      <c r="L158" s="234" t="s">
        <v>6068</v>
      </c>
      <c r="M158" s="240" t="s">
        <v>6069</v>
      </c>
    </row>
    <row r="159" spans="1:13" ht="14.5">
      <c r="A159" s="155" t="str">
        <f t="shared" si="10"/>
        <v>DeclarationB31</v>
      </c>
      <c r="B159" s="155" t="s">
        <v>5812</v>
      </c>
      <c r="C159" s="155" t="s">
        <v>5496</v>
      </c>
      <c r="D159" s="112" t="s">
        <v>6070</v>
      </c>
      <c r="E159" s="214" t="s">
        <v>6071</v>
      </c>
      <c r="F159" s="264" t="s">
        <v>6072</v>
      </c>
      <c r="G159" s="234" t="s">
        <v>6073</v>
      </c>
      <c r="H159" s="240" t="s">
        <v>6074</v>
      </c>
      <c r="I159" s="234" t="s">
        <v>6075</v>
      </c>
      <c r="J159" s="234" t="s">
        <v>6076</v>
      </c>
      <c r="K159" s="241" t="s">
        <v>6077</v>
      </c>
      <c r="L159" s="234" t="s">
        <v>6078</v>
      </c>
      <c r="M159" s="234" t="s">
        <v>6079</v>
      </c>
    </row>
    <row r="160" spans="1:13" ht="40.5">
      <c r="A160" s="155" t="str">
        <f t="shared" si="10"/>
        <v>DeclarationB37</v>
      </c>
      <c r="B160" s="155" t="s">
        <v>5812</v>
      </c>
      <c r="C160" s="155" t="s">
        <v>6080</v>
      </c>
      <c r="D160" s="112" t="s">
        <v>6081</v>
      </c>
      <c r="E160" s="233" t="s">
        <v>6082</v>
      </c>
      <c r="F160" s="112" t="s">
        <v>6083</v>
      </c>
      <c r="G160" s="112" t="s">
        <v>6084</v>
      </c>
      <c r="H160" s="112" t="s">
        <v>6085</v>
      </c>
      <c r="I160" s="112" t="s">
        <v>6086</v>
      </c>
      <c r="J160" s="112" t="s">
        <v>6087</v>
      </c>
      <c r="K160" s="112" t="s">
        <v>6088</v>
      </c>
      <c r="L160" s="239" t="s">
        <v>6089</v>
      </c>
      <c r="M160" s="112" t="s">
        <v>6090</v>
      </c>
    </row>
    <row r="161" spans="1:13" ht="40.5">
      <c r="A161" s="155" t="str">
        <f t="shared" si="10"/>
        <v>DeclarationB43</v>
      </c>
      <c r="B161" s="155" t="s">
        <v>5812</v>
      </c>
      <c r="C161" s="155" t="s">
        <v>6091</v>
      </c>
      <c r="D161" s="112" t="s">
        <v>6092</v>
      </c>
      <c r="E161" s="112" t="s">
        <v>6093</v>
      </c>
      <c r="F161" s="112" t="s">
        <v>6094</v>
      </c>
      <c r="G161" s="112" t="s">
        <v>6095</v>
      </c>
      <c r="H161" s="112" t="s">
        <v>6096</v>
      </c>
      <c r="I161" s="112" t="s">
        <v>6097</v>
      </c>
      <c r="J161" s="112" t="s">
        <v>6098</v>
      </c>
      <c r="K161" s="112" t="s">
        <v>6099</v>
      </c>
      <c r="L161" s="112" t="s">
        <v>6100</v>
      </c>
      <c r="M161" s="112" t="s">
        <v>6101</v>
      </c>
    </row>
    <row r="162" spans="1:13" ht="40.5">
      <c r="A162" s="155" t="str">
        <f t="shared" si="10"/>
        <v>DeclarationB49</v>
      </c>
      <c r="B162" s="155" t="s">
        <v>5812</v>
      </c>
      <c r="C162" s="155" t="s">
        <v>6102</v>
      </c>
      <c r="D162" s="112" t="s">
        <v>6103</v>
      </c>
      <c r="E162" s="233" t="s">
        <v>6104</v>
      </c>
      <c r="F162" s="112" t="s">
        <v>6105</v>
      </c>
      <c r="G162" s="112" t="s">
        <v>6106</v>
      </c>
      <c r="H162" s="112" t="s">
        <v>6107</v>
      </c>
      <c r="I162" s="112" t="s">
        <v>6108</v>
      </c>
      <c r="J162" s="112" t="s">
        <v>6109</v>
      </c>
      <c r="K162" s="112" t="s">
        <v>6110</v>
      </c>
      <c r="L162" s="239" t="s">
        <v>6111</v>
      </c>
      <c r="M162" s="112" t="s">
        <v>6112</v>
      </c>
    </row>
    <row r="163" spans="1:13" ht="29">
      <c r="A163" s="155" t="str">
        <f t="shared" si="10"/>
        <v>DeclarationB55</v>
      </c>
      <c r="B163" s="155" t="s">
        <v>5812</v>
      </c>
      <c r="C163" s="155" t="s">
        <v>6113</v>
      </c>
      <c r="D163" s="112" t="s">
        <v>6114</v>
      </c>
      <c r="E163" s="259" t="s">
        <v>6115</v>
      </c>
      <c r="F163" s="234" t="s">
        <v>6116</v>
      </c>
      <c r="G163" s="234" t="s">
        <v>6117</v>
      </c>
      <c r="H163" s="234" t="s">
        <v>6118</v>
      </c>
      <c r="I163" s="234" t="s">
        <v>6119</v>
      </c>
      <c r="J163" s="234" t="s">
        <v>6120</v>
      </c>
      <c r="K163" s="241" t="s">
        <v>6121</v>
      </c>
      <c r="L163" s="234" t="s">
        <v>6122</v>
      </c>
      <c r="M163" s="234" t="s">
        <v>6123</v>
      </c>
    </row>
    <row r="164" spans="1:13" ht="29">
      <c r="A164" s="155" t="str">
        <f t="shared" si="10"/>
        <v>DeclarationB61</v>
      </c>
      <c r="B164" s="155" t="s">
        <v>5812</v>
      </c>
      <c r="C164" s="155" t="s">
        <v>6124</v>
      </c>
      <c r="D164" s="112" t="s">
        <v>6125</v>
      </c>
      <c r="E164" s="257" t="s">
        <v>6126</v>
      </c>
      <c r="F164" s="112" t="s">
        <v>6127</v>
      </c>
      <c r="G164" s="112" t="s">
        <v>6128</v>
      </c>
      <c r="H164" s="112" t="s">
        <v>6129</v>
      </c>
      <c r="I164" s="112" t="s">
        <v>6130</v>
      </c>
      <c r="J164" s="112" t="s">
        <v>6131</v>
      </c>
      <c r="K164" s="112" t="s">
        <v>6132</v>
      </c>
      <c r="L164" s="239" t="s">
        <v>6133</v>
      </c>
      <c r="M164" s="112" t="s">
        <v>6134</v>
      </c>
    </row>
    <row r="165" spans="1:13" ht="40.5">
      <c r="A165" s="155" t="str">
        <f t="shared" si="10"/>
        <v>DeclarationB67</v>
      </c>
      <c r="B165" s="155" t="s">
        <v>5812</v>
      </c>
      <c r="C165" s="155" t="s">
        <v>6135</v>
      </c>
      <c r="D165" s="112" t="s">
        <v>6136</v>
      </c>
      <c r="E165" s="257" t="s">
        <v>6137</v>
      </c>
      <c r="F165" s="112" t="s">
        <v>6138</v>
      </c>
      <c r="G165" s="112" t="s">
        <v>6139</v>
      </c>
      <c r="H165" s="112" t="s">
        <v>6140</v>
      </c>
      <c r="I165" s="112" t="s">
        <v>6141</v>
      </c>
      <c r="J165" s="112" t="s">
        <v>6142</v>
      </c>
      <c r="K165" s="112" t="s">
        <v>6143</v>
      </c>
      <c r="L165" s="239" t="s">
        <v>6144</v>
      </c>
      <c r="M165" s="112" t="s">
        <v>6145</v>
      </c>
    </row>
    <row r="166" spans="1:13" ht="27">
      <c r="A166" s="155" t="str">
        <f t="shared" si="10"/>
        <v>DeclarationB73</v>
      </c>
      <c r="B166" s="155" t="s">
        <v>5812</v>
      </c>
      <c r="C166" s="155" t="s">
        <v>6146</v>
      </c>
      <c r="D166" s="155" t="s">
        <v>6147</v>
      </c>
      <c r="E166" s="258" t="s">
        <v>6148</v>
      </c>
      <c r="F166" s="155" t="s">
        <v>6149</v>
      </c>
      <c r="G166" s="155" t="s">
        <v>6150</v>
      </c>
      <c r="H166" s="155" t="s">
        <v>6151</v>
      </c>
      <c r="I166" s="155" t="s">
        <v>6152</v>
      </c>
      <c r="J166" s="155" t="s">
        <v>6153</v>
      </c>
      <c r="K166" s="232" t="s">
        <v>6154</v>
      </c>
      <c r="L166" s="238" t="s">
        <v>6155</v>
      </c>
      <c r="M166" s="155" t="s">
        <v>6156</v>
      </c>
    </row>
    <row r="167" spans="1:13" ht="27">
      <c r="A167" s="155" t="str">
        <f t="shared" si="10"/>
        <v>DeclarationB75</v>
      </c>
      <c r="B167" s="155" t="s">
        <v>5812</v>
      </c>
      <c r="C167" s="155" t="s">
        <v>6157</v>
      </c>
      <c r="D167" s="155" t="s">
        <v>6158</v>
      </c>
      <c r="E167" s="155" t="s">
        <v>6159</v>
      </c>
      <c r="F167" s="155" t="s">
        <v>6160</v>
      </c>
      <c r="G167" s="155" t="s">
        <v>6161</v>
      </c>
      <c r="H167" s="155" t="s">
        <v>6162</v>
      </c>
      <c r="I167" s="155" t="s">
        <v>6163</v>
      </c>
      <c r="J167" s="155" t="s">
        <v>6164</v>
      </c>
      <c r="K167" s="155" t="s">
        <v>6165</v>
      </c>
      <c r="L167" s="155" t="s">
        <v>6166</v>
      </c>
      <c r="M167" s="155" t="s">
        <v>6167</v>
      </c>
    </row>
    <row r="168" spans="1:13" ht="67.5">
      <c r="A168" s="155" t="str">
        <f t="shared" si="10"/>
        <v>DeclarationB77</v>
      </c>
      <c r="B168" s="155" t="s">
        <v>5812</v>
      </c>
      <c r="C168" s="155" t="s">
        <v>6168</v>
      </c>
      <c r="D168" s="155" t="s">
        <v>6169</v>
      </c>
      <c r="E168" s="155" t="s">
        <v>6170</v>
      </c>
      <c r="F168" s="155" t="s">
        <v>6171</v>
      </c>
      <c r="G168" s="155" t="s">
        <v>6172</v>
      </c>
      <c r="H168" s="155" t="s">
        <v>6173</v>
      </c>
      <c r="I168" s="155" t="s">
        <v>6174</v>
      </c>
      <c r="J168" s="155" t="s">
        <v>6175</v>
      </c>
      <c r="K168" s="155" t="s">
        <v>6176</v>
      </c>
      <c r="L168" s="155" t="s">
        <v>6177</v>
      </c>
      <c r="M168" s="155" t="s">
        <v>6178</v>
      </c>
    </row>
    <row r="169" spans="1:13" ht="54">
      <c r="A169" s="155" t="str">
        <f t="shared" ref="A169" si="11">B169&amp;C169</f>
        <v>DeclarationB79</v>
      </c>
      <c r="B169" s="155" t="s">
        <v>5812</v>
      </c>
      <c r="C169" s="155" t="s">
        <v>6179</v>
      </c>
      <c r="D169" s="112" t="s">
        <v>6180</v>
      </c>
      <c r="E169" s="257" t="s">
        <v>6181</v>
      </c>
      <c r="F169" s="112" t="s">
        <v>6182</v>
      </c>
      <c r="G169" s="112" t="s">
        <v>6183</v>
      </c>
      <c r="H169" s="112" t="s">
        <v>6184</v>
      </c>
      <c r="I169" s="112" t="s">
        <v>6185</v>
      </c>
      <c r="J169" s="112" t="s">
        <v>6186</v>
      </c>
      <c r="K169" s="112" t="s">
        <v>6187</v>
      </c>
      <c r="L169" s="239" t="s">
        <v>6188</v>
      </c>
      <c r="M169" s="112" t="s">
        <v>6189</v>
      </c>
    </row>
    <row r="170" spans="1:13" ht="27">
      <c r="A170" s="155" t="str">
        <f t="shared" ref="A170:A205" si="12">B170&amp;C170</f>
        <v>DeclarationB81</v>
      </c>
      <c r="B170" s="155" t="s">
        <v>5812</v>
      </c>
      <c r="C170" s="155" t="s">
        <v>6190</v>
      </c>
      <c r="D170" s="112" t="s">
        <v>6191</v>
      </c>
      <c r="E170" s="112" t="s">
        <v>6192</v>
      </c>
      <c r="F170" s="112" t="s">
        <v>6193</v>
      </c>
      <c r="G170" s="112" t="s">
        <v>6194</v>
      </c>
      <c r="H170" s="112" t="s">
        <v>6195</v>
      </c>
      <c r="I170" s="112" t="s">
        <v>6196</v>
      </c>
      <c r="J170" s="112" t="s">
        <v>6197</v>
      </c>
      <c r="K170" s="112" t="s">
        <v>6198</v>
      </c>
      <c r="L170" s="112" t="s">
        <v>6199</v>
      </c>
      <c r="M170" s="112" t="s">
        <v>6200</v>
      </c>
    </row>
    <row r="171" spans="1:13" ht="29">
      <c r="A171" s="155" t="str">
        <f t="shared" si="12"/>
        <v>DeclarationB83</v>
      </c>
      <c r="B171" s="155" t="s">
        <v>5812</v>
      </c>
      <c r="C171" s="155" t="s">
        <v>6201</v>
      </c>
      <c r="D171" s="112" t="s">
        <v>6202</v>
      </c>
      <c r="E171" s="259" t="s">
        <v>6203</v>
      </c>
      <c r="F171" s="264" t="s">
        <v>6204</v>
      </c>
      <c r="G171" s="234" t="s">
        <v>6205</v>
      </c>
      <c r="H171" s="234" t="s">
        <v>6206</v>
      </c>
      <c r="I171" s="234" t="s">
        <v>6207</v>
      </c>
      <c r="J171" s="234" t="s">
        <v>6208</v>
      </c>
      <c r="K171" s="241" t="s">
        <v>6209</v>
      </c>
      <c r="L171" s="234" t="s">
        <v>6210</v>
      </c>
      <c r="M171" s="234" t="s">
        <v>6211</v>
      </c>
    </row>
    <row r="172" spans="1:13" ht="40.5">
      <c r="A172" s="155" t="str">
        <f t="shared" si="12"/>
        <v>DeclarationB85</v>
      </c>
      <c r="B172" s="155" t="s">
        <v>5812</v>
      </c>
      <c r="C172" s="155" t="s">
        <v>6212</v>
      </c>
      <c r="D172" s="155" t="s">
        <v>6213</v>
      </c>
      <c r="E172" s="258" t="s">
        <v>6214</v>
      </c>
      <c r="F172" s="155" t="s">
        <v>6215</v>
      </c>
      <c r="G172" s="155" t="s">
        <v>6216</v>
      </c>
      <c r="H172" s="155" t="s">
        <v>6217</v>
      </c>
      <c r="I172" s="155" t="s">
        <v>6218</v>
      </c>
      <c r="J172" s="155" t="s">
        <v>6219</v>
      </c>
      <c r="K172" s="232" t="s">
        <v>6220</v>
      </c>
      <c r="L172" s="238" t="s">
        <v>6221</v>
      </c>
      <c r="M172" s="155" t="s">
        <v>6222</v>
      </c>
    </row>
    <row r="173" spans="1:13" ht="27">
      <c r="A173" s="155" t="str">
        <f t="shared" si="12"/>
        <v>DeclarationB87</v>
      </c>
      <c r="B173" s="155" t="s">
        <v>5812</v>
      </c>
      <c r="C173" s="155" t="s">
        <v>6223</v>
      </c>
      <c r="D173" s="155" t="s">
        <v>6224</v>
      </c>
      <c r="E173" s="258" t="s">
        <v>6225</v>
      </c>
      <c r="F173" s="155" t="s">
        <v>6226</v>
      </c>
      <c r="G173" s="155" t="s">
        <v>6227</v>
      </c>
      <c r="H173" s="155" t="s">
        <v>6228</v>
      </c>
      <c r="I173" s="155" t="s">
        <v>6229</v>
      </c>
      <c r="J173" s="155" t="s">
        <v>6230</v>
      </c>
      <c r="K173" s="232" t="s">
        <v>6231</v>
      </c>
      <c r="L173" s="238" t="s">
        <v>6232</v>
      </c>
      <c r="M173" s="155" t="s">
        <v>6233</v>
      </c>
    </row>
    <row r="174" spans="1:13" ht="29">
      <c r="A174" s="155" t="str">
        <f t="shared" si="12"/>
        <v>DeclarationB89</v>
      </c>
      <c r="B174" s="155" t="s">
        <v>5812</v>
      </c>
      <c r="C174" s="155" t="s">
        <v>6234</v>
      </c>
      <c r="D174" s="155" t="s">
        <v>6235</v>
      </c>
      <c r="E174" s="263" t="s">
        <v>6236</v>
      </c>
      <c r="F174" s="264" t="s">
        <v>6237</v>
      </c>
      <c r="G174" s="263" t="s">
        <v>6238</v>
      </c>
      <c r="H174" s="263" t="s">
        <v>6239</v>
      </c>
      <c r="I174" s="263" t="s">
        <v>6240</v>
      </c>
      <c r="J174" s="263" t="s">
        <v>6241</v>
      </c>
      <c r="K174" s="263" t="s">
        <v>6242</v>
      </c>
      <c r="L174" s="263" t="s">
        <v>6243</v>
      </c>
      <c r="M174" s="263" t="s">
        <v>6244</v>
      </c>
    </row>
    <row r="175" spans="1:13">
      <c r="A175" s="155" t="str">
        <f t="shared" si="12"/>
        <v>DeclarationD25</v>
      </c>
      <c r="B175" s="155" t="s">
        <v>5812</v>
      </c>
      <c r="C175" s="155" t="s">
        <v>6245</v>
      </c>
      <c r="D175" s="155" t="s">
        <v>6246</v>
      </c>
      <c r="E175" s="213" t="s">
        <v>6247</v>
      </c>
      <c r="F175" s="155" t="s">
        <v>6247</v>
      </c>
      <c r="G175" s="155" t="s">
        <v>6248</v>
      </c>
      <c r="H175" s="155" t="s">
        <v>6249</v>
      </c>
      <c r="I175" s="155" t="s">
        <v>6250</v>
      </c>
      <c r="J175" s="155" t="s">
        <v>6251</v>
      </c>
      <c r="K175" s="232" t="s">
        <v>6252</v>
      </c>
      <c r="L175" s="238" t="s">
        <v>6253</v>
      </c>
      <c r="M175" s="155" t="s">
        <v>6254</v>
      </c>
    </row>
    <row r="176" spans="1:13">
      <c r="A176" s="155" t="str">
        <f t="shared" si="12"/>
        <v>DeclarationB74</v>
      </c>
      <c r="B176" s="155" t="s">
        <v>5812</v>
      </c>
      <c r="C176" s="155" t="s">
        <v>6255</v>
      </c>
      <c r="D176" s="155" t="s">
        <v>6256</v>
      </c>
      <c r="E176" s="213" t="s">
        <v>6257</v>
      </c>
      <c r="F176" s="155" t="s">
        <v>6258</v>
      </c>
      <c r="G176" s="155" t="s">
        <v>6259</v>
      </c>
      <c r="H176" s="155" t="s">
        <v>6256</v>
      </c>
      <c r="I176" s="155" t="s">
        <v>6260</v>
      </c>
      <c r="J176" s="155" t="s">
        <v>6261</v>
      </c>
      <c r="K176" s="232" t="s">
        <v>6262</v>
      </c>
      <c r="L176" s="238" t="s">
        <v>6263</v>
      </c>
      <c r="M176" s="155" t="s">
        <v>6264</v>
      </c>
    </row>
    <row r="177" spans="1:13">
      <c r="A177" s="155" t="str">
        <f t="shared" si="12"/>
        <v>DeclarationG25</v>
      </c>
      <c r="B177" s="155" t="s">
        <v>5812</v>
      </c>
      <c r="C177" s="155" t="s">
        <v>6265</v>
      </c>
      <c r="D177" s="155" t="s">
        <v>6266</v>
      </c>
      <c r="E177" s="213" t="s">
        <v>6267</v>
      </c>
      <c r="F177" s="155" t="s">
        <v>6268</v>
      </c>
      <c r="G177" s="155" t="s">
        <v>6269</v>
      </c>
      <c r="H177" s="155" t="s">
        <v>6270</v>
      </c>
      <c r="I177" s="155" t="s">
        <v>6271</v>
      </c>
      <c r="J177" s="155" t="s">
        <v>6272</v>
      </c>
      <c r="K177" s="232" t="s">
        <v>6273</v>
      </c>
      <c r="L177" s="238" t="s">
        <v>6274</v>
      </c>
      <c r="M177" s="155" t="s">
        <v>6275</v>
      </c>
    </row>
    <row r="178" spans="1:13">
      <c r="A178" s="155" t="str">
        <f t="shared" si="12"/>
        <v>DeclarationB26</v>
      </c>
      <c r="B178" s="155" t="s">
        <v>5812</v>
      </c>
      <c r="C178" s="155" t="s">
        <v>5442</v>
      </c>
      <c r="D178" s="155" t="s">
        <v>6276</v>
      </c>
      <c r="E178" s="213" t="s">
        <v>6277</v>
      </c>
      <c r="F178" s="155" t="s">
        <v>6278</v>
      </c>
      <c r="G178" s="155" t="s">
        <v>6279</v>
      </c>
      <c r="H178" s="155" t="s">
        <v>6280</v>
      </c>
      <c r="I178" s="155" t="s">
        <v>6281</v>
      </c>
      <c r="J178" s="155" t="s">
        <v>6282</v>
      </c>
      <c r="K178" s="232" t="s">
        <v>6283</v>
      </c>
      <c r="L178" s="238" t="s">
        <v>6283</v>
      </c>
      <c r="M178" s="155" t="s">
        <v>6284</v>
      </c>
    </row>
    <row r="179" spans="1:13">
      <c r="A179" s="155" t="str">
        <f t="shared" si="12"/>
        <v>DeclarationB27</v>
      </c>
      <c r="B179" s="155" t="s">
        <v>5812</v>
      </c>
      <c r="C179" s="155" t="s">
        <v>5448</v>
      </c>
      <c r="D179" s="155" t="s">
        <v>6285</v>
      </c>
      <c r="E179" s="213" t="s">
        <v>6286</v>
      </c>
      <c r="F179" s="155" t="s">
        <v>6287</v>
      </c>
      <c r="G179" s="155" t="s">
        <v>6288</v>
      </c>
      <c r="H179" s="155" t="s">
        <v>6289</v>
      </c>
      <c r="I179" s="155" t="s">
        <v>6290</v>
      </c>
      <c r="J179" s="155" t="s">
        <v>6291</v>
      </c>
      <c r="K179" s="232" t="s">
        <v>6292</v>
      </c>
      <c r="L179" s="238" t="s">
        <v>6293</v>
      </c>
      <c r="M179" s="155" t="s">
        <v>6294</v>
      </c>
    </row>
    <row r="180" spans="1:13">
      <c r="A180" s="155" t="str">
        <f t="shared" si="12"/>
        <v>DeclarationB28</v>
      </c>
      <c r="B180" s="155" t="s">
        <v>5812</v>
      </c>
      <c r="C180" s="155" t="s">
        <v>5460</v>
      </c>
      <c r="D180" s="155" t="s">
        <v>6295</v>
      </c>
      <c r="E180" s="213" t="s">
        <v>6296</v>
      </c>
      <c r="F180" s="155" t="s">
        <v>6296</v>
      </c>
      <c r="G180" s="155" t="s">
        <v>6297</v>
      </c>
      <c r="H180" s="155" t="s">
        <v>6298</v>
      </c>
      <c r="I180" s="155" t="s">
        <v>6299</v>
      </c>
      <c r="J180" s="155" t="s">
        <v>6295</v>
      </c>
      <c r="K180" s="232" t="s">
        <v>6300</v>
      </c>
      <c r="L180" s="238" t="s">
        <v>6300</v>
      </c>
      <c r="M180" s="155" t="s">
        <v>6301</v>
      </c>
    </row>
    <row r="181" spans="1:13">
      <c r="A181" s="155" t="str">
        <f t="shared" si="12"/>
        <v>DeclarationB29</v>
      </c>
      <c r="B181" s="155" t="s">
        <v>5812</v>
      </c>
      <c r="C181" s="155" t="s">
        <v>5472</v>
      </c>
      <c r="D181" s="155" t="s">
        <v>6302</v>
      </c>
      <c r="E181" s="233" t="s">
        <v>6303</v>
      </c>
      <c r="F181" s="155" t="s">
        <v>6304</v>
      </c>
      <c r="G181" s="155" t="s">
        <v>6305</v>
      </c>
      <c r="H181" s="155" t="s">
        <v>6306</v>
      </c>
      <c r="I181" s="155" t="s">
        <v>6307</v>
      </c>
      <c r="J181" s="155" t="s">
        <v>6308</v>
      </c>
      <c r="K181" s="232" t="s">
        <v>6309</v>
      </c>
      <c r="L181" s="238" t="s">
        <v>6309</v>
      </c>
      <c r="M181" s="155" t="s">
        <v>6310</v>
      </c>
    </row>
    <row r="182" spans="1:13">
      <c r="A182" s="155" t="str">
        <f t="shared" si="12"/>
        <v>DeclarationB38</v>
      </c>
      <c r="B182" s="155" t="s">
        <v>5812</v>
      </c>
      <c r="C182" s="155" t="s">
        <v>6311</v>
      </c>
      <c r="D182" s="155" t="s">
        <v>6276</v>
      </c>
      <c r="E182" s="233" t="s">
        <v>6277</v>
      </c>
      <c r="F182" s="155" t="s">
        <v>6278</v>
      </c>
      <c r="G182" s="155" t="s">
        <v>6279</v>
      </c>
      <c r="H182" s="155" t="s">
        <v>6280</v>
      </c>
      <c r="I182" s="155" t="s">
        <v>6281</v>
      </c>
      <c r="J182" s="155" t="s">
        <v>6282</v>
      </c>
      <c r="K182" s="232" t="s">
        <v>6283</v>
      </c>
      <c r="L182" s="238" t="s">
        <v>6283</v>
      </c>
      <c r="M182" s="155" t="s">
        <v>6284</v>
      </c>
    </row>
    <row r="183" spans="1:13">
      <c r="A183" s="155" t="str">
        <f t="shared" si="12"/>
        <v>DeclarationB39</v>
      </c>
      <c r="B183" s="155" t="s">
        <v>5812</v>
      </c>
      <c r="C183" s="155" t="s">
        <v>6312</v>
      </c>
      <c r="D183" s="155" t="s">
        <v>6285</v>
      </c>
      <c r="E183" s="233" t="s">
        <v>6286</v>
      </c>
      <c r="F183" s="155" t="s">
        <v>6287</v>
      </c>
      <c r="G183" s="155" t="s">
        <v>6288</v>
      </c>
      <c r="H183" s="155" t="s">
        <v>6289</v>
      </c>
      <c r="I183" s="155" t="s">
        <v>6290</v>
      </c>
      <c r="J183" s="155" t="s">
        <v>6291</v>
      </c>
      <c r="K183" s="232" t="s">
        <v>6292</v>
      </c>
      <c r="L183" s="238" t="s">
        <v>6293</v>
      </c>
      <c r="M183" s="155" t="s">
        <v>6294</v>
      </c>
    </row>
    <row r="184" spans="1:13">
      <c r="A184" s="155" t="str">
        <f t="shared" si="12"/>
        <v>DeclarationB40</v>
      </c>
      <c r="B184" s="155" t="s">
        <v>5812</v>
      </c>
      <c r="C184" s="155" t="s">
        <v>6313</v>
      </c>
      <c r="D184" s="155" t="s">
        <v>6295</v>
      </c>
      <c r="E184" s="233" t="s">
        <v>6296</v>
      </c>
      <c r="F184" s="155" t="s">
        <v>6296</v>
      </c>
      <c r="G184" s="155" t="s">
        <v>6297</v>
      </c>
      <c r="H184" s="155" t="s">
        <v>6298</v>
      </c>
      <c r="I184" s="155" t="s">
        <v>6299</v>
      </c>
      <c r="J184" s="155" t="s">
        <v>6295</v>
      </c>
      <c r="K184" s="232" t="s">
        <v>6300</v>
      </c>
      <c r="L184" s="238" t="s">
        <v>6300</v>
      </c>
      <c r="M184" s="155" t="s">
        <v>6301</v>
      </c>
    </row>
    <row r="185" spans="1:13">
      <c r="A185" s="155" t="str">
        <f t="shared" si="12"/>
        <v>DeclarationB41</v>
      </c>
      <c r="B185" s="155" t="s">
        <v>5812</v>
      </c>
      <c r="C185" s="155" t="s">
        <v>6314</v>
      </c>
      <c r="D185" s="155" t="s">
        <v>6302</v>
      </c>
      <c r="E185" s="233" t="s">
        <v>6303</v>
      </c>
      <c r="F185" s="155" t="s">
        <v>6304</v>
      </c>
      <c r="G185" s="155" t="s">
        <v>6305</v>
      </c>
      <c r="H185" s="155" t="s">
        <v>6306</v>
      </c>
      <c r="I185" s="155" t="s">
        <v>6307</v>
      </c>
      <c r="J185" s="155" t="s">
        <v>6308</v>
      </c>
      <c r="K185" s="232" t="s">
        <v>6309</v>
      </c>
      <c r="L185" s="238" t="s">
        <v>6309</v>
      </c>
      <c r="M185" s="155" t="s">
        <v>6310</v>
      </c>
    </row>
    <row r="186" spans="1:13">
      <c r="A186" s="155" t="str">
        <f t="shared" si="12"/>
        <v>DeclarationB44</v>
      </c>
      <c r="B186" s="155" t="s">
        <v>5812</v>
      </c>
      <c r="C186" s="155" t="s">
        <v>6315</v>
      </c>
      <c r="D186" s="155" t="s">
        <v>6276</v>
      </c>
      <c r="E186" s="233" t="s">
        <v>6277</v>
      </c>
      <c r="F186" s="155" t="s">
        <v>6278</v>
      </c>
      <c r="G186" s="155" t="s">
        <v>6279</v>
      </c>
      <c r="H186" s="155" t="s">
        <v>6280</v>
      </c>
      <c r="I186" s="155" t="s">
        <v>6281</v>
      </c>
      <c r="J186" s="155" t="s">
        <v>6282</v>
      </c>
      <c r="K186" s="232" t="s">
        <v>6283</v>
      </c>
      <c r="L186" s="238" t="s">
        <v>6283</v>
      </c>
      <c r="M186" s="155" t="s">
        <v>6284</v>
      </c>
    </row>
    <row r="187" spans="1:13">
      <c r="A187" s="155" t="str">
        <f t="shared" si="12"/>
        <v>DeclarationB45</v>
      </c>
      <c r="B187" s="155" t="s">
        <v>5812</v>
      </c>
      <c r="C187" s="155" t="s">
        <v>6316</v>
      </c>
      <c r="D187" s="155" t="s">
        <v>6285</v>
      </c>
      <c r="E187" s="233" t="s">
        <v>6286</v>
      </c>
      <c r="F187" s="155" t="s">
        <v>6287</v>
      </c>
      <c r="G187" s="155" t="s">
        <v>6288</v>
      </c>
      <c r="H187" s="155" t="s">
        <v>6289</v>
      </c>
      <c r="I187" s="155" t="s">
        <v>6290</v>
      </c>
      <c r="J187" s="155" t="s">
        <v>6291</v>
      </c>
      <c r="K187" s="232" t="s">
        <v>6292</v>
      </c>
      <c r="L187" s="238" t="s">
        <v>6293</v>
      </c>
      <c r="M187" s="155" t="s">
        <v>6294</v>
      </c>
    </row>
    <row r="188" spans="1:13">
      <c r="A188" s="155" t="str">
        <f t="shared" si="12"/>
        <v>DeclarationB46</v>
      </c>
      <c r="B188" s="155" t="s">
        <v>5812</v>
      </c>
      <c r="C188" s="155" t="s">
        <v>6317</v>
      </c>
      <c r="D188" s="155" t="s">
        <v>6295</v>
      </c>
      <c r="E188" s="233" t="s">
        <v>6296</v>
      </c>
      <c r="F188" s="155" t="s">
        <v>6296</v>
      </c>
      <c r="G188" s="155" t="s">
        <v>6297</v>
      </c>
      <c r="H188" s="155" t="s">
        <v>6298</v>
      </c>
      <c r="I188" s="155" t="s">
        <v>6299</v>
      </c>
      <c r="J188" s="155" t="s">
        <v>6295</v>
      </c>
      <c r="K188" s="232" t="s">
        <v>6300</v>
      </c>
      <c r="L188" s="238" t="s">
        <v>6300</v>
      </c>
      <c r="M188" s="155" t="s">
        <v>6301</v>
      </c>
    </row>
    <row r="189" spans="1:13">
      <c r="A189" s="155" t="str">
        <f t="shared" si="12"/>
        <v>DeclarationB47</v>
      </c>
      <c r="B189" s="155" t="s">
        <v>5812</v>
      </c>
      <c r="C189" s="155" t="s">
        <v>6318</v>
      </c>
      <c r="D189" s="155" t="s">
        <v>6302</v>
      </c>
      <c r="E189" s="233" t="s">
        <v>6303</v>
      </c>
      <c r="F189" s="155" t="s">
        <v>6304</v>
      </c>
      <c r="G189" s="155" t="s">
        <v>6305</v>
      </c>
      <c r="H189" s="155" t="s">
        <v>6306</v>
      </c>
      <c r="I189" s="155" t="s">
        <v>6307</v>
      </c>
      <c r="J189" s="155" t="s">
        <v>6308</v>
      </c>
      <c r="K189" s="232" t="s">
        <v>6309</v>
      </c>
      <c r="L189" s="238" t="s">
        <v>6309</v>
      </c>
      <c r="M189" s="155" t="s">
        <v>6310</v>
      </c>
    </row>
    <row r="190" spans="1:13">
      <c r="A190" s="155" t="str">
        <f t="shared" si="12"/>
        <v>DeclarationAth</v>
      </c>
      <c r="B190" s="155" t="s">
        <v>5812</v>
      </c>
      <c r="C190" s="155" t="s">
        <v>6319</v>
      </c>
      <c r="D190" s="155" t="s">
        <v>6320</v>
      </c>
      <c r="E190" s="213" t="s">
        <v>6321</v>
      </c>
      <c r="F190" s="155" t="s">
        <v>6322</v>
      </c>
      <c r="G190" s="155" t="s">
        <v>6323</v>
      </c>
      <c r="H190" s="155" t="s">
        <v>6324</v>
      </c>
      <c r="I190" s="155" t="s">
        <v>6325</v>
      </c>
      <c r="J190" s="155" t="s">
        <v>6326</v>
      </c>
      <c r="K190" s="232" t="s">
        <v>6327</v>
      </c>
      <c r="L190" s="238" t="s">
        <v>6328</v>
      </c>
      <c r="M190" s="155" t="s">
        <v>6329</v>
      </c>
    </row>
    <row r="191" spans="1:13">
      <c r="A191" s="155" t="str">
        <f t="shared" si="12"/>
        <v>DeclarationB96</v>
      </c>
      <c r="B191" s="155" t="s">
        <v>5812</v>
      </c>
      <c r="C191" s="155" t="s">
        <v>6330</v>
      </c>
      <c r="D191" s="155" t="s">
        <v>129</v>
      </c>
      <c r="E191" s="213" t="s">
        <v>6331</v>
      </c>
      <c r="F191" s="155" t="s">
        <v>6332</v>
      </c>
      <c r="G191" s="155" t="s">
        <v>6333</v>
      </c>
      <c r="H191" s="155" t="s">
        <v>6334</v>
      </c>
      <c r="I191" s="155" t="s">
        <v>6335</v>
      </c>
      <c r="J191" s="155" t="s">
        <v>6336</v>
      </c>
      <c r="K191" s="232" t="s">
        <v>6337</v>
      </c>
      <c r="L191" s="238" t="s">
        <v>6338</v>
      </c>
      <c r="M191" s="155" t="s">
        <v>6339</v>
      </c>
    </row>
    <row r="192" spans="1:13">
      <c r="A192" s="155" t="str">
        <f t="shared" si="12"/>
        <v>DeclarationB97</v>
      </c>
      <c r="B192" s="155" t="s">
        <v>5812</v>
      </c>
      <c r="C192" s="155" t="s">
        <v>6340</v>
      </c>
      <c r="D192" s="155" t="s">
        <v>133</v>
      </c>
      <c r="E192" s="213" t="s">
        <v>6341</v>
      </c>
      <c r="F192" s="155" t="s">
        <v>6342</v>
      </c>
      <c r="G192" s="155" t="s">
        <v>6343</v>
      </c>
      <c r="H192" s="155" t="s">
        <v>133</v>
      </c>
      <c r="I192" s="155" t="s">
        <v>6344</v>
      </c>
      <c r="J192" s="155" t="s">
        <v>6345</v>
      </c>
      <c r="K192" s="232" t="s">
        <v>133</v>
      </c>
      <c r="L192" s="238" t="s">
        <v>6346</v>
      </c>
      <c r="M192" s="155" t="s">
        <v>6347</v>
      </c>
    </row>
    <row r="193" spans="1:13">
      <c r="A193" s="155" t="str">
        <f t="shared" si="12"/>
        <v>DeclarationB98</v>
      </c>
      <c r="B193" s="155" t="s">
        <v>5812</v>
      </c>
      <c r="C193" s="155" t="s">
        <v>6348</v>
      </c>
      <c r="D193" s="155" t="s">
        <v>137</v>
      </c>
      <c r="E193" s="233" t="s">
        <v>6349</v>
      </c>
      <c r="F193" s="155" t="s">
        <v>6350</v>
      </c>
      <c r="G193" s="155" t="s">
        <v>6351</v>
      </c>
      <c r="H193" s="155" t="s">
        <v>6352</v>
      </c>
      <c r="I193" s="155" t="s">
        <v>6353</v>
      </c>
      <c r="J193" s="155" t="s">
        <v>6354</v>
      </c>
      <c r="K193" s="232" t="s">
        <v>6355</v>
      </c>
      <c r="L193" s="238" t="s">
        <v>6356</v>
      </c>
      <c r="M193" s="155" t="s">
        <v>6357</v>
      </c>
    </row>
    <row r="194" spans="1:13" ht="14.5">
      <c r="A194" s="155" t="str">
        <f t="shared" si="12"/>
        <v>DeclarationB99</v>
      </c>
      <c r="B194" s="155" t="s">
        <v>5812</v>
      </c>
      <c r="C194" s="155" t="s">
        <v>6358</v>
      </c>
      <c r="D194" s="212">
        <v>1</v>
      </c>
      <c r="E194" s="215">
        <v>1</v>
      </c>
      <c r="F194" s="212">
        <v>1</v>
      </c>
      <c r="G194" s="212">
        <v>1</v>
      </c>
      <c r="H194" s="212" t="s">
        <v>6359</v>
      </c>
      <c r="I194" s="204">
        <v>1</v>
      </c>
      <c r="J194" s="204">
        <v>1</v>
      </c>
      <c r="K194" s="211">
        <v>1</v>
      </c>
      <c r="L194" s="244">
        <v>1</v>
      </c>
      <c r="M194" s="204" t="s">
        <v>6360</v>
      </c>
    </row>
    <row r="195" spans="1:13" ht="14.5">
      <c r="A195" s="155" t="str">
        <f t="shared" si="12"/>
        <v>DeclarationB100</v>
      </c>
      <c r="B195" s="155" t="s">
        <v>5812</v>
      </c>
      <c r="C195" s="155" t="s">
        <v>6361</v>
      </c>
      <c r="D195" s="205" t="s">
        <v>138</v>
      </c>
      <c r="E195" s="233" t="s">
        <v>6362</v>
      </c>
      <c r="F195" s="265" t="s">
        <v>6363</v>
      </c>
      <c r="G195" s="245" t="s">
        <v>6364</v>
      </c>
      <c r="H195" s="246" t="s">
        <v>6365</v>
      </c>
      <c r="I195" s="245" t="s">
        <v>6366</v>
      </c>
      <c r="J195" s="245" t="s">
        <v>6367</v>
      </c>
      <c r="K195" s="247" t="s">
        <v>6368</v>
      </c>
      <c r="L195" s="246" t="s">
        <v>6369</v>
      </c>
      <c r="M195" s="246" t="s">
        <v>6370</v>
      </c>
    </row>
    <row r="196" spans="1:13" ht="14.5">
      <c r="A196" s="155" t="str">
        <f t="shared" si="12"/>
        <v>DeclarationB101</v>
      </c>
      <c r="B196" s="155" t="s">
        <v>5812</v>
      </c>
      <c r="C196" s="155" t="s">
        <v>6371</v>
      </c>
      <c r="D196" s="205" t="s">
        <v>139</v>
      </c>
      <c r="E196" s="233" t="s">
        <v>6372</v>
      </c>
      <c r="F196" s="265" t="s">
        <v>6373</v>
      </c>
      <c r="G196" s="245" t="s">
        <v>6374</v>
      </c>
      <c r="H196" s="246" t="s">
        <v>6375</v>
      </c>
      <c r="I196" s="245" t="s">
        <v>6376</v>
      </c>
      <c r="J196" s="245" t="s">
        <v>6377</v>
      </c>
      <c r="K196" s="247" t="s">
        <v>6378</v>
      </c>
      <c r="L196" s="248" t="s">
        <v>6379</v>
      </c>
      <c r="M196" s="245" t="s">
        <v>6380</v>
      </c>
    </row>
    <row r="197" spans="1:13" ht="14.5">
      <c r="A197" s="155" t="str">
        <f t="shared" si="12"/>
        <v>DeclarationB102</v>
      </c>
      <c r="B197" s="155" t="s">
        <v>5812</v>
      </c>
      <c r="C197" s="155" t="s">
        <v>6381</v>
      </c>
      <c r="D197" s="205" t="s">
        <v>140</v>
      </c>
      <c r="E197" s="233" t="s">
        <v>6382</v>
      </c>
      <c r="F197" s="265" t="s">
        <v>6383</v>
      </c>
      <c r="G197" s="245" t="s">
        <v>6384</v>
      </c>
      <c r="H197" s="246" t="s">
        <v>6385</v>
      </c>
      <c r="I197" s="245" t="s">
        <v>6386</v>
      </c>
      <c r="J197" s="245" t="s">
        <v>6387</v>
      </c>
      <c r="K197" s="247" t="s">
        <v>6388</v>
      </c>
      <c r="L197" s="248" t="s">
        <v>6389</v>
      </c>
      <c r="M197" s="245" t="s">
        <v>6390</v>
      </c>
    </row>
    <row r="198" spans="1:13" ht="14.5">
      <c r="A198" s="155" t="str">
        <f t="shared" si="12"/>
        <v>DeclarationB103</v>
      </c>
      <c r="B198" s="155" t="s">
        <v>5812</v>
      </c>
      <c r="C198" s="155" t="s">
        <v>6391</v>
      </c>
      <c r="D198" s="205" t="s">
        <v>141</v>
      </c>
      <c r="E198" s="233" t="s">
        <v>6392</v>
      </c>
      <c r="F198" s="265" t="s">
        <v>6393</v>
      </c>
      <c r="G198" s="245" t="s">
        <v>6394</v>
      </c>
      <c r="H198" s="245" t="s">
        <v>6395</v>
      </c>
      <c r="I198" s="245" t="s">
        <v>6396</v>
      </c>
      <c r="J198" s="245" t="s">
        <v>6397</v>
      </c>
      <c r="K198" s="247" t="s">
        <v>6398</v>
      </c>
      <c r="L198" s="248" t="s">
        <v>6399</v>
      </c>
      <c r="M198" s="245" t="s">
        <v>6400</v>
      </c>
    </row>
    <row r="199" spans="1:13">
      <c r="A199" s="155" t="str">
        <f t="shared" si="12"/>
        <v>DeclarationB104</v>
      </c>
      <c r="B199" s="155" t="s">
        <v>5812</v>
      </c>
      <c r="C199" s="155" t="s">
        <v>6401</v>
      </c>
      <c r="D199" s="155" t="s">
        <v>142</v>
      </c>
      <c r="E199" s="213" t="s">
        <v>6402</v>
      </c>
      <c r="F199" s="155" t="s">
        <v>6403</v>
      </c>
      <c r="G199" s="155" t="s">
        <v>6404</v>
      </c>
      <c r="H199" s="155" t="s">
        <v>6405</v>
      </c>
      <c r="I199" s="155" t="s">
        <v>6406</v>
      </c>
      <c r="J199" s="155" t="s">
        <v>6407</v>
      </c>
      <c r="K199" s="232" t="s">
        <v>6408</v>
      </c>
      <c r="L199" s="238" t="s">
        <v>6409</v>
      </c>
      <c r="M199" s="155" t="s">
        <v>6410</v>
      </c>
    </row>
    <row r="200" spans="1:13" ht="14.5">
      <c r="A200" s="155" t="str">
        <f t="shared" si="12"/>
        <v>DeclarationB105</v>
      </c>
      <c r="B200" s="155" t="s">
        <v>5812</v>
      </c>
      <c r="C200" s="155" t="s">
        <v>6411</v>
      </c>
      <c r="D200" s="206" t="s">
        <v>6412</v>
      </c>
      <c r="E200" s="214" t="s">
        <v>6413</v>
      </c>
      <c r="F200" s="264" t="s">
        <v>6414</v>
      </c>
      <c r="G200" s="240" t="s">
        <v>6415</v>
      </c>
      <c r="H200" s="240" t="s">
        <v>6416</v>
      </c>
      <c r="I200" s="240" t="s">
        <v>6417</v>
      </c>
      <c r="J200" s="240" t="s">
        <v>6418</v>
      </c>
      <c r="K200" s="241" t="s">
        <v>6419</v>
      </c>
      <c r="L200" s="234" t="s">
        <v>6420</v>
      </c>
      <c r="M200" s="240" t="s">
        <v>6421</v>
      </c>
    </row>
    <row r="201" spans="1:13" ht="14.5">
      <c r="A201" s="155" t="str">
        <f t="shared" si="12"/>
        <v>DeclarationB106</v>
      </c>
      <c r="B201" s="155" t="s">
        <v>5812</v>
      </c>
      <c r="C201" s="155" t="s">
        <v>6422</v>
      </c>
      <c r="D201" s="206" t="s">
        <v>143</v>
      </c>
      <c r="E201" s="214" t="s">
        <v>6423</v>
      </c>
      <c r="F201" s="264" t="s">
        <v>6424</v>
      </c>
      <c r="G201" s="240" t="s">
        <v>6425</v>
      </c>
      <c r="H201" s="240" t="s">
        <v>6426</v>
      </c>
      <c r="I201" s="240" t="s">
        <v>6427</v>
      </c>
      <c r="J201" s="240" t="s">
        <v>6428</v>
      </c>
      <c r="K201" s="241" t="s">
        <v>6429</v>
      </c>
      <c r="L201" s="234" t="s">
        <v>6430</v>
      </c>
      <c r="M201" s="240" t="s">
        <v>6431</v>
      </c>
    </row>
    <row r="202" spans="1:13" ht="14.5">
      <c r="A202" s="155" t="str">
        <f t="shared" si="12"/>
        <v>DeclarationB107</v>
      </c>
      <c r="B202" s="155" t="s">
        <v>5812</v>
      </c>
      <c r="C202" s="155" t="s">
        <v>6432</v>
      </c>
      <c r="D202" s="206" t="s">
        <v>133</v>
      </c>
      <c r="E202" s="214" t="s">
        <v>6341</v>
      </c>
      <c r="F202" s="264" t="s">
        <v>6433</v>
      </c>
      <c r="G202" s="240" t="s">
        <v>6434</v>
      </c>
      <c r="H202" s="240" t="s">
        <v>6435</v>
      </c>
      <c r="I202" s="240" t="s">
        <v>6436</v>
      </c>
      <c r="J202" s="240" t="s">
        <v>6437</v>
      </c>
      <c r="K202" s="241" t="s">
        <v>6434</v>
      </c>
      <c r="L202" s="249" t="s">
        <v>6438</v>
      </c>
      <c r="M202" s="240" t="s">
        <v>6439</v>
      </c>
    </row>
    <row r="203" spans="1:13">
      <c r="A203" s="155" t="str">
        <f t="shared" si="12"/>
        <v>DeclarationB108</v>
      </c>
      <c r="B203" s="155" t="s">
        <v>5812</v>
      </c>
      <c r="C203" s="155" t="s">
        <v>6440</v>
      </c>
      <c r="D203" s="206" t="s">
        <v>144</v>
      </c>
      <c r="E203" s="206" t="s">
        <v>6441</v>
      </c>
      <c r="F203" s="206" t="s">
        <v>6442</v>
      </c>
      <c r="G203" s="206" t="s">
        <v>6443</v>
      </c>
      <c r="H203" s="206" t="s">
        <v>6444</v>
      </c>
      <c r="I203" s="206" t="s">
        <v>6445</v>
      </c>
      <c r="J203" s="206" t="s">
        <v>6446</v>
      </c>
      <c r="K203" s="206" t="s">
        <v>6447</v>
      </c>
      <c r="L203" s="206" t="s">
        <v>6448</v>
      </c>
      <c r="M203" s="206" t="s">
        <v>6449</v>
      </c>
    </row>
    <row r="204" spans="1:13">
      <c r="A204" s="155" t="str">
        <f t="shared" si="12"/>
        <v>DeclarationB109</v>
      </c>
      <c r="B204" s="155" t="s">
        <v>5812</v>
      </c>
      <c r="C204" s="155" t="s">
        <v>6450</v>
      </c>
      <c r="D204" s="206" t="s">
        <v>145</v>
      </c>
      <c r="E204" s="206" t="s">
        <v>6451</v>
      </c>
      <c r="F204" s="206" t="s">
        <v>6452</v>
      </c>
      <c r="G204" s="206" t="s">
        <v>6453</v>
      </c>
      <c r="H204" s="206" t="s">
        <v>6454</v>
      </c>
      <c r="I204" s="206" t="s">
        <v>6455</v>
      </c>
      <c r="J204" s="206" t="s">
        <v>6456</v>
      </c>
      <c r="K204" s="206" t="s">
        <v>6457</v>
      </c>
      <c r="L204" s="206" t="s">
        <v>6458</v>
      </c>
      <c r="M204" s="206" t="s">
        <v>6459</v>
      </c>
    </row>
    <row r="205" spans="1:13">
      <c r="A205" s="155" t="str">
        <f t="shared" si="12"/>
        <v>DeclarationB110</v>
      </c>
      <c r="B205" s="155" t="s">
        <v>5812</v>
      </c>
      <c r="C205" s="155" t="s">
        <v>6460</v>
      </c>
      <c r="D205" s="206" t="s">
        <v>146</v>
      </c>
      <c r="E205" s="206" t="s">
        <v>6461</v>
      </c>
      <c r="F205" s="206" t="s">
        <v>6462</v>
      </c>
      <c r="G205" s="206" t="s">
        <v>6463</v>
      </c>
      <c r="H205" s="206" t="s">
        <v>6464</v>
      </c>
      <c r="I205" s="206" t="s">
        <v>6465</v>
      </c>
      <c r="J205" s="206" t="s">
        <v>6466</v>
      </c>
      <c r="K205" s="206" t="s">
        <v>6467</v>
      </c>
      <c r="L205" s="206" t="s">
        <v>6468</v>
      </c>
      <c r="M205" s="206" t="s">
        <v>6469</v>
      </c>
    </row>
    <row r="206" spans="1:13" ht="14.5">
      <c r="A206" s="155" t="str">
        <f t="shared" ref="A206" si="13">B206&amp;C206</f>
        <v>DeclarationB111</v>
      </c>
      <c r="B206" s="155" t="s">
        <v>5812</v>
      </c>
      <c r="C206" s="155" t="s">
        <v>6470</v>
      </c>
      <c r="D206" s="206" t="s">
        <v>133</v>
      </c>
      <c r="E206" s="214" t="s">
        <v>6341</v>
      </c>
      <c r="F206" s="264" t="s">
        <v>6433</v>
      </c>
      <c r="G206" s="240" t="s">
        <v>6434</v>
      </c>
      <c r="H206" s="240" t="s">
        <v>6435</v>
      </c>
      <c r="I206" s="240" t="s">
        <v>6436</v>
      </c>
      <c r="J206" s="240" t="s">
        <v>6437</v>
      </c>
      <c r="K206" s="241" t="s">
        <v>6434</v>
      </c>
      <c r="L206" s="249" t="s">
        <v>6438</v>
      </c>
      <c r="M206" s="240" t="s">
        <v>6439</v>
      </c>
    </row>
    <row r="207" spans="1:13" ht="409.5" customHeight="1">
      <c r="A207" s="155" t="str">
        <f t="shared" ref="A207" si="14">B207&amp;C207</f>
        <v>Smelter Look-upA1</v>
      </c>
      <c r="B207" s="155" t="s">
        <v>6471</v>
      </c>
      <c r="C207" s="155" t="s">
        <v>4438</v>
      </c>
      <c r="D207" s="112" t="s">
        <v>6472</v>
      </c>
      <c r="E207" s="259" t="s">
        <v>6473</v>
      </c>
      <c r="F207" s="264" t="s">
        <v>6474</v>
      </c>
      <c r="G207" s="240" t="s">
        <v>6475</v>
      </c>
      <c r="H207" s="240" t="s">
        <v>6476</v>
      </c>
      <c r="I207" s="240" t="s">
        <v>6477</v>
      </c>
      <c r="J207" s="240" t="s">
        <v>6478</v>
      </c>
      <c r="K207" s="241" t="s">
        <v>6479</v>
      </c>
      <c r="L207" s="250" t="s">
        <v>6480</v>
      </c>
      <c r="M207" s="240" t="s">
        <v>6481</v>
      </c>
    </row>
    <row r="208" spans="1:13" ht="27">
      <c r="A208" s="155" t="str">
        <f t="shared" ref="A208:A217" si="15">B208&amp;C208</f>
        <v>Smelter Look-upA4</v>
      </c>
      <c r="B208" s="155" t="s">
        <v>6471</v>
      </c>
      <c r="C208" s="155" t="s">
        <v>4470</v>
      </c>
      <c r="D208" s="155" t="s">
        <v>6482</v>
      </c>
      <c r="E208" s="214" t="s">
        <v>6483</v>
      </c>
      <c r="F208" s="155" t="s">
        <v>6483</v>
      </c>
      <c r="G208" s="155" t="s">
        <v>6484</v>
      </c>
      <c r="H208" s="155" t="s">
        <v>6485</v>
      </c>
      <c r="I208" s="155" t="s">
        <v>6482</v>
      </c>
      <c r="J208" s="173" t="s">
        <v>6486</v>
      </c>
      <c r="K208" s="232" t="s">
        <v>6482</v>
      </c>
      <c r="L208" s="238" t="s">
        <v>6487</v>
      </c>
      <c r="M208" s="155" t="s">
        <v>6482</v>
      </c>
    </row>
    <row r="209" spans="1:13" ht="27">
      <c r="A209" s="155" t="str">
        <f t="shared" si="15"/>
        <v>Smelter Look-upB4</v>
      </c>
      <c r="B209" s="155" t="s">
        <v>6471</v>
      </c>
      <c r="C209" s="155" t="s">
        <v>5217</v>
      </c>
      <c r="D209" s="155" t="s">
        <v>6488</v>
      </c>
      <c r="E209" s="214" t="s">
        <v>6489</v>
      </c>
      <c r="F209" s="264" t="s">
        <v>6490</v>
      </c>
      <c r="G209" s="240" t="s">
        <v>6491</v>
      </c>
      <c r="H209" s="240" t="s">
        <v>6492</v>
      </c>
      <c r="I209" s="240" t="s">
        <v>6493</v>
      </c>
      <c r="J209" s="234" t="s">
        <v>6494</v>
      </c>
      <c r="K209" s="241" t="s">
        <v>6495</v>
      </c>
      <c r="L209" s="234" t="s">
        <v>6496</v>
      </c>
      <c r="M209" s="240" t="s">
        <v>6497</v>
      </c>
    </row>
    <row r="210" spans="1:13" ht="27">
      <c r="A210" s="155" t="str">
        <f t="shared" si="15"/>
        <v>Smelter Look-up</v>
      </c>
      <c r="B210" s="155" t="s">
        <v>6471</v>
      </c>
      <c r="D210" s="155" t="s">
        <v>6498</v>
      </c>
      <c r="E210" s="214" t="s">
        <v>6499</v>
      </c>
      <c r="F210" s="155" t="s">
        <v>6500</v>
      </c>
      <c r="G210" s="155" t="s">
        <v>6501</v>
      </c>
      <c r="H210" s="155" t="s">
        <v>6502</v>
      </c>
      <c r="I210" s="155" t="s">
        <v>6503</v>
      </c>
      <c r="J210" s="173" t="s">
        <v>6504</v>
      </c>
      <c r="K210" s="232" t="s">
        <v>6505</v>
      </c>
      <c r="L210" s="238" t="s">
        <v>6506</v>
      </c>
      <c r="M210" s="155" t="s">
        <v>6507</v>
      </c>
    </row>
    <row r="211" spans="1:13" ht="27">
      <c r="A211" s="155" t="str">
        <f t="shared" si="15"/>
        <v>Smelter Look-upC4</v>
      </c>
      <c r="B211" s="155" t="s">
        <v>6471</v>
      </c>
      <c r="C211" s="155" t="s">
        <v>5528</v>
      </c>
      <c r="D211" s="155" t="s">
        <v>6508</v>
      </c>
      <c r="E211" s="233" t="s">
        <v>6509</v>
      </c>
      <c r="F211" s="155" t="s">
        <v>6510</v>
      </c>
      <c r="G211" s="155" t="s">
        <v>6511</v>
      </c>
      <c r="H211" s="155" t="s">
        <v>6512</v>
      </c>
      <c r="I211" s="155" t="s">
        <v>6513</v>
      </c>
      <c r="J211" s="173" t="s">
        <v>6514</v>
      </c>
      <c r="K211" s="232" t="s">
        <v>6515</v>
      </c>
      <c r="L211" s="238" t="s">
        <v>6516</v>
      </c>
      <c r="M211" s="155" t="s">
        <v>6517</v>
      </c>
    </row>
    <row r="212" spans="1:13" ht="27">
      <c r="A212" s="155" t="str">
        <f t="shared" si="15"/>
        <v>Smelter Look-upD4</v>
      </c>
      <c r="B212" s="155" t="s">
        <v>6471</v>
      </c>
      <c r="C212" s="155" t="s">
        <v>6518</v>
      </c>
      <c r="D212" s="155" t="s">
        <v>6519</v>
      </c>
      <c r="E212" s="235" t="s">
        <v>6520</v>
      </c>
      <c r="F212" s="155" t="s">
        <v>6521</v>
      </c>
      <c r="G212" s="155" t="s">
        <v>6522</v>
      </c>
      <c r="H212" s="155" t="s">
        <v>6523</v>
      </c>
      <c r="I212" s="155" t="s">
        <v>6524</v>
      </c>
      <c r="J212" s="173" t="s">
        <v>6525</v>
      </c>
      <c r="K212" s="232" t="s">
        <v>6526</v>
      </c>
      <c r="L212" s="238" t="s">
        <v>6527</v>
      </c>
      <c r="M212" s="155" t="s">
        <v>6528</v>
      </c>
    </row>
    <row r="213" spans="1:13" ht="27">
      <c r="A213" s="155" t="str">
        <f t="shared" si="15"/>
        <v>Smelter Look-upE4</v>
      </c>
      <c r="B213" s="155" t="s">
        <v>6471</v>
      </c>
      <c r="C213" s="155" t="s">
        <v>6529</v>
      </c>
      <c r="D213" s="155" t="s">
        <v>6530</v>
      </c>
      <c r="E213" s="214" t="s">
        <v>6531</v>
      </c>
      <c r="F213" s="264" t="s">
        <v>6532</v>
      </c>
      <c r="G213" s="240" t="s">
        <v>6533</v>
      </c>
      <c r="H213" s="240" t="s">
        <v>6534</v>
      </c>
      <c r="I213" s="240" t="s">
        <v>6535</v>
      </c>
      <c r="J213" s="234" t="s">
        <v>6536</v>
      </c>
      <c r="K213" s="241" t="s">
        <v>6537</v>
      </c>
      <c r="L213" s="234" t="s">
        <v>6538</v>
      </c>
      <c r="M213" s="240" t="s">
        <v>6539</v>
      </c>
    </row>
    <row r="214" spans="1:13" ht="27">
      <c r="A214" s="155" t="str">
        <f t="shared" si="15"/>
        <v>Smelter Look-upF4</v>
      </c>
      <c r="B214" s="155" t="s">
        <v>6471</v>
      </c>
      <c r="C214" s="155" t="s">
        <v>6540</v>
      </c>
      <c r="D214" s="155" t="s">
        <v>6541</v>
      </c>
      <c r="E214" s="213" t="s">
        <v>6542</v>
      </c>
      <c r="F214" s="155" t="s">
        <v>6543</v>
      </c>
      <c r="G214" s="155" t="s">
        <v>6544</v>
      </c>
      <c r="H214" s="155" t="s">
        <v>6545</v>
      </c>
      <c r="I214" s="155" t="s">
        <v>6546</v>
      </c>
      <c r="J214" s="173" t="s">
        <v>6547</v>
      </c>
      <c r="K214" s="232" t="s">
        <v>6548</v>
      </c>
      <c r="L214" s="238" t="s">
        <v>6549</v>
      </c>
      <c r="M214" s="155" t="s">
        <v>6550</v>
      </c>
    </row>
    <row r="215" spans="1:13" ht="28.5" customHeight="1">
      <c r="A215" s="155" t="str">
        <f t="shared" si="15"/>
        <v>Smelter Look-upG4</v>
      </c>
      <c r="B215" s="155" t="s">
        <v>6471</v>
      </c>
      <c r="C215" s="155" t="s">
        <v>6551</v>
      </c>
      <c r="D215" s="155" t="s">
        <v>6552</v>
      </c>
      <c r="E215" s="213" t="s">
        <v>6553</v>
      </c>
      <c r="F215" s="155" t="s">
        <v>6554</v>
      </c>
      <c r="G215" s="155" t="s">
        <v>6555</v>
      </c>
      <c r="H215" s="155" t="s">
        <v>6556</v>
      </c>
      <c r="I215" s="155" t="s">
        <v>6557</v>
      </c>
      <c r="J215" s="173" t="s">
        <v>6558</v>
      </c>
      <c r="K215" s="232" t="s">
        <v>6559</v>
      </c>
      <c r="L215" s="238" t="s">
        <v>6560</v>
      </c>
      <c r="M215" s="155" t="s">
        <v>6561</v>
      </c>
    </row>
    <row r="216" spans="1:13" ht="28.5" customHeight="1">
      <c r="A216" s="155" t="str">
        <f t="shared" si="15"/>
        <v>Smelter Look-upH4</v>
      </c>
      <c r="B216" s="155" t="s">
        <v>6471</v>
      </c>
      <c r="C216" s="155" t="s">
        <v>6562</v>
      </c>
      <c r="D216" s="155" t="s">
        <v>6563</v>
      </c>
      <c r="E216" s="213" t="s">
        <v>6564</v>
      </c>
      <c r="F216" s="155" t="s">
        <v>6565</v>
      </c>
      <c r="G216" s="155" t="s">
        <v>6566</v>
      </c>
      <c r="H216" s="155" t="s">
        <v>6567</v>
      </c>
      <c r="I216" s="155" t="s">
        <v>6568</v>
      </c>
      <c r="J216" s="173" t="s">
        <v>6569</v>
      </c>
      <c r="K216" s="232" t="s">
        <v>6570</v>
      </c>
      <c r="L216" s="238" t="s">
        <v>6571</v>
      </c>
      <c r="M216" s="155" t="s">
        <v>6572</v>
      </c>
    </row>
    <row r="217" spans="1:13" ht="28.5" customHeight="1">
      <c r="A217" s="155" t="str">
        <f t="shared" si="15"/>
        <v>Smelter Look-upI4</v>
      </c>
      <c r="B217" s="155" t="s">
        <v>6471</v>
      </c>
      <c r="C217" s="155" t="s">
        <v>5837</v>
      </c>
      <c r="D217" s="155" t="s">
        <v>6573</v>
      </c>
      <c r="E217" s="213" t="s">
        <v>6574</v>
      </c>
      <c r="F217" s="155" t="s">
        <v>6575</v>
      </c>
      <c r="G217" s="155" t="s">
        <v>6576</v>
      </c>
      <c r="H217" s="155" t="s">
        <v>6577</v>
      </c>
      <c r="I217" s="155" t="s">
        <v>6578</v>
      </c>
      <c r="J217" s="173" t="s">
        <v>6579</v>
      </c>
      <c r="K217" s="232" t="s">
        <v>6580</v>
      </c>
      <c r="L217" s="238" t="s">
        <v>6581</v>
      </c>
      <c r="M217" s="155" t="s">
        <v>6582</v>
      </c>
    </row>
    <row r="218" spans="1:13" ht="28.5" customHeight="1">
      <c r="A218" s="155" t="s">
        <v>6583</v>
      </c>
      <c r="B218" s="155" t="s">
        <v>6584</v>
      </c>
      <c r="C218" s="155" t="s">
        <v>4470</v>
      </c>
      <c r="D218" s="155" t="s">
        <v>6585</v>
      </c>
      <c r="E218" s="213" t="s">
        <v>6586</v>
      </c>
      <c r="F218" s="155" t="s">
        <v>6587</v>
      </c>
      <c r="G218" s="155" t="s">
        <v>6588</v>
      </c>
      <c r="H218" s="155" t="s">
        <v>6589</v>
      </c>
      <c r="I218" s="155" t="s">
        <v>6590</v>
      </c>
      <c r="J218" s="173" t="s">
        <v>6591</v>
      </c>
      <c r="K218" s="232" t="s">
        <v>6592</v>
      </c>
      <c r="L218" s="238" t="s">
        <v>6593</v>
      </c>
      <c r="M218" s="155" t="s">
        <v>6594</v>
      </c>
    </row>
    <row r="219" spans="1:13" ht="28.5" customHeight="1">
      <c r="A219" s="155" t="str">
        <f t="shared" ref="A219:A246" si="16">B219&amp;C219</f>
        <v>Smelter ListB4</v>
      </c>
      <c r="B219" s="155" t="s">
        <v>6584</v>
      </c>
      <c r="C219" s="155" t="s">
        <v>5217</v>
      </c>
      <c r="D219" s="155" t="s">
        <v>6595</v>
      </c>
      <c r="E219" s="213" t="s">
        <v>6596</v>
      </c>
      <c r="F219" s="155" t="s">
        <v>6596</v>
      </c>
      <c r="G219" s="155" t="s">
        <v>6597</v>
      </c>
      <c r="H219" s="155" t="s">
        <v>6598</v>
      </c>
      <c r="I219" s="155" t="s">
        <v>6595</v>
      </c>
      <c r="J219" s="173" t="s">
        <v>6599</v>
      </c>
      <c r="K219" s="232" t="s">
        <v>6595</v>
      </c>
      <c r="L219" s="238" t="s">
        <v>6600</v>
      </c>
      <c r="M219" s="155" t="s">
        <v>6601</v>
      </c>
    </row>
    <row r="220" spans="1:13" ht="28.5" customHeight="1">
      <c r="A220" s="155" t="str">
        <f t="shared" si="16"/>
        <v>Smelter ListC4</v>
      </c>
      <c r="B220" s="155" t="s">
        <v>6584</v>
      </c>
      <c r="C220" s="155" t="s">
        <v>5528</v>
      </c>
      <c r="D220" s="155" t="s">
        <v>6488</v>
      </c>
      <c r="E220" s="214" t="s">
        <v>6489</v>
      </c>
      <c r="F220" s="264" t="s">
        <v>6490</v>
      </c>
      <c r="G220" s="240" t="s">
        <v>6491</v>
      </c>
      <c r="H220" s="240" t="s">
        <v>6492</v>
      </c>
      <c r="I220" s="240" t="s">
        <v>6493</v>
      </c>
      <c r="J220" s="234" t="s">
        <v>6494</v>
      </c>
      <c r="K220" s="241" t="s">
        <v>6495</v>
      </c>
      <c r="L220" s="234" t="s">
        <v>6496</v>
      </c>
      <c r="M220" s="240" t="s">
        <v>6497</v>
      </c>
    </row>
    <row r="221" spans="1:13" ht="44.25" customHeight="1">
      <c r="A221" s="155" t="str">
        <f t="shared" si="16"/>
        <v>Smelter ListD4</v>
      </c>
      <c r="B221" s="155" t="s">
        <v>6584</v>
      </c>
      <c r="C221" s="155" t="s">
        <v>6518</v>
      </c>
      <c r="D221" s="240" t="s">
        <v>6602</v>
      </c>
      <c r="E221" s="214" t="s">
        <v>6603</v>
      </c>
      <c r="F221" s="264" t="s">
        <v>6604</v>
      </c>
      <c r="G221" s="234" t="s">
        <v>6605</v>
      </c>
      <c r="H221" s="234" t="s">
        <v>6606</v>
      </c>
      <c r="I221" s="234" t="s">
        <v>6607</v>
      </c>
      <c r="J221" s="234" t="s">
        <v>6608</v>
      </c>
      <c r="K221" s="241" t="s">
        <v>6609</v>
      </c>
      <c r="L221" s="234" t="s">
        <v>6610</v>
      </c>
      <c r="M221" s="234" t="s">
        <v>6611</v>
      </c>
    </row>
    <row r="222" spans="1:13" ht="14.25" customHeight="1">
      <c r="A222" s="155" t="str">
        <f t="shared" si="16"/>
        <v>Smelter ListE4</v>
      </c>
      <c r="B222" s="155" t="s">
        <v>6584</v>
      </c>
      <c r="C222" s="155" t="s">
        <v>6529</v>
      </c>
      <c r="D222" s="155" t="s">
        <v>6612</v>
      </c>
      <c r="E222" s="213" t="s">
        <v>6613</v>
      </c>
      <c r="F222" s="155" t="s">
        <v>6614</v>
      </c>
      <c r="G222" s="155" t="s">
        <v>6615</v>
      </c>
      <c r="H222" s="155" t="s">
        <v>6616</v>
      </c>
      <c r="I222" s="155" t="s">
        <v>6617</v>
      </c>
      <c r="J222" s="173" t="s">
        <v>6618</v>
      </c>
      <c r="K222" s="232" t="s">
        <v>6619</v>
      </c>
      <c r="L222" s="238" t="s">
        <v>6620</v>
      </c>
      <c r="M222" s="155" t="s">
        <v>6621</v>
      </c>
    </row>
    <row r="223" spans="1:13" ht="28.5" customHeight="1">
      <c r="A223" s="155" t="str">
        <f t="shared" si="16"/>
        <v>Smelter ListH4</v>
      </c>
      <c r="B223" s="155" t="s">
        <v>6584</v>
      </c>
      <c r="C223" s="155" t="s">
        <v>6562</v>
      </c>
      <c r="D223" s="155" t="s">
        <v>6552</v>
      </c>
      <c r="E223" s="213" t="s">
        <v>6553</v>
      </c>
      <c r="F223" s="155" t="s">
        <v>6554</v>
      </c>
      <c r="G223" s="155" t="s">
        <v>6555</v>
      </c>
      <c r="H223" s="155" t="s">
        <v>6556</v>
      </c>
      <c r="I223" s="155" t="s">
        <v>6557</v>
      </c>
      <c r="J223" s="173" t="s">
        <v>6558</v>
      </c>
      <c r="K223" s="232" t="s">
        <v>6559</v>
      </c>
      <c r="L223" s="238" t="s">
        <v>6560</v>
      </c>
      <c r="M223" s="155" t="s">
        <v>6561</v>
      </c>
    </row>
    <row r="224" spans="1:13" ht="14.25" customHeight="1">
      <c r="A224" s="155" t="str">
        <f t="shared" si="16"/>
        <v>Smelter ListI4</v>
      </c>
      <c r="B224" s="155" t="s">
        <v>6584</v>
      </c>
      <c r="C224" s="155" t="s">
        <v>5837</v>
      </c>
      <c r="D224" s="155" t="s">
        <v>6563</v>
      </c>
      <c r="E224" s="233" t="s">
        <v>6564</v>
      </c>
      <c r="F224" s="155" t="s">
        <v>6565</v>
      </c>
      <c r="G224" s="155" t="s">
        <v>6566</v>
      </c>
      <c r="H224" s="155" t="s">
        <v>6567</v>
      </c>
      <c r="I224" s="155" t="s">
        <v>6568</v>
      </c>
      <c r="J224" s="173" t="s">
        <v>6569</v>
      </c>
      <c r="K224" s="232" t="s">
        <v>6570</v>
      </c>
      <c r="L224" s="238" t="s">
        <v>6571</v>
      </c>
      <c r="M224" s="155" t="s">
        <v>6572</v>
      </c>
    </row>
    <row r="225" spans="1:13">
      <c r="A225" s="155" t="str">
        <f t="shared" si="16"/>
        <v>Smelter ListJ4</v>
      </c>
      <c r="B225" s="155" t="s">
        <v>6584</v>
      </c>
      <c r="C225" s="155" t="s">
        <v>6622</v>
      </c>
      <c r="D225" s="155" t="s">
        <v>6573</v>
      </c>
      <c r="E225" s="233" t="s">
        <v>6574</v>
      </c>
      <c r="F225" s="155" t="s">
        <v>6575</v>
      </c>
      <c r="G225" s="155" t="s">
        <v>6576</v>
      </c>
      <c r="H225" s="155" t="s">
        <v>6577</v>
      </c>
      <c r="I225" s="155" t="s">
        <v>6578</v>
      </c>
      <c r="J225" s="173" t="s">
        <v>6579</v>
      </c>
      <c r="K225" s="232" t="s">
        <v>6580</v>
      </c>
      <c r="L225" s="238" t="s">
        <v>6581</v>
      </c>
      <c r="M225" s="155" t="s">
        <v>6582</v>
      </c>
    </row>
    <row r="226" spans="1:13">
      <c r="A226" s="155" t="str">
        <f t="shared" si="16"/>
        <v>Smelter ListK4</v>
      </c>
      <c r="B226" s="155" t="s">
        <v>6584</v>
      </c>
      <c r="C226" s="155" t="s">
        <v>6623</v>
      </c>
      <c r="D226" s="155" t="s">
        <v>6624</v>
      </c>
      <c r="E226" s="213" t="s">
        <v>6625</v>
      </c>
      <c r="F226" s="155" t="s">
        <v>6626</v>
      </c>
      <c r="G226" s="155" t="s">
        <v>6627</v>
      </c>
      <c r="H226" s="155" t="s">
        <v>6628</v>
      </c>
      <c r="I226" s="155" t="s">
        <v>6629</v>
      </c>
      <c r="J226" s="173" t="s">
        <v>6630</v>
      </c>
      <c r="K226" s="232" t="s">
        <v>6631</v>
      </c>
      <c r="L226" s="238" t="s">
        <v>6632</v>
      </c>
      <c r="M226" s="155" t="s">
        <v>6633</v>
      </c>
    </row>
    <row r="227" spans="1:13">
      <c r="A227" s="155" t="str">
        <f t="shared" si="16"/>
        <v>Smelter ListL4</v>
      </c>
      <c r="B227" s="155" t="s">
        <v>6584</v>
      </c>
      <c r="C227" s="155" t="s">
        <v>6634</v>
      </c>
      <c r="D227" s="155" t="s">
        <v>6635</v>
      </c>
      <c r="E227" s="213" t="s">
        <v>6636</v>
      </c>
      <c r="F227" s="155" t="s">
        <v>6637</v>
      </c>
      <c r="G227" s="155" t="s">
        <v>6638</v>
      </c>
      <c r="H227" s="155" t="s">
        <v>6639</v>
      </c>
      <c r="I227" s="155" t="s">
        <v>6640</v>
      </c>
      <c r="J227" s="173" t="s">
        <v>6641</v>
      </c>
      <c r="K227" s="232" t="s">
        <v>6642</v>
      </c>
      <c r="L227" s="238" t="s">
        <v>6643</v>
      </c>
      <c r="M227" s="155" t="s">
        <v>6644</v>
      </c>
    </row>
    <row r="228" spans="1:13">
      <c r="A228" s="155" t="str">
        <f t="shared" si="16"/>
        <v>Smelter ListM4</v>
      </c>
      <c r="B228" s="155" t="s">
        <v>6584</v>
      </c>
      <c r="C228" s="155" t="s">
        <v>6645</v>
      </c>
      <c r="D228" s="155" t="s">
        <v>6646</v>
      </c>
      <c r="E228" s="213" t="s">
        <v>6647</v>
      </c>
      <c r="F228" s="155" t="s">
        <v>6648</v>
      </c>
      <c r="G228" s="155" t="s">
        <v>6649</v>
      </c>
      <c r="H228" s="155" t="s">
        <v>6650</v>
      </c>
      <c r="I228" s="155" t="s">
        <v>6651</v>
      </c>
      <c r="J228" s="173" t="s">
        <v>6652</v>
      </c>
      <c r="K228" s="232" t="s">
        <v>6653</v>
      </c>
      <c r="L228" s="238" t="s">
        <v>6654</v>
      </c>
      <c r="M228" s="155" t="s">
        <v>6655</v>
      </c>
    </row>
    <row r="229" spans="1:13" ht="40.5">
      <c r="A229" s="155" t="str">
        <f t="shared" si="16"/>
        <v>Smelter ListN4</v>
      </c>
      <c r="B229" s="155" t="s">
        <v>6584</v>
      </c>
      <c r="C229" s="155" t="s">
        <v>6656</v>
      </c>
      <c r="D229" s="155" t="s">
        <v>6657</v>
      </c>
      <c r="E229" s="213" t="s">
        <v>6658</v>
      </c>
      <c r="F229" s="155" t="s">
        <v>6659</v>
      </c>
      <c r="G229" s="155" t="s">
        <v>6660</v>
      </c>
      <c r="H229" s="143" t="s">
        <v>6661</v>
      </c>
      <c r="I229" s="155" t="s">
        <v>6662</v>
      </c>
      <c r="J229" s="173" t="s">
        <v>6663</v>
      </c>
      <c r="K229" s="232" t="s">
        <v>6664</v>
      </c>
      <c r="L229" s="238" t="s">
        <v>6665</v>
      </c>
      <c r="M229" s="155" t="s">
        <v>6666</v>
      </c>
    </row>
    <row r="230" spans="1:13" ht="40.5">
      <c r="A230" s="155" t="str">
        <f t="shared" si="16"/>
        <v>Smelter ListO4</v>
      </c>
      <c r="B230" s="155" t="s">
        <v>6584</v>
      </c>
      <c r="C230" s="155" t="s">
        <v>6667</v>
      </c>
      <c r="D230" s="155" t="s">
        <v>6668</v>
      </c>
      <c r="E230" s="213" t="s">
        <v>6669</v>
      </c>
      <c r="F230" s="155" t="s">
        <v>6670</v>
      </c>
      <c r="G230" s="155" t="s">
        <v>6671</v>
      </c>
      <c r="H230" s="155" t="s">
        <v>6672</v>
      </c>
      <c r="I230" s="155" t="s">
        <v>6673</v>
      </c>
      <c r="J230" s="173" t="s">
        <v>6674</v>
      </c>
      <c r="K230" s="232" t="s">
        <v>6675</v>
      </c>
      <c r="L230" s="238" t="s">
        <v>6676</v>
      </c>
      <c r="M230" s="155" t="s">
        <v>6677</v>
      </c>
    </row>
    <row r="231" spans="1:13" ht="54">
      <c r="A231" s="155" t="str">
        <f t="shared" si="16"/>
        <v>Smelter ListP4</v>
      </c>
      <c r="B231" s="155" t="s">
        <v>6584</v>
      </c>
      <c r="C231" s="155" t="s">
        <v>6678</v>
      </c>
      <c r="D231" s="155" t="s">
        <v>6679</v>
      </c>
      <c r="E231" s="213" t="s">
        <v>6680</v>
      </c>
      <c r="F231" s="155" t="s">
        <v>6681</v>
      </c>
      <c r="G231" s="155" t="s">
        <v>6682</v>
      </c>
      <c r="H231" s="155" t="s">
        <v>6683</v>
      </c>
      <c r="I231" s="155" t="s">
        <v>6684</v>
      </c>
      <c r="J231" s="173" t="s">
        <v>6685</v>
      </c>
      <c r="K231" s="232" t="s">
        <v>6686</v>
      </c>
      <c r="L231" s="238" t="s">
        <v>6687</v>
      </c>
      <c r="M231" s="155" t="s">
        <v>6688</v>
      </c>
    </row>
    <row r="232" spans="1:13">
      <c r="A232" s="155" t="str">
        <f t="shared" si="16"/>
        <v>Smelter ListQ4</v>
      </c>
      <c r="B232" s="155" t="s">
        <v>6584</v>
      </c>
      <c r="C232" s="155" t="s">
        <v>6689</v>
      </c>
      <c r="D232" s="155" t="s">
        <v>6266</v>
      </c>
      <c r="E232" s="213" t="s">
        <v>6267</v>
      </c>
      <c r="F232" s="155" t="s">
        <v>6268</v>
      </c>
      <c r="G232" s="155" t="s">
        <v>6269</v>
      </c>
      <c r="H232" s="155" t="s">
        <v>6270</v>
      </c>
      <c r="I232" s="155" t="s">
        <v>6271</v>
      </c>
      <c r="J232" s="173" t="s">
        <v>6272</v>
      </c>
      <c r="K232" s="232" t="s">
        <v>6273</v>
      </c>
      <c r="L232" s="238" t="s">
        <v>6274</v>
      </c>
      <c r="M232" s="155" t="s">
        <v>6275</v>
      </c>
    </row>
    <row r="233" spans="1:13" ht="27">
      <c r="A233" s="155" t="str">
        <f t="shared" si="16"/>
        <v>Smelter ListJ2</v>
      </c>
      <c r="B233" s="155" t="s">
        <v>6584</v>
      </c>
      <c r="C233" s="155" t="s">
        <v>6690</v>
      </c>
      <c r="D233" s="155" t="s">
        <v>6691</v>
      </c>
      <c r="E233" s="155" t="s">
        <v>6692</v>
      </c>
      <c r="F233" s="155" t="s">
        <v>6693</v>
      </c>
      <c r="G233" s="155" t="s">
        <v>6694</v>
      </c>
      <c r="H233" s="155" t="s">
        <v>6695</v>
      </c>
      <c r="I233" s="155" t="s">
        <v>6696</v>
      </c>
      <c r="J233" s="173" t="s">
        <v>6697</v>
      </c>
      <c r="K233" s="232" t="s">
        <v>6698</v>
      </c>
      <c r="L233" s="238" t="s">
        <v>6699</v>
      </c>
      <c r="M233" s="155" t="s">
        <v>6700</v>
      </c>
    </row>
    <row r="234" spans="1:13" ht="40.5">
      <c r="A234" s="155" t="str">
        <f t="shared" si="16"/>
        <v>Smelter ListB2</v>
      </c>
      <c r="B234" s="155" t="s">
        <v>6584</v>
      </c>
      <c r="C234" s="155" t="s">
        <v>5204</v>
      </c>
      <c r="D234" s="251" t="s">
        <v>6701</v>
      </c>
      <c r="E234" s="155" t="s">
        <v>6702</v>
      </c>
      <c r="F234" s="155" t="s">
        <v>6703</v>
      </c>
      <c r="G234" s="155" t="s">
        <v>6704</v>
      </c>
      <c r="H234" s="155" t="s">
        <v>6705</v>
      </c>
      <c r="I234" s="155" t="s">
        <v>6706</v>
      </c>
      <c r="J234" s="155" t="s">
        <v>6707</v>
      </c>
      <c r="K234" s="155" t="s">
        <v>6708</v>
      </c>
      <c r="L234" s="243" t="s">
        <v>6709</v>
      </c>
      <c r="M234" s="155" t="s">
        <v>6710</v>
      </c>
    </row>
    <row r="235" spans="1:13" ht="406">
      <c r="A235" s="155" t="str">
        <f t="shared" si="16"/>
        <v>Smelter ListB3</v>
      </c>
      <c r="B235" s="155" t="s">
        <v>6584</v>
      </c>
      <c r="C235" s="155" t="s">
        <v>5214</v>
      </c>
      <c r="D235" s="252" t="s">
        <v>6711</v>
      </c>
      <c r="E235" s="155" t="s">
        <v>6712</v>
      </c>
      <c r="F235" s="264" t="s">
        <v>6713</v>
      </c>
      <c r="G235" s="234" t="s">
        <v>6714</v>
      </c>
      <c r="H235" s="240" t="s">
        <v>6715</v>
      </c>
      <c r="I235" s="234" t="s">
        <v>6716</v>
      </c>
      <c r="J235" s="234" t="s">
        <v>6717</v>
      </c>
      <c r="K235" s="241" t="s">
        <v>6718</v>
      </c>
      <c r="L235" s="234" t="s">
        <v>6719</v>
      </c>
      <c r="M235" s="234" t="s">
        <v>6720</v>
      </c>
    </row>
    <row r="236" spans="1:13">
      <c r="A236" s="155" t="str">
        <f t="shared" si="16"/>
        <v>Smelter ListF4</v>
      </c>
      <c r="B236" s="155" t="s">
        <v>6584</v>
      </c>
      <c r="C236" s="155" t="s">
        <v>6540</v>
      </c>
      <c r="D236" s="155" t="s">
        <v>6721</v>
      </c>
      <c r="E236" s="155" t="s">
        <v>6722</v>
      </c>
      <c r="F236" s="155" t="s">
        <v>5463</v>
      </c>
      <c r="G236" s="155" t="s">
        <v>6533</v>
      </c>
      <c r="H236" s="155" t="s">
        <v>6723</v>
      </c>
      <c r="I236" s="155" t="s">
        <v>6724</v>
      </c>
      <c r="J236" s="173" t="s">
        <v>6725</v>
      </c>
      <c r="K236" s="232" t="s">
        <v>6726</v>
      </c>
      <c r="L236" s="238" t="s">
        <v>6727</v>
      </c>
      <c r="M236" s="155" t="s">
        <v>6728</v>
      </c>
    </row>
    <row r="237" spans="1:13">
      <c r="A237" s="155" t="str">
        <f t="shared" si="16"/>
        <v>Smelter ListG4</v>
      </c>
      <c r="B237" s="155" t="s">
        <v>6584</v>
      </c>
      <c r="C237" s="155" t="s">
        <v>6551</v>
      </c>
      <c r="D237" s="155" t="s">
        <v>6541</v>
      </c>
      <c r="E237" s="155" t="s">
        <v>6542</v>
      </c>
      <c r="F237" s="155" t="s">
        <v>6543</v>
      </c>
      <c r="G237" s="155" t="s">
        <v>6544</v>
      </c>
      <c r="H237" s="155" t="s">
        <v>6545</v>
      </c>
      <c r="I237" s="155" t="s">
        <v>6546</v>
      </c>
      <c r="J237" s="173" t="s">
        <v>6547</v>
      </c>
      <c r="K237" s="232" t="s">
        <v>6548</v>
      </c>
      <c r="L237" s="238" t="s">
        <v>6549</v>
      </c>
      <c r="M237" s="155" t="s">
        <v>6550</v>
      </c>
    </row>
    <row r="238" spans="1:13">
      <c r="A238" s="155" t="str">
        <f t="shared" si="16"/>
        <v>Smelter ListAH5</v>
      </c>
      <c r="B238" s="155" t="s">
        <v>6584</v>
      </c>
      <c r="C238" s="155" t="s">
        <v>6729</v>
      </c>
      <c r="D238" s="155" t="s">
        <v>129</v>
      </c>
      <c r="E238" s="155" t="s">
        <v>6331</v>
      </c>
      <c r="F238" s="155" t="s">
        <v>6332</v>
      </c>
      <c r="G238" s="155" t="s">
        <v>6333</v>
      </c>
      <c r="H238" s="155" t="s">
        <v>6334</v>
      </c>
      <c r="I238" s="155" t="s">
        <v>6335</v>
      </c>
      <c r="J238" s="155" t="s">
        <v>6336</v>
      </c>
      <c r="K238" s="232" t="s">
        <v>6337</v>
      </c>
      <c r="L238" s="238" t="s">
        <v>6338</v>
      </c>
      <c r="M238" s="155" t="s">
        <v>6339</v>
      </c>
    </row>
    <row r="239" spans="1:13">
      <c r="A239" s="155" t="str">
        <f t="shared" si="16"/>
        <v>Smelter ListAH6</v>
      </c>
      <c r="B239" s="155" t="s">
        <v>6584</v>
      </c>
      <c r="C239" s="155" t="s">
        <v>6730</v>
      </c>
      <c r="D239" s="155" t="s">
        <v>133</v>
      </c>
      <c r="E239" s="155" t="s">
        <v>6341</v>
      </c>
      <c r="F239" s="155" t="s">
        <v>6342</v>
      </c>
      <c r="G239" s="155" t="s">
        <v>6343</v>
      </c>
      <c r="H239" s="155" t="s">
        <v>133</v>
      </c>
      <c r="I239" s="155" t="s">
        <v>6344</v>
      </c>
      <c r="J239" s="155" t="s">
        <v>6345</v>
      </c>
      <c r="K239" s="232" t="s">
        <v>133</v>
      </c>
      <c r="L239" s="238" t="s">
        <v>6346</v>
      </c>
      <c r="M239" s="155" t="s">
        <v>6347</v>
      </c>
    </row>
    <row r="240" spans="1:13">
      <c r="A240" s="155" t="str">
        <f t="shared" si="16"/>
        <v>Smelter ListAH7</v>
      </c>
      <c r="B240" s="155" t="s">
        <v>6584</v>
      </c>
      <c r="C240" s="155" t="s">
        <v>6731</v>
      </c>
      <c r="D240" s="155" t="s">
        <v>137</v>
      </c>
      <c r="E240" s="155" t="s">
        <v>6349</v>
      </c>
      <c r="F240" s="155" t="s">
        <v>6350</v>
      </c>
      <c r="G240" s="155" t="s">
        <v>6351</v>
      </c>
      <c r="H240" s="155" t="s">
        <v>6352</v>
      </c>
      <c r="I240" s="155" t="s">
        <v>6353</v>
      </c>
      <c r="J240" s="155" t="s">
        <v>6354</v>
      </c>
      <c r="K240" s="232" t="s">
        <v>6355</v>
      </c>
      <c r="L240" s="238" t="s">
        <v>6356</v>
      </c>
      <c r="M240" s="155" t="s">
        <v>6357</v>
      </c>
    </row>
    <row r="241" spans="1:13" ht="54">
      <c r="A241" s="155" t="str">
        <f t="shared" si="16"/>
        <v>CheckerA1</v>
      </c>
      <c r="B241" s="155" t="s">
        <v>6732</v>
      </c>
      <c r="C241" s="155" t="s">
        <v>4438</v>
      </c>
      <c r="D241" s="155" t="s">
        <v>6733</v>
      </c>
      <c r="E241" s="155" t="s">
        <v>6734</v>
      </c>
      <c r="F241" s="155" t="s">
        <v>6735</v>
      </c>
      <c r="G241" s="155" t="s">
        <v>6736</v>
      </c>
      <c r="H241" s="155" t="s">
        <v>6737</v>
      </c>
      <c r="I241" s="155" t="s">
        <v>6738</v>
      </c>
      <c r="J241" s="173" t="s">
        <v>6739</v>
      </c>
      <c r="K241" s="232" t="s">
        <v>6740</v>
      </c>
      <c r="L241" s="238" t="s">
        <v>6741</v>
      </c>
      <c r="M241" s="155" t="s">
        <v>6742</v>
      </c>
    </row>
    <row r="242" spans="1:13">
      <c r="A242" s="155" t="str">
        <f t="shared" si="16"/>
        <v>CheckerD1</v>
      </c>
      <c r="B242" s="155" t="s">
        <v>6732</v>
      </c>
      <c r="C242" s="155" t="s">
        <v>6743</v>
      </c>
      <c r="D242" s="155" t="s">
        <v>6744</v>
      </c>
      <c r="E242" s="155" t="s">
        <v>6745</v>
      </c>
      <c r="F242" s="155" t="s">
        <v>6746</v>
      </c>
      <c r="G242" s="155" t="s">
        <v>6747</v>
      </c>
      <c r="H242" s="155" t="s">
        <v>6748</v>
      </c>
      <c r="I242" s="155" t="s">
        <v>6749</v>
      </c>
      <c r="J242" s="155" t="s">
        <v>6750</v>
      </c>
      <c r="K242" s="232" t="s">
        <v>6751</v>
      </c>
      <c r="L242" s="238" t="s">
        <v>6752</v>
      </c>
      <c r="M242" s="155" t="s">
        <v>6753</v>
      </c>
    </row>
    <row r="243" spans="1:13">
      <c r="A243" s="155" t="str">
        <f t="shared" si="16"/>
        <v>CheckerA3</v>
      </c>
      <c r="B243" s="155" t="s">
        <v>6732</v>
      </c>
      <c r="C243" s="155" t="s">
        <v>4459</v>
      </c>
      <c r="D243" s="155" t="s">
        <v>6754</v>
      </c>
      <c r="E243" s="155" t="s">
        <v>6755</v>
      </c>
      <c r="F243" s="155" t="s">
        <v>6756</v>
      </c>
      <c r="G243" s="155" t="s">
        <v>6757</v>
      </c>
      <c r="H243" s="155" t="s">
        <v>6758</v>
      </c>
      <c r="I243" s="155" t="s">
        <v>6759</v>
      </c>
      <c r="J243" s="155" t="s">
        <v>6760</v>
      </c>
      <c r="K243" s="232" t="s">
        <v>6761</v>
      </c>
      <c r="L243" s="238" t="s">
        <v>6762</v>
      </c>
      <c r="M243" s="155" t="s">
        <v>6763</v>
      </c>
    </row>
    <row r="244" spans="1:13">
      <c r="A244" s="155" t="str">
        <f t="shared" si="16"/>
        <v>CheckerB3</v>
      </c>
      <c r="B244" s="155" t="s">
        <v>6732</v>
      </c>
      <c r="C244" s="155" t="s">
        <v>5214</v>
      </c>
      <c r="D244" s="155" t="s">
        <v>6764</v>
      </c>
      <c r="E244" s="155" t="s">
        <v>6765</v>
      </c>
      <c r="F244" s="155" t="s">
        <v>6247</v>
      </c>
      <c r="G244" s="155" t="s">
        <v>6766</v>
      </c>
      <c r="H244" s="155" t="s">
        <v>6767</v>
      </c>
      <c r="I244" s="155" t="s">
        <v>6768</v>
      </c>
      <c r="J244" s="155" t="s">
        <v>6769</v>
      </c>
      <c r="K244" s="232" t="s">
        <v>6770</v>
      </c>
      <c r="L244" s="238" t="s">
        <v>6771</v>
      </c>
      <c r="M244" s="155" t="s">
        <v>6772</v>
      </c>
    </row>
    <row r="245" spans="1:13">
      <c r="A245" s="155" t="str">
        <f t="shared" si="16"/>
        <v>CheckerC3</v>
      </c>
      <c r="B245" s="155" t="s">
        <v>6732</v>
      </c>
      <c r="C245" s="155" t="s">
        <v>5517</v>
      </c>
      <c r="D245" s="155" t="s">
        <v>6773</v>
      </c>
      <c r="E245" s="155" t="s">
        <v>6774</v>
      </c>
      <c r="F245" s="155" t="s">
        <v>6775</v>
      </c>
      <c r="G245" s="155" t="s">
        <v>6776</v>
      </c>
      <c r="H245" s="155" t="s">
        <v>6777</v>
      </c>
      <c r="I245" s="155" t="s">
        <v>6778</v>
      </c>
      <c r="J245" s="155" t="s">
        <v>6779</v>
      </c>
      <c r="K245" s="232" t="s">
        <v>6778</v>
      </c>
      <c r="L245" s="238" t="s">
        <v>6780</v>
      </c>
      <c r="M245" s="155" t="s">
        <v>6781</v>
      </c>
    </row>
    <row r="246" spans="1:13">
      <c r="A246" s="155" t="str">
        <f t="shared" si="16"/>
        <v>CheckerD3</v>
      </c>
      <c r="B246" s="155" t="s">
        <v>6732</v>
      </c>
      <c r="C246" s="155" t="s">
        <v>6782</v>
      </c>
      <c r="D246" s="155" t="s">
        <v>6783</v>
      </c>
      <c r="E246" s="155" t="s">
        <v>6784</v>
      </c>
      <c r="F246" s="155" t="s">
        <v>6785</v>
      </c>
      <c r="G246" s="155" t="s">
        <v>6786</v>
      </c>
      <c r="H246" s="155" t="s">
        <v>6787</v>
      </c>
      <c r="I246" s="155" t="s">
        <v>6788</v>
      </c>
      <c r="J246" s="155" t="s">
        <v>6789</v>
      </c>
      <c r="K246" s="232" t="s">
        <v>6790</v>
      </c>
      <c r="L246" s="238" t="s">
        <v>6791</v>
      </c>
      <c r="M246" s="155" t="s">
        <v>6792</v>
      </c>
    </row>
    <row r="247" spans="1:13" ht="32.25" customHeight="1">
      <c r="A247" s="155" t="s">
        <v>6793</v>
      </c>
      <c r="B247" s="155" t="s">
        <v>6732</v>
      </c>
      <c r="C247" s="155" t="s">
        <v>6794</v>
      </c>
      <c r="D247" s="155" t="s">
        <v>6795</v>
      </c>
      <c r="E247" s="155" t="s">
        <v>6796</v>
      </c>
      <c r="F247" s="155" t="s">
        <v>6797</v>
      </c>
      <c r="G247" s="155" t="s">
        <v>6798</v>
      </c>
      <c r="H247" s="155" t="s">
        <v>6799</v>
      </c>
      <c r="I247" s="155" t="s">
        <v>6800</v>
      </c>
      <c r="J247" s="155" t="s">
        <v>6801</v>
      </c>
      <c r="K247" s="155" t="s">
        <v>6802</v>
      </c>
      <c r="L247" s="243" t="s">
        <v>6803</v>
      </c>
      <c r="M247" s="155" t="s">
        <v>6804</v>
      </c>
    </row>
    <row r="248" spans="1:13" ht="32.25" customHeight="1">
      <c r="A248" s="155" t="str">
        <f>B248&amp;C248</f>
        <v>CheckerB63</v>
      </c>
      <c r="B248" s="155" t="s">
        <v>6732</v>
      </c>
      <c r="C248" s="155" t="s">
        <v>6805</v>
      </c>
      <c r="D248" s="155" t="s">
        <v>6795</v>
      </c>
      <c r="E248" s="155" t="s">
        <v>6796</v>
      </c>
      <c r="F248" s="155" t="s">
        <v>6797</v>
      </c>
      <c r="G248" s="155" t="s">
        <v>6798</v>
      </c>
      <c r="H248" s="155" t="s">
        <v>6799</v>
      </c>
      <c r="I248" s="155" t="s">
        <v>6800</v>
      </c>
      <c r="J248" s="155" t="s">
        <v>6801</v>
      </c>
      <c r="K248" s="155" t="s">
        <v>6802</v>
      </c>
      <c r="L248" s="243" t="s">
        <v>6803</v>
      </c>
      <c r="M248" s="155" t="s">
        <v>6804</v>
      </c>
    </row>
    <row r="249" spans="1:13" ht="32.25" customHeight="1">
      <c r="A249" s="155" t="str">
        <f>B249&amp;C249</f>
        <v>CheckerB64</v>
      </c>
      <c r="B249" s="155" t="s">
        <v>6732</v>
      </c>
      <c r="C249" s="155" t="s">
        <v>6806</v>
      </c>
      <c r="D249" s="155" t="s">
        <v>6795</v>
      </c>
      <c r="E249" s="155" t="s">
        <v>6796</v>
      </c>
      <c r="F249" s="155" t="s">
        <v>6797</v>
      </c>
      <c r="G249" s="155" t="s">
        <v>6798</v>
      </c>
      <c r="H249" s="155" t="s">
        <v>6799</v>
      </c>
      <c r="I249" s="155" t="s">
        <v>6800</v>
      </c>
      <c r="J249" s="155" t="s">
        <v>6801</v>
      </c>
      <c r="K249" s="155" t="s">
        <v>6802</v>
      </c>
      <c r="L249" s="243" t="s">
        <v>6803</v>
      </c>
      <c r="M249" s="155" t="s">
        <v>6804</v>
      </c>
    </row>
    <row r="250" spans="1:13" ht="32.25" customHeight="1">
      <c r="A250" s="155" t="str">
        <f>B250&amp;C250</f>
        <v>CheckerB65</v>
      </c>
      <c r="B250" s="155" t="s">
        <v>6732</v>
      </c>
      <c r="C250" s="155" t="s">
        <v>6807</v>
      </c>
      <c r="D250" s="155" t="s">
        <v>6795</v>
      </c>
      <c r="E250" s="155" t="s">
        <v>6796</v>
      </c>
      <c r="F250" s="155" t="s">
        <v>6797</v>
      </c>
      <c r="G250" s="155" t="s">
        <v>6798</v>
      </c>
      <c r="H250" s="155" t="s">
        <v>6799</v>
      </c>
      <c r="I250" s="155" t="s">
        <v>6800</v>
      </c>
      <c r="J250" s="155" t="s">
        <v>6801</v>
      </c>
      <c r="K250" s="155" t="s">
        <v>6802</v>
      </c>
      <c r="L250" s="243" t="s">
        <v>6803</v>
      </c>
      <c r="M250" s="155" t="s">
        <v>6804</v>
      </c>
    </row>
    <row r="251" spans="1:13" ht="32.25" customHeight="1">
      <c r="A251" s="155" t="s">
        <v>6808</v>
      </c>
      <c r="B251" s="155" t="s">
        <v>6732</v>
      </c>
      <c r="C251" s="155" t="s">
        <v>6809</v>
      </c>
      <c r="D251" s="155" t="s">
        <v>6810</v>
      </c>
      <c r="E251" s="155" t="s">
        <v>6811</v>
      </c>
      <c r="F251" s="155" t="s">
        <v>6812</v>
      </c>
      <c r="G251" s="155" t="s">
        <v>6813</v>
      </c>
      <c r="H251" s="155" t="s">
        <v>6814</v>
      </c>
      <c r="I251" s="155" t="s">
        <v>6815</v>
      </c>
      <c r="J251" s="155" t="s">
        <v>6816</v>
      </c>
      <c r="K251" s="155" t="s">
        <v>6810</v>
      </c>
      <c r="L251" s="243" t="s">
        <v>6817</v>
      </c>
      <c r="M251" s="155" t="s">
        <v>6818</v>
      </c>
    </row>
    <row r="252" spans="1:13" ht="27">
      <c r="A252" s="155" t="s">
        <v>6819</v>
      </c>
      <c r="B252" s="155" t="s">
        <v>6732</v>
      </c>
      <c r="C252" s="155" t="s">
        <v>6622</v>
      </c>
      <c r="D252" s="155" t="s">
        <v>6820</v>
      </c>
      <c r="E252" s="155" t="s">
        <v>6821</v>
      </c>
      <c r="F252" s="155" t="s">
        <v>6822</v>
      </c>
      <c r="G252" s="155" t="s">
        <v>6823</v>
      </c>
      <c r="H252" s="155" t="s">
        <v>6824</v>
      </c>
      <c r="I252" s="155" t="s">
        <v>6825</v>
      </c>
      <c r="J252" s="155" t="s">
        <v>6826</v>
      </c>
      <c r="K252" s="155" t="s">
        <v>6827</v>
      </c>
      <c r="L252" s="243" t="s">
        <v>6828</v>
      </c>
      <c r="M252" s="155" t="s">
        <v>6829</v>
      </c>
    </row>
    <row r="253" spans="1:13" ht="27">
      <c r="A253" s="155" t="s">
        <v>6830</v>
      </c>
      <c r="B253" s="155" t="s">
        <v>6732</v>
      </c>
      <c r="C253" s="155" t="s">
        <v>6831</v>
      </c>
      <c r="D253" s="155" t="s">
        <v>6832</v>
      </c>
      <c r="E253" s="155" t="s">
        <v>6833</v>
      </c>
      <c r="F253" s="155" t="s">
        <v>6834</v>
      </c>
      <c r="G253" s="155" t="s">
        <v>6835</v>
      </c>
      <c r="H253" s="155" t="s">
        <v>6836</v>
      </c>
      <c r="I253" s="155" t="s">
        <v>6837</v>
      </c>
      <c r="J253" s="155" t="s">
        <v>6838</v>
      </c>
      <c r="K253" s="155" t="s">
        <v>6839</v>
      </c>
      <c r="L253" s="243" t="s">
        <v>6840</v>
      </c>
      <c r="M253" s="155" t="s">
        <v>6841</v>
      </c>
    </row>
    <row r="254" spans="1:13" ht="27">
      <c r="A254" s="155" t="s">
        <v>6842</v>
      </c>
      <c r="B254" s="155" t="s">
        <v>6732</v>
      </c>
      <c r="C254" s="155" t="s">
        <v>6843</v>
      </c>
      <c r="D254" s="155" t="s">
        <v>6844</v>
      </c>
      <c r="E254" s="155" t="s">
        <v>6845</v>
      </c>
      <c r="F254" s="155" t="s">
        <v>6846</v>
      </c>
      <c r="G254" s="155" t="s">
        <v>6847</v>
      </c>
      <c r="H254" s="155" t="s">
        <v>6848</v>
      </c>
      <c r="I254" s="155" t="s">
        <v>6849</v>
      </c>
      <c r="J254" s="155" t="s">
        <v>6850</v>
      </c>
      <c r="K254" s="155" t="s">
        <v>6851</v>
      </c>
      <c r="L254" s="243" t="s">
        <v>6852</v>
      </c>
      <c r="M254" s="155" t="s">
        <v>6853</v>
      </c>
    </row>
    <row r="255" spans="1:13" ht="27">
      <c r="A255" s="155" t="s">
        <v>6854</v>
      </c>
      <c r="B255" s="155" t="s">
        <v>6732</v>
      </c>
      <c r="C255" s="155" t="s">
        <v>6855</v>
      </c>
      <c r="D255" s="155" t="s">
        <v>6856</v>
      </c>
      <c r="E255" s="155" t="s">
        <v>6857</v>
      </c>
      <c r="F255" s="155" t="s">
        <v>6858</v>
      </c>
      <c r="G255" s="155" t="s">
        <v>6859</v>
      </c>
      <c r="H255" s="155" t="s">
        <v>6860</v>
      </c>
      <c r="I255" s="155" t="s">
        <v>6861</v>
      </c>
      <c r="J255" s="155" t="s">
        <v>6862</v>
      </c>
      <c r="K255" s="155" t="s">
        <v>6863</v>
      </c>
      <c r="L255" s="243" t="s">
        <v>6864</v>
      </c>
      <c r="M255" s="155" t="s">
        <v>6865</v>
      </c>
    </row>
    <row r="256" spans="1:13" ht="27">
      <c r="A256" s="155" t="s">
        <v>6866</v>
      </c>
      <c r="B256" s="155" t="s">
        <v>6732</v>
      </c>
      <c r="C256" s="155" t="s">
        <v>6867</v>
      </c>
      <c r="D256" s="155" t="s">
        <v>6868</v>
      </c>
      <c r="E256" s="155" t="s">
        <v>6869</v>
      </c>
      <c r="F256" s="155" t="s">
        <v>6870</v>
      </c>
      <c r="G256" s="155" t="s">
        <v>6871</v>
      </c>
      <c r="H256" s="155" t="s">
        <v>6872</v>
      </c>
      <c r="I256" s="155" t="s">
        <v>6873</v>
      </c>
      <c r="J256" s="155" t="s">
        <v>6874</v>
      </c>
      <c r="K256" s="155" t="s">
        <v>6875</v>
      </c>
      <c r="L256" s="243" t="s">
        <v>6876</v>
      </c>
      <c r="M256" s="155" t="s">
        <v>6877</v>
      </c>
    </row>
    <row r="257" spans="1:13" ht="27">
      <c r="A257" s="155" t="s">
        <v>6878</v>
      </c>
      <c r="B257" s="155" t="s">
        <v>6732</v>
      </c>
      <c r="C257" s="155" t="s">
        <v>6879</v>
      </c>
      <c r="D257" s="155" t="s">
        <v>6880</v>
      </c>
      <c r="E257" s="155" t="s">
        <v>6881</v>
      </c>
      <c r="F257" s="155" t="s">
        <v>6882</v>
      </c>
      <c r="G257" s="155" t="s">
        <v>6883</v>
      </c>
      <c r="H257" s="155" t="s">
        <v>6884</v>
      </c>
      <c r="I257" s="155" t="s">
        <v>6885</v>
      </c>
      <c r="J257" s="155" t="s">
        <v>6886</v>
      </c>
      <c r="K257" s="155" t="s">
        <v>6887</v>
      </c>
      <c r="L257" s="243" t="s">
        <v>6888</v>
      </c>
      <c r="M257" s="155" t="s">
        <v>6889</v>
      </c>
    </row>
    <row r="258" spans="1:13" ht="40.5">
      <c r="A258" s="155" t="s">
        <v>6890</v>
      </c>
      <c r="B258" s="155" t="s">
        <v>6732</v>
      </c>
      <c r="C258" s="155" t="s">
        <v>6891</v>
      </c>
      <c r="D258" s="155" t="s">
        <v>6892</v>
      </c>
      <c r="E258" s="155" t="s">
        <v>6893</v>
      </c>
      <c r="F258" s="155" t="s">
        <v>6894</v>
      </c>
      <c r="G258" s="155" t="s">
        <v>6895</v>
      </c>
      <c r="H258" s="155" t="s">
        <v>6896</v>
      </c>
      <c r="I258" s="155" t="s">
        <v>6897</v>
      </c>
      <c r="J258" s="155" t="s">
        <v>6898</v>
      </c>
      <c r="K258" s="155" t="s">
        <v>6899</v>
      </c>
      <c r="L258" s="243" t="s">
        <v>6900</v>
      </c>
      <c r="M258" s="155" t="s">
        <v>6901</v>
      </c>
    </row>
    <row r="259" spans="1:13" ht="40.5">
      <c r="A259" s="155" t="s">
        <v>6902</v>
      </c>
      <c r="B259" s="155" t="s">
        <v>6732</v>
      </c>
      <c r="C259" s="155" t="s">
        <v>6903</v>
      </c>
      <c r="D259" s="155" t="s">
        <v>6904</v>
      </c>
      <c r="E259" s="155" t="s">
        <v>6905</v>
      </c>
      <c r="F259" s="155" t="s">
        <v>6906</v>
      </c>
      <c r="G259" s="155" t="s">
        <v>6907</v>
      </c>
      <c r="H259" s="155" t="s">
        <v>6908</v>
      </c>
      <c r="I259" s="155" t="s">
        <v>6909</v>
      </c>
      <c r="J259" s="155" t="s">
        <v>6910</v>
      </c>
      <c r="K259" s="155" t="s">
        <v>6911</v>
      </c>
      <c r="L259" s="243" t="s">
        <v>6912</v>
      </c>
      <c r="M259" s="155" t="s">
        <v>6913</v>
      </c>
    </row>
    <row r="260" spans="1:13" ht="27">
      <c r="A260" s="155" t="s">
        <v>6914</v>
      </c>
      <c r="B260" s="155" t="s">
        <v>6732</v>
      </c>
      <c r="C260" s="155" t="s">
        <v>6915</v>
      </c>
      <c r="D260" s="155" t="s">
        <v>6916</v>
      </c>
      <c r="E260" s="155" t="s">
        <v>6917</v>
      </c>
      <c r="F260" s="155" t="s">
        <v>6918</v>
      </c>
      <c r="G260" s="155" t="s">
        <v>6919</v>
      </c>
      <c r="H260" s="155" t="s">
        <v>6920</v>
      </c>
      <c r="I260" s="155" t="s">
        <v>6921</v>
      </c>
      <c r="J260" s="155" t="s">
        <v>6922</v>
      </c>
      <c r="K260" s="155" t="s">
        <v>6923</v>
      </c>
      <c r="L260" s="243" t="s">
        <v>6924</v>
      </c>
      <c r="M260" s="155" t="s">
        <v>6925</v>
      </c>
    </row>
    <row r="261" spans="1:13" ht="40.5">
      <c r="A261" s="155" t="s">
        <v>6926</v>
      </c>
      <c r="B261" s="155" t="s">
        <v>6732</v>
      </c>
      <c r="C261" s="155" t="s">
        <v>6927</v>
      </c>
      <c r="D261" s="155" t="s">
        <v>6928</v>
      </c>
      <c r="E261" s="155" t="s">
        <v>6929</v>
      </c>
      <c r="F261" s="155" t="s">
        <v>6930</v>
      </c>
      <c r="G261" s="155" t="s">
        <v>6931</v>
      </c>
      <c r="H261" s="155" t="s">
        <v>6932</v>
      </c>
      <c r="I261" s="155" t="s">
        <v>6933</v>
      </c>
      <c r="J261" s="155" t="s">
        <v>6934</v>
      </c>
      <c r="K261" s="155" t="s">
        <v>6935</v>
      </c>
      <c r="L261" s="243" t="s">
        <v>6936</v>
      </c>
      <c r="M261" s="155" t="s">
        <v>6937</v>
      </c>
    </row>
    <row r="262" spans="1:13" ht="40.5">
      <c r="A262" s="155" t="s">
        <v>6938</v>
      </c>
      <c r="B262" s="155" t="s">
        <v>6732</v>
      </c>
      <c r="C262" s="155" t="s">
        <v>6939</v>
      </c>
      <c r="D262" s="155" t="s">
        <v>6940</v>
      </c>
      <c r="E262" s="155" t="s">
        <v>6941</v>
      </c>
      <c r="F262" s="155" t="s">
        <v>6942</v>
      </c>
      <c r="G262" s="155" t="s">
        <v>6943</v>
      </c>
      <c r="H262" s="155" t="s">
        <v>6944</v>
      </c>
      <c r="I262" s="155" t="s">
        <v>6945</v>
      </c>
      <c r="J262" s="155" t="s">
        <v>6946</v>
      </c>
      <c r="K262" s="155" t="s">
        <v>6947</v>
      </c>
      <c r="L262" s="243" t="s">
        <v>6948</v>
      </c>
      <c r="M262" s="155" t="s">
        <v>6949</v>
      </c>
    </row>
    <row r="263" spans="1:13" ht="27">
      <c r="A263" s="155" t="s">
        <v>6950</v>
      </c>
      <c r="B263" s="155" t="s">
        <v>6732</v>
      </c>
      <c r="C263" s="155" t="s">
        <v>6951</v>
      </c>
      <c r="D263" s="155" t="s">
        <v>6952</v>
      </c>
      <c r="E263" s="155" t="s">
        <v>6953</v>
      </c>
      <c r="F263" s="155" t="s">
        <v>6954</v>
      </c>
      <c r="G263" s="155" t="s">
        <v>6955</v>
      </c>
      <c r="H263" s="155" t="s">
        <v>6956</v>
      </c>
      <c r="I263" s="155" t="s">
        <v>6957</v>
      </c>
      <c r="J263" s="155" t="s">
        <v>6958</v>
      </c>
      <c r="K263" s="155" t="s">
        <v>6959</v>
      </c>
      <c r="L263" s="243" t="s">
        <v>6960</v>
      </c>
      <c r="M263" s="155" t="s">
        <v>6961</v>
      </c>
    </row>
    <row r="264" spans="1:13" ht="40.5">
      <c r="A264" s="155" t="s">
        <v>6962</v>
      </c>
      <c r="B264" s="155" t="s">
        <v>6732</v>
      </c>
      <c r="C264" s="155" t="s">
        <v>6963</v>
      </c>
      <c r="D264" s="155" t="s">
        <v>6964</v>
      </c>
      <c r="E264" s="155" t="s">
        <v>6965</v>
      </c>
      <c r="F264" s="155" t="s">
        <v>6966</v>
      </c>
      <c r="G264" s="155" t="s">
        <v>6967</v>
      </c>
      <c r="H264" s="155" t="s">
        <v>6968</v>
      </c>
      <c r="I264" s="155" t="s">
        <v>6969</v>
      </c>
      <c r="J264" s="155" t="s">
        <v>6970</v>
      </c>
      <c r="K264" s="155" t="s">
        <v>6971</v>
      </c>
      <c r="L264" s="243" t="s">
        <v>6972</v>
      </c>
      <c r="M264" s="155" t="s">
        <v>6973</v>
      </c>
    </row>
    <row r="265" spans="1:13" ht="54">
      <c r="A265" s="155" t="s">
        <v>6974</v>
      </c>
      <c r="B265" s="155" t="s">
        <v>6732</v>
      </c>
      <c r="C265" s="155" t="s">
        <v>6975</v>
      </c>
      <c r="D265" s="155" t="s">
        <v>6976</v>
      </c>
      <c r="E265" s="155" t="s">
        <v>6977</v>
      </c>
      <c r="F265" s="155" t="s">
        <v>6978</v>
      </c>
      <c r="G265" s="155" t="s">
        <v>6979</v>
      </c>
      <c r="H265" s="155" t="s">
        <v>6980</v>
      </c>
      <c r="I265" s="155" t="s">
        <v>6981</v>
      </c>
      <c r="J265" s="155" t="s">
        <v>6982</v>
      </c>
      <c r="K265" s="155" t="s">
        <v>6983</v>
      </c>
      <c r="L265" s="243" t="s">
        <v>6984</v>
      </c>
      <c r="M265" s="155" t="s">
        <v>6985</v>
      </c>
    </row>
    <row r="266" spans="1:13" ht="54">
      <c r="A266" s="155" t="s">
        <v>6986</v>
      </c>
      <c r="B266" s="155" t="s">
        <v>6732</v>
      </c>
      <c r="C266" s="155" t="s">
        <v>6987</v>
      </c>
      <c r="D266" s="155" t="s">
        <v>6988</v>
      </c>
      <c r="E266" s="155" t="s">
        <v>6989</v>
      </c>
      <c r="F266" s="155" t="s">
        <v>6990</v>
      </c>
      <c r="G266" s="155" t="s">
        <v>6991</v>
      </c>
      <c r="H266" s="155" t="s">
        <v>6992</v>
      </c>
      <c r="I266" s="155" t="s">
        <v>6993</v>
      </c>
      <c r="J266" s="155" t="s">
        <v>6994</v>
      </c>
      <c r="K266" s="155" t="s">
        <v>6995</v>
      </c>
      <c r="L266" s="243" t="s">
        <v>6996</v>
      </c>
      <c r="M266" s="155" t="s">
        <v>6997</v>
      </c>
    </row>
    <row r="267" spans="1:13" ht="54">
      <c r="A267" s="155" t="s">
        <v>6998</v>
      </c>
      <c r="B267" s="155" t="s">
        <v>6732</v>
      </c>
      <c r="C267" s="155" t="s">
        <v>6999</v>
      </c>
      <c r="D267" s="155" t="s">
        <v>7000</v>
      </c>
      <c r="E267" s="155" t="s">
        <v>7001</v>
      </c>
      <c r="F267" s="155" t="s">
        <v>7002</v>
      </c>
      <c r="G267" s="155" t="s">
        <v>7003</v>
      </c>
      <c r="H267" s="155" t="s">
        <v>7004</v>
      </c>
      <c r="I267" s="155" t="s">
        <v>7005</v>
      </c>
      <c r="J267" s="155" t="s">
        <v>7006</v>
      </c>
      <c r="K267" s="155" t="s">
        <v>7007</v>
      </c>
      <c r="L267" s="243" t="s">
        <v>7008</v>
      </c>
      <c r="M267" s="155" t="s">
        <v>7009</v>
      </c>
    </row>
    <row r="268" spans="1:13" ht="54">
      <c r="A268" s="155" t="s">
        <v>7010</v>
      </c>
      <c r="B268" s="155" t="s">
        <v>6732</v>
      </c>
      <c r="C268" s="155" t="s">
        <v>7011</v>
      </c>
      <c r="D268" s="155" t="s">
        <v>7012</v>
      </c>
      <c r="E268" s="155" t="s">
        <v>7013</v>
      </c>
      <c r="F268" s="155" t="s">
        <v>7014</v>
      </c>
      <c r="G268" s="155" t="s">
        <v>7015</v>
      </c>
      <c r="H268" s="155" t="s">
        <v>7016</v>
      </c>
      <c r="I268" s="155" t="s">
        <v>7017</v>
      </c>
      <c r="J268" s="155" t="s">
        <v>7018</v>
      </c>
      <c r="K268" s="155" t="s">
        <v>7019</v>
      </c>
      <c r="L268" s="243" t="s">
        <v>7020</v>
      </c>
      <c r="M268" s="155" t="s">
        <v>7021</v>
      </c>
    </row>
    <row r="269" spans="1:13" ht="67.5">
      <c r="A269" s="155" t="s">
        <v>7022</v>
      </c>
      <c r="B269" s="155" t="s">
        <v>6732</v>
      </c>
      <c r="C269" s="155" t="s">
        <v>7023</v>
      </c>
      <c r="D269" s="155" t="s">
        <v>7024</v>
      </c>
      <c r="E269" s="155" t="s">
        <v>7025</v>
      </c>
      <c r="F269" s="155" t="s">
        <v>7026</v>
      </c>
      <c r="G269" s="155" t="s">
        <v>7027</v>
      </c>
      <c r="H269" s="155" t="s">
        <v>7028</v>
      </c>
      <c r="I269" s="155" t="s">
        <v>7029</v>
      </c>
      <c r="J269" s="155" t="s">
        <v>7030</v>
      </c>
      <c r="K269" s="155" t="s">
        <v>7031</v>
      </c>
      <c r="L269" s="243" t="s">
        <v>7032</v>
      </c>
      <c r="M269" s="155" t="s">
        <v>7033</v>
      </c>
    </row>
    <row r="270" spans="1:13" ht="67.5">
      <c r="A270" s="155" t="s">
        <v>7034</v>
      </c>
      <c r="B270" s="155" t="s">
        <v>6732</v>
      </c>
      <c r="C270" s="155" t="s">
        <v>7035</v>
      </c>
      <c r="D270" s="155" t="s">
        <v>7036</v>
      </c>
      <c r="E270" s="155" t="s">
        <v>7037</v>
      </c>
      <c r="F270" s="155" t="s">
        <v>7038</v>
      </c>
      <c r="G270" s="155" t="s">
        <v>7039</v>
      </c>
      <c r="H270" s="155" t="s">
        <v>7040</v>
      </c>
      <c r="I270" s="155" t="s">
        <v>7041</v>
      </c>
      <c r="J270" s="155" t="s">
        <v>7042</v>
      </c>
      <c r="K270" s="155" t="s">
        <v>7043</v>
      </c>
      <c r="L270" s="243" t="s">
        <v>7044</v>
      </c>
      <c r="M270" s="155" t="s">
        <v>7045</v>
      </c>
    </row>
    <row r="271" spans="1:13" ht="67.5">
      <c r="A271" s="155" t="s">
        <v>7046</v>
      </c>
      <c r="B271" s="155" t="s">
        <v>6732</v>
      </c>
      <c r="C271" s="155" t="s">
        <v>7047</v>
      </c>
      <c r="D271" s="155" t="s">
        <v>7048</v>
      </c>
      <c r="E271" s="155" t="s">
        <v>7049</v>
      </c>
      <c r="F271" s="155" t="s">
        <v>7050</v>
      </c>
      <c r="G271" s="155" t="s">
        <v>7051</v>
      </c>
      <c r="H271" s="155" t="s">
        <v>7052</v>
      </c>
      <c r="I271" s="155" t="s">
        <v>7053</v>
      </c>
      <c r="J271" s="155" t="s">
        <v>7054</v>
      </c>
      <c r="K271" s="155" t="s">
        <v>7055</v>
      </c>
      <c r="L271" s="243" t="s">
        <v>7056</v>
      </c>
      <c r="M271" s="155" t="s">
        <v>7057</v>
      </c>
    </row>
    <row r="272" spans="1:13" ht="67.5">
      <c r="A272" s="155" t="s">
        <v>7058</v>
      </c>
      <c r="B272" s="155" t="s">
        <v>6732</v>
      </c>
      <c r="C272" s="155" t="s">
        <v>7059</v>
      </c>
      <c r="D272" s="155" t="s">
        <v>7060</v>
      </c>
      <c r="E272" s="155" t="s">
        <v>7061</v>
      </c>
      <c r="F272" s="155" t="s">
        <v>7062</v>
      </c>
      <c r="G272" s="155" t="s">
        <v>7063</v>
      </c>
      <c r="H272" s="155" t="s">
        <v>7064</v>
      </c>
      <c r="I272" s="155" t="s">
        <v>7065</v>
      </c>
      <c r="J272" s="155" t="s">
        <v>7066</v>
      </c>
      <c r="K272" s="155" t="s">
        <v>7067</v>
      </c>
      <c r="L272" s="243" t="s">
        <v>7068</v>
      </c>
      <c r="M272" s="155" t="s">
        <v>7069</v>
      </c>
    </row>
    <row r="273" spans="1:13" ht="54">
      <c r="A273" s="155" t="s">
        <v>7070</v>
      </c>
      <c r="B273" s="155" t="s">
        <v>6732</v>
      </c>
      <c r="C273" s="155" t="s">
        <v>7071</v>
      </c>
      <c r="D273" s="155" t="s">
        <v>7072</v>
      </c>
      <c r="E273" s="155" t="s">
        <v>7073</v>
      </c>
      <c r="F273" s="155" t="s">
        <v>7074</v>
      </c>
      <c r="G273" s="155" t="s">
        <v>7075</v>
      </c>
      <c r="H273" s="155" t="s">
        <v>7076</v>
      </c>
      <c r="I273" s="155" t="s">
        <v>7077</v>
      </c>
      <c r="J273" s="155" t="s">
        <v>7078</v>
      </c>
      <c r="K273" s="155" t="s">
        <v>7079</v>
      </c>
      <c r="L273" s="155" t="s">
        <v>7080</v>
      </c>
      <c r="M273" s="155" t="s">
        <v>7081</v>
      </c>
    </row>
    <row r="274" spans="1:13" ht="54">
      <c r="A274" s="155" t="s">
        <v>7082</v>
      </c>
      <c r="B274" s="155" t="s">
        <v>6732</v>
      </c>
      <c r="C274" s="155" t="s">
        <v>7083</v>
      </c>
      <c r="D274" s="155" t="s">
        <v>7084</v>
      </c>
      <c r="E274" s="155" t="s">
        <v>7085</v>
      </c>
      <c r="F274" s="155" t="s">
        <v>7086</v>
      </c>
      <c r="G274" s="155" t="s">
        <v>7087</v>
      </c>
      <c r="H274" s="155" t="s">
        <v>7088</v>
      </c>
      <c r="I274" s="155" t="s">
        <v>7089</v>
      </c>
      <c r="J274" s="155" t="s">
        <v>7090</v>
      </c>
      <c r="K274" s="155" t="s">
        <v>7091</v>
      </c>
      <c r="L274" s="155" t="s">
        <v>7092</v>
      </c>
      <c r="M274" s="155" t="s">
        <v>7093</v>
      </c>
    </row>
    <row r="275" spans="1:13" ht="54">
      <c r="A275" s="155" t="s">
        <v>7094</v>
      </c>
      <c r="B275" s="155" t="s">
        <v>6732</v>
      </c>
      <c r="C275" s="155" t="s">
        <v>7095</v>
      </c>
      <c r="D275" s="155" t="s">
        <v>7096</v>
      </c>
      <c r="E275" s="155" t="s">
        <v>7097</v>
      </c>
      <c r="F275" s="155" t="s">
        <v>7098</v>
      </c>
      <c r="G275" s="155" t="s">
        <v>7099</v>
      </c>
      <c r="H275" s="155" t="s">
        <v>7100</v>
      </c>
      <c r="I275" s="155" t="s">
        <v>7101</v>
      </c>
      <c r="J275" s="155" t="s">
        <v>7102</v>
      </c>
      <c r="K275" s="155" t="s">
        <v>7103</v>
      </c>
      <c r="L275" s="155" t="s">
        <v>7104</v>
      </c>
      <c r="M275" s="155" t="s">
        <v>7105</v>
      </c>
    </row>
    <row r="276" spans="1:13" ht="54">
      <c r="A276" s="155" t="s">
        <v>7106</v>
      </c>
      <c r="B276" s="155" t="s">
        <v>6732</v>
      </c>
      <c r="C276" s="155" t="s">
        <v>7107</v>
      </c>
      <c r="D276" s="155" t="s">
        <v>7108</v>
      </c>
      <c r="E276" s="155" t="s">
        <v>7109</v>
      </c>
      <c r="F276" s="155" t="s">
        <v>7110</v>
      </c>
      <c r="G276" s="155" t="s">
        <v>7111</v>
      </c>
      <c r="H276" s="155" t="s">
        <v>7112</v>
      </c>
      <c r="I276" s="155" t="s">
        <v>7113</v>
      </c>
      <c r="J276" s="155" t="s">
        <v>7114</v>
      </c>
      <c r="K276" s="155" t="s">
        <v>7115</v>
      </c>
      <c r="L276" s="155" t="s">
        <v>7116</v>
      </c>
      <c r="M276" s="155" t="s">
        <v>7117</v>
      </c>
    </row>
    <row r="277" spans="1:13" ht="54">
      <c r="A277" s="155" t="s">
        <v>7118</v>
      </c>
      <c r="B277" s="155" t="s">
        <v>6732</v>
      </c>
      <c r="C277" s="155" t="s">
        <v>7119</v>
      </c>
      <c r="D277" s="155" t="s">
        <v>7120</v>
      </c>
      <c r="E277" s="213" t="s">
        <v>7121</v>
      </c>
      <c r="F277" s="155" t="s">
        <v>7122</v>
      </c>
      <c r="G277" s="155" t="s">
        <v>7123</v>
      </c>
      <c r="H277" s="155" t="s">
        <v>7124</v>
      </c>
      <c r="I277" s="155" t="s">
        <v>7125</v>
      </c>
      <c r="J277" s="155" t="s">
        <v>7126</v>
      </c>
      <c r="K277" s="155" t="s">
        <v>7127</v>
      </c>
      <c r="L277" s="243" t="s">
        <v>7128</v>
      </c>
      <c r="M277" s="155" t="s">
        <v>7129</v>
      </c>
    </row>
    <row r="278" spans="1:13" ht="54">
      <c r="A278" s="155" t="s">
        <v>7130</v>
      </c>
      <c r="B278" s="155" t="s">
        <v>6732</v>
      </c>
      <c r="C278" s="155" t="s">
        <v>7131</v>
      </c>
      <c r="D278" s="155" t="s">
        <v>7132</v>
      </c>
      <c r="E278" s="213" t="s">
        <v>7133</v>
      </c>
      <c r="F278" s="155" t="s">
        <v>7134</v>
      </c>
      <c r="G278" s="155" t="s">
        <v>7135</v>
      </c>
      <c r="H278" s="155" t="s">
        <v>7136</v>
      </c>
      <c r="I278" s="155" t="s">
        <v>7137</v>
      </c>
      <c r="J278" s="155" t="s">
        <v>7138</v>
      </c>
      <c r="K278" s="155" t="s">
        <v>7139</v>
      </c>
      <c r="L278" s="243" t="s">
        <v>7140</v>
      </c>
      <c r="M278" s="155" t="s">
        <v>7141</v>
      </c>
    </row>
    <row r="279" spans="1:13" ht="54">
      <c r="A279" s="155" t="s">
        <v>7142</v>
      </c>
      <c r="B279" s="155" t="s">
        <v>6732</v>
      </c>
      <c r="C279" s="155" t="s">
        <v>7143</v>
      </c>
      <c r="D279" s="155" t="s">
        <v>7144</v>
      </c>
      <c r="E279" s="213" t="s">
        <v>7145</v>
      </c>
      <c r="F279" s="155" t="s">
        <v>7146</v>
      </c>
      <c r="G279" s="155" t="s">
        <v>7147</v>
      </c>
      <c r="H279" s="155" t="s">
        <v>7148</v>
      </c>
      <c r="I279" s="155" t="s">
        <v>7149</v>
      </c>
      <c r="J279" s="155" t="s">
        <v>7150</v>
      </c>
      <c r="K279" s="155" t="s">
        <v>7151</v>
      </c>
      <c r="L279" s="243" t="s">
        <v>7152</v>
      </c>
      <c r="M279" s="155" t="s">
        <v>7153</v>
      </c>
    </row>
    <row r="280" spans="1:13" ht="54">
      <c r="A280" s="155" t="s">
        <v>7154</v>
      </c>
      <c r="B280" s="155" t="s">
        <v>6732</v>
      </c>
      <c r="C280" s="155" t="s">
        <v>7155</v>
      </c>
      <c r="D280" s="155" t="s">
        <v>7156</v>
      </c>
      <c r="E280" s="213" t="s">
        <v>7157</v>
      </c>
      <c r="F280" s="155" t="s">
        <v>7158</v>
      </c>
      <c r="G280" s="155" t="s">
        <v>7159</v>
      </c>
      <c r="H280" s="155" t="s">
        <v>7160</v>
      </c>
      <c r="I280" s="155" t="s">
        <v>7161</v>
      </c>
      <c r="J280" s="155" t="s">
        <v>7162</v>
      </c>
      <c r="K280" s="155" t="s">
        <v>7163</v>
      </c>
      <c r="L280" s="243" t="s">
        <v>7164</v>
      </c>
      <c r="M280" s="155" t="s">
        <v>7165</v>
      </c>
    </row>
    <row r="281" spans="1:13" ht="40.5">
      <c r="A281" s="155" t="s">
        <v>7166</v>
      </c>
      <c r="B281" s="155" t="s">
        <v>6732</v>
      </c>
      <c r="C281" s="155" t="s">
        <v>7167</v>
      </c>
      <c r="D281" s="155" t="s">
        <v>7168</v>
      </c>
      <c r="E281" s="213" t="s">
        <v>7169</v>
      </c>
      <c r="F281" s="155" t="s">
        <v>7170</v>
      </c>
      <c r="G281" s="155" t="s">
        <v>7171</v>
      </c>
      <c r="H281" s="155" t="s">
        <v>7172</v>
      </c>
      <c r="I281" s="155" t="s">
        <v>7173</v>
      </c>
      <c r="J281" s="155" t="s">
        <v>7174</v>
      </c>
      <c r="K281" s="155" t="s">
        <v>7175</v>
      </c>
      <c r="L281" s="243" t="s">
        <v>7176</v>
      </c>
      <c r="M281" s="155" t="s">
        <v>7177</v>
      </c>
    </row>
    <row r="282" spans="1:13" ht="57" customHeight="1">
      <c r="A282" s="155" t="s">
        <v>7178</v>
      </c>
      <c r="B282" s="155" t="s">
        <v>6732</v>
      </c>
      <c r="C282" s="155" t="s">
        <v>7179</v>
      </c>
      <c r="D282" s="155" t="s">
        <v>7180</v>
      </c>
      <c r="E282" s="213" t="s">
        <v>7181</v>
      </c>
      <c r="F282" s="155" t="s">
        <v>7182</v>
      </c>
      <c r="G282" s="155" t="s">
        <v>7183</v>
      </c>
      <c r="H282" s="155" t="s">
        <v>7184</v>
      </c>
      <c r="I282" s="155" t="s">
        <v>7185</v>
      </c>
      <c r="J282" s="155" t="s">
        <v>7186</v>
      </c>
      <c r="K282" s="155" t="s">
        <v>7187</v>
      </c>
      <c r="L282" s="243" t="s">
        <v>7188</v>
      </c>
      <c r="M282" s="155" t="s">
        <v>7189</v>
      </c>
    </row>
    <row r="283" spans="1:13" ht="57" customHeight="1">
      <c r="A283" s="155" t="s">
        <v>7190</v>
      </c>
      <c r="B283" s="155" t="s">
        <v>6732</v>
      </c>
      <c r="C283" s="155" t="s">
        <v>7191</v>
      </c>
      <c r="D283" s="155" t="s">
        <v>7192</v>
      </c>
      <c r="E283" s="213" t="s">
        <v>7193</v>
      </c>
      <c r="F283" s="155" t="s">
        <v>7194</v>
      </c>
      <c r="G283" s="155" t="s">
        <v>7195</v>
      </c>
      <c r="H283" s="155" t="s">
        <v>7196</v>
      </c>
      <c r="I283" s="155" t="s">
        <v>7197</v>
      </c>
      <c r="J283" s="155" t="s">
        <v>7198</v>
      </c>
      <c r="K283" s="155" t="s">
        <v>7199</v>
      </c>
      <c r="L283" s="243" t="s">
        <v>7200</v>
      </c>
      <c r="M283" s="155" t="s">
        <v>7201</v>
      </c>
    </row>
    <row r="284" spans="1:13" ht="57" customHeight="1">
      <c r="A284" s="155" t="s">
        <v>7202</v>
      </c>
      <c r="B284" s="155" t="s">
        <v>6732</v>
      </c>
      <c r="C284" s="155" t="s">
        <v>7203</v>
      </c>
      <c r="D284" s="155" t="s">
        <v>7204</v>
      </c>
      <c r="E284" s="213" t="s">
        <v>7205</v>
      </c>
      <c r="F284" s="155" t="s">
        <v>7206</v>
      </c>
      <c r="G284" s="155" t="s">
        <v>7207</v>
      </c>
      <c r="H284" s="155" t="s">
        <v>7208</v>
      </c>
      <c r="I284" s="155" t="s">
        <v>7209</v>
      </c>
      <c r="J284" s="155" t="s">
        <v>7210</v>
      </c>
      <c r="K284" s="155" t="s">
        <v>7211</v>
      </c>
      <c r="L284" s="243" t="s">
        <v>7212</v>
      </c>
      <c r="M284" s="155" t="s">
        <v>7213</v>
      </c>
    </row>
    <row r="285" spans="1:13" ht="57" customHeight="1">
      <c r="A285" s="155" t="s">
        <v>7214</v>
      </c>
      <c r="B285" s="155" t="s">
        <v>6732</v>
      </c>
      <c r="C285" s="155" t="s">
        <v>7215</v>
      </c>
      <c r="D285" s="155" t="s">
        <v>7216</v>
      </c>
      <c r="E285" s="213" t="s">
        <v>7217</v>
      </c>
      <c r="F285" s="155" t="s">
        <v>7218</v>
      </c>
      <c r="G285" s="155" t="s">
        <v>7219</v>
      </c>
      <c r="H285" s="155" t="s">
        <v>7220</v>
      </c>
      <c r="I285" s="155" t="s">
        <v>7221</v>
      </c>
      <c r="J285" s="155" t="s">
        <v>7222</v>
      </c>
      <c r="K285" s="155" t="s">
        <v>7223</v>
      </c>
      <c r="L285" s="243" t="s">
        <v>7224</v>
      </c>
      <c r="M285" s="155" t="s">
        <v>7225</v>
      </c>
    </row>
    <row r="286" spans="1:13" ht="54">
      <c r="A286" s="155" t="s">
        <v>7226</v>
      </c>
      <c r="B286" s="155" t="s">
        <v>6732</v>
      </c>
      <c r="C286" s="155" t="s">
        <v>7227</v>
      </c>
      <c r="D286" s="155" t="s">
        <v>7228</v>
      </c>
      <c r="E286" s="213" t="s">
        <v>7229</v>
      </c>
      <c r="F286" s="155" t="s">
        <v>7230</v>
      </c>
      <c r="G286" s="155" t="s">
        <v>7231</v>
      </c>
      <c r="H286" s="155" t="s">
        <v>7232</v>
      </c>
      <c r="I286" s="155" t="s">
        <v>7233</v>
      </c>
      <c r="J286" s="155" t="s">
        <v>7234</v>
      </c>
      <c r="K286" s="155" t="s">
        <v>7235</v>
      </c>
      <c r="L286" s="243" t="s">
        <v>7236</v>
      </c>
      <c r="M286" s="155" t="s">
        <v>7237</v>
      </c>
    </row>
    <row r="287" spans="1:13" ht="54">
      <c r="A287" s="155" t="s">
        <v>7238</v>
      </c>
      <c r="B287" s="155" t="s">
        <v>6732</v>
      </c>
      <c r="C287" s="155" t="s">
        <v>7239</v>
      </c>
      <c r="D287" s="155" t="s">
        <v>7240</v>
      </c>
      <c r="E287" s="213" t="s">
        <v>7241</v>
      </c>
      <c r="F287" s="155" t="s">
        <v>7242</v>
      </c>
      <c r="G287" s="155" t="s">
        <v>7243</v>
      </c>
      <c r="H287" s="155" t="s">
        <v>7244</v>
      </c>
      <c r="I287" s="155" t="s">
        <v>7245</v>
      </c>
      <c r="J287" s="155" t="s">
        <v>7246</v>
      </c>
      <c r="K287" s="155" t="s">
        <v>7247</v>
      </c>
      <c r="L287" s="243" t="s">
        <v>7248</v>
      </c>
      <c r="M287" s="155" t="s">
        <v>7249</v>
      </c>
    </row>
    <row r="288" spans="1:13" ht="54">
      <c r="A288" s="155" t="s">
        <v>7250</v>
      </c>
      <c r="B288" s="155" t="s">
        <v>6732</v>
      </c>
      <c r="C288" s="155" t="s">
        <v>7251</v>
      </c>
      <c r="D288" s="155" t="s">
        <v>7252</v>
      </c>
      <c r="E288" s="213" t="s">
        <v>7253</v>
      </c>
      <c r="F288" s="155" t="s">
        <v>7254</v>
      </c>
      <c r="G288" s="155" t="s">
        <v>7255</v>
      </c>
      <c r="H288" s="155" t="s">
        <v>7256</v>
      </c>
      <c r="I288" s="155" t="s">
        <v>7257</v>
      </c>
      <c r="J288" s="155" t="s">
        <v>7258</v>
      </c>
      <c r="K288" s="155" t="s">
        <v>7259</v>
      </c>
      <c r="L288" s="243" t="s">
        <v>7260</v>
      </c>
      <c r="M288" s="155" t="s">
        <v>7261</v>
      </c>
    </row>
    <row r="289" spans="1:13" ht="40.5">
      <c r="A289" s="155" t="s">
        <v>7262</v>
      </c>
      <c r="B289" s="155" t="s">
        <v>6732</v>
      </c>
      <c r="C289" s="155" t="s">
        <v>7263</v>
      </c>
      <c r="D289" s="155" t="s">
        <v>7264</v>
      </c>
      <c r="E289" s="213" t="s">
        <v>7265</v>
      </c>
      <c r="F289" s="155" t="s">
        <v>7266</v>
      </c>
      <c r="G289" s="155" t="s">
        <v>7267</v>
      </c>
      <c r="H289" s="155" t="s">
        <v>7268</v>
      </c>
      <c r="I289" s="155" t="s">
        <v>7269</v>
      </c>
      <c r="J289" s="155" t="s">
        <v>7270</v>
      </c>
      <c r="K289" s="155" t="s">
        <v>7271</v>
      </c>
      <c r="L289" s="243" t="s">
        <v>7272</v>
      </c>
      <c r="M289" s="155" t="s">
        <v>7273</v>
      </c>
    </row>
    <row r="290" spans="1:13" ht="40.5">
      <c r="A290" s="155" t="s">
        <v>7274</v>
      </c>
      <c r="B290" s="155" t="s">
        <v>6732</v>
      </c>
      <c r="C290" s="155" t="s">
        <v>7275</v>
      </c>
      <c r="D290" s="155" t="s">
        <v>7276</v>
      </c>
      <c r="E290" s="213" t="s">
        <v>7277</v>
      </c>
      <c r="F290" s="155" t="s">
        <v>7278</v>
      </c>
      <c r="G290" s="155" t="s">
        <v>7279</v>
      </c>
      <c r="H290" s="155" t="s">
        <v>7280</v>
      </c>
      <c r="I290" s="155" t="s">
        <v>7281</v>
      </c>
      <c r="J290" s="155" t="s">
        <v>7282</v>
      </c>
      <c r="K290" s="155" t="s">
        <v>7283</v>
      </c>
      <c r="L290" s="243" t="s">
        <v>7284</v>
      </c>
      <c r="M290" s="155" t="s">
        <v>7285</v>
      </c>
    </row>
    <row r="291" spans="1:13" ht="40.5">
      <c r="A291" s="155" t="s">
        <v>7286</v>
      </c>
      <c r="B291" s="155" t="s">
        <v>6732</v>
      </c>
      <c r="C291" s="155" t="s">
        <v>7287</v>
      </c>
      <c r="D291" s="155" t="s">
        <v>7288</v>
      </c>
      <c r="E291" s="213" t="s">
        <v>7289</v>
      </c>
      <c r="F291" s="155" t="s">
        <v>7290</v>
      </c>
      <c r="G291" s="155" t="s">
        <v>7291</v>
      </c>
      <c r="H291" s="155" t="s">
        <v>7292</v>
      </c>
      <c r="I291" s="155" t="s">
        <v>7293</v>
      </c>
      <c r="J291" s="155" t="s">
        <v>7294</v>
      </c>
      <c r="K291" s="155" t="s">
        <v>7295</v>
      </c>
      <c r="L291" s="243" t="s">
        <v>7296</v>
      </c>
      <c r="M291" s="155" t="s">
        <v>7297</v>
      </c>
    </row>
    <row r="292" spans="1:13" ht="40.5">
      <c r="A292" s="155" t="s">
        <v>7298</v>
      </c>
      <c r="B292" s="155" t="s">
        <v>6732</v>
      </c>
      <c r="C292" s="155" t="s">
        <v>7299</v>
      </c>
      <c r="D292" s="155" t="s">
        <v>7300</v>
      </c>
      <c r="E292" s="213" t="s">
        <v>7301</v>
      </c>
      <c r="F292" s="155" t="s">
        <v>7302</v>
      </c>
      <c r="G292" s="155" t="s">
        <v>7303</v>
      </c>
      <c r="H292" s="155" t="s">
        <v>7304</v>
      </c>
      <c r="I292" s="155" t="s">
        <v>7305</v>
      </c>
      <c r="J292" s="155" t="s">
        <v>7306</v>
      </c>
      <c r="K292" s="155" t="s">
        <v>7307</v>
      </c>
      <c r="L292" s="243" t="s">
        <v>7308</v>
      </c>
      <c r="M292" s="155" t="s">
        <v>7309</v>
      </c>
    </row>
    <row r="293" spans="1:13" ht="54">
      <c r="A293" s="155" t="s">
        <v>7310</v>
      </c>
      <c r="B293" s="155" t="s">
        <v>6732</v>
      </c>
      <c r="C293" s="155" t="s">
        <v>7311</v>
      </c>
      <c r="D293" s="155" t="s">
        <v>7312</v>
      </c>
      <c r="E293" s="155" t="s">
        <v>7313</v>
      </c>
      <c r="F293" s="155" t="s">
        <v>7314</v>
      </c>
      <c r="G293" s="155" t="s">
        <v>7315</v>
      </c>
      <c r="H293" s="155" t="s">
        <v>7316</v>
      </c>
      <c r="I293" s="155" t="s">
        <v>7317</v>
      </c>
      <c r="J293" s="155" t="s">
        <v>7318</v>
      </c>
      <c r="K293" s="155" t="s">
        <v>7319</v>
      </c>
      <c r="L293" s="155" t="s">
        <v>7320</v>
      </c>
      <c r="M293" s="155" t="s">
        <v>7321</v>
      </c>
    </row>
    <row r="294" spans="1:13" ht="54">
      <c r="A294" s="155" t="s">
        <v>7322</v>
      </c>
      <c r="B294" s="155" t="s">
        <v>6732</v>
      </c>
      <c r="C294" s="155" t="s">
        <v>7323</v>
      </c>
      <c r="D294" s="155" t="s">
        <v>7324</v>
      </c>
      <c r="E294" s="155" t="s">
        <v>7325</v>
      </c>
      <c r="F294" s="155" t="s">
        <v>7326</v>
      </c>
      <c r="G294" s="155" t="s">
        <v>7327</v>
      </c>
      <c r="H294" s="155" t="s">
        <v>7328</v>
      </c>
      <c r="I294" s="155" t="s">
        <v>7329</v>
      </c>
      <c r="J294" s="155" t="s">
        <v>7330</v>
      </c>
      <c r="K294" s="155" t="s">
        <v>7331</v>
      </c>
      <c r="L294" s="155" t="s">
        <v>7332</v>
      </c>
      <c r="M294" s="155" t="s">
        <v>7333</v>
      </c>
    </row>
    <row r="295" spans="1:13" ht="54">
      <c r="A295" s="155" t="s">
        <v>7334</v>
      </c>
      <c r="B295" s="155" t="s">
        <v>6732</v>
      </c>
      <c r="C295" s="155" t="s">
        <v>7335</v>
      </c>
      <c r="D295" s="155" t="s">
        <v>7336</v>
      </c>
      <c r="E295" s="213" t="s">
        <v>7337</v>
      </c>
      <c r="F295" s="155" t="s">
        <v>7338</v>
      </c>
      <c r="G295" s="155" t="s">
        <v>7339</v>
      </c>
      <c r="H295" s="155" t="s">
        <v>7340</v>
      </c>
      <c r="I295" s="155" t="s">
        <v>7341</v>
      </c>
      <c r="J295" s="155" t="s">
        <v>7342</v>
      </c>
      <c r="K295" s="155" t="s">
        <v>7343</v>
      </c>
      <c r="L295" s="243" t="s">
        <v>7344</v>
      </c>
      <c r="M295" s="155" t="s">
        <v>7345</v>
      </c>
    </row>
    <row r="296" spans="1:13" ht="94.5">
      <c r="A296" s="155" t="s">
        <v>7346</v>
      </c>
      <c r="B296" s="155" t="s">
        <v>6732</v>
      </c>
      <c r="C296" s="155" t="s">
        <v>7347</v>
      </c>
      <c r="D296" s="155" t="s">
        <v>7348</v>
      </c>
      <c r="E296" s="155" t="s">
        <v>7349</v>
      </c>
      <c r="F296" s="155" t="s">
        <v>7350</v>
      </c>
      <c r="G296" s="155" t="s">
        <v>7351</v>
      </c>
      <c r="H296" s="155" t="s">
        <v>7352</v>
      </c>
      <c r="I296" s="155" t="s">
        <v>7353</v>
      </c>
      <c r="J296" s="155" t="s">
        <v>7354</v>
      </c>
      <c r="K296" s="155" t="s">
        <v>7355</v>
      </c>
      <c r="L296" s="155" t="s">
        <v>7356</v>
      </c>
      <c r="M296" s="155" t="s">
        <v>7357</v>
      </c>
    </row>
    <row r="297" spans="1:13" ht="40.5">
      <c r="A297" s="155" t="s">
        <v>7358</v>
      </c>
      <c r="B297" s="155" t="s">
        <v>6732</v>
      </c>
      <c r="C297" s="109" t="s">
        <v>7359</v>
      </c>
      <c r="D297" s="155" t="s">
        <v>7360</v>
      </c>
      <c r="E297" s="155" t="s">
        <v>7361</v>
      </c>
      <c r="F297" s="155" t="s">
        <v>7362</v>
      </c>
      <c r="G297" s="155" t="s">
        <v>7363</v>
      </c>
      <c r="H297" s="155" t="s">
        <v>7364</v>
      </c>
      <c r="I297" s="155" t="s">
        <v>7365</v>
      </c>
      <c r="J297" s="155" t="s">
        <v>7366</v>
      </c>
      <c r="K297" s="155" t="s">
        <v>7367</v>
      </c>
      <c r="L297" s="155" t="s">
        <v>7368</v>
      </c>
      <c r="M297" s="155" t="s">
        <v>7369</v>
      </c>
    </row>
    <row r="298" spans="1:13" ht="40.5">
      <c r="A298" s="155" t="s">
        <v>7370</v>
      </c>
      <c r="B298" s="155" t="s">
        <v>6732</v>
      </c>
      <c r="C298" s="155" t="s">
        <v>7371</v>
      </c>
      <c r="D298" s="155" t="s">
        <v>7372</v>
      </c>
      <c r="E298" s="213" t="s">
        <v>7373</v>
      </c>
      <c r="F298" s="155" t="s">
        <v>7374</v>
      </c>
      <c r="G298" s="155" t="s">
        <v>7375</v>
      </c>
      <c r="H298" s="155" t="s">
        <v>7376</v>
      </c>
      <c r="I298" s="155" t="s">
        <v>7377</v>
      </c>
      <c r="J298" s="155" t="s">
        <v>7378</v>
      </c>
      <c r="K298" s="155" t="s">
        <v>7379</v>
      </c>
      <c r="L298" s="243" t="s">
        <v>7380</v>
      </c>
      <c r="M298" s="155" t="s">
        <v>7381</v>
      </c>
    </row>
    <row r="299" spans="1:13" ht="40.5">
      <c r="A299" s="155" t="s">
        <v>6732</v>
      </c>
      <c r="D299" s="155" t="s">
        <v>7382</v>
      </c>
      <c r="E299" s="213" t="s">
        <v>7383</v>
      </c>
      <c r="F299" s="155" t="s">
        <v>7384</v>
      </c>
      <c r="G299" s="155" t="s">
        <v>7385</v>
      </c>
      <c r="H299" s="155" t="s">
        <v>7386</v>
      </c>
      <c r="I299" s="155" t="s">
        <v>7387</v>
      </c>
      <c r="J299" s="155" t="s">
        <v>7388</v>
      </c>
      <c r="K299" s="155" t="s">
        <v>7389</v>
      </c>
      <c r="L299" s="243" t="s">
        <v>7390</v>
      </c>
      <c r="M299" s="155" t="s">
        <v>7391</v>
      </c>
    </row>
    <row r="300" spans="1:13" ht="40.5">
      <c r="A300" s="155" t="s">
        <v>7392</v>
      </c>
      <c r="B300" s="155" t="s">
        <v>6732</v>
      </c>
      <c r="C300" s="155" t="s">
        <v>7393</v>
      </c>
      <c r="D300" s="155" t="s">
        <v>7394</v>
      </c>
      <c r="E300" s="213" t="s">
        <v>7395</v>
      </c>
      <c r="F300" s="155" t="s">
        <v>7396</v>
      </c>
      <c r="G300" s="155" t="s">
        <v>7397</v>
      </c>
      <c r="H300" s="155" t="s">
        <v>7398</v>
      </c>
      <c r="I300" s="155" t="s">
        <v>7399</v>
      </c>
      <c r="J300" s="155" t="s">
        <v>7400</v>
      </c>
      <c r="K300" s="155" t="s">
        <v>7401</v>
      </c>
      <c r="L300" s="243" t="s">
        <v>7402</v>
      </c>
      <c r="M300" s="155" t="s">
        <v>7403</v>
      </c>
    </row>
    <row r="301" spans="1:13" ht="40.5">
      <c r="A301" s="155" t="s">
        <v>7404</v>
      </c>
      <c r="B301" s="155" t="s">
        <v>6732</v>
      </c>
      <c r="C301" s="155" t="s">
        <v>7405</v>
      </c>
      <c r="D301" s="155" t="s">
        <v>7406</v>
      </c>
      <c r="E301" s="213" t="s">
        <v>7407</v>
      </c>
      <c r="F301" s="155" t="s">
        <v>7408</v>
      </c>
      <c r="G301" s="155" t="s">
        <v>7409</v>
      </c>
      <c r="H301" s="155" t="s">
        <v>7410</v>
      </c>
      <c r="I301" s="155" t="s">
        <v>7411</v>
      </c>
      <c r="J301" s="155" t="s">
        <v>7412</v>
      </c>
      <c r="K301" s="155" t="s">
        <v>7413</v>
      </c>
      <c r="L301" s="243" t="s">
        <v>7414</v>
      </c>
      <c r="M301" s="155" t="s">
        <v>7415</v>
      </c>
    </row>
    <row r="302" spans="1:13" ht="40.5">
      <c r="A302" s="155" t="s">
        <v>7416</v>
      </c>
      <c r="B302" s="155" t="s">
        <v>6732</v>
      </c>
      <c r="C302" s="155" t="s">
        <v>7417</v>
      </c>
      <c r="D302" s="155" t="s">
        <v>7418</v>
      </c>
      <c r="E302" s="155" t="s">
        <v>7419</v>
      </c>
      <c r="F302" s="155" t="s">
        <v>7420</v>
      </c>
      <c r="G302" s="155" t="s">
        <v>7421</v>
      </c>
      <c r="H302" s="155" t="s">
        <v>7422</v>
      </c>
      <c r="I302" s="155" t="s">
        <v>7423</v>
      </c>
      <c r="J302" s="155" t="s">
        <v>7424</v>
      </c>
      <c r="K302" s="155" t="s">
        <v>7425</v>
      </c>
      <c r="L302" s="155" t="s">
        <v>7426</v>
      </c>
      <c r="M302" s="155" t="s">
        <v>7427</v>
      </c>
    </row>
    <row r="303" spans="1:13" ht="60" customHeight="1">
      <c r="A303" s="155" t="s">
        <v>7428</v>
      </c>
      <c r="B303" s="155" t="s">
        <v>6732</v>
      </c>
      <c r="C303" s="155" t="s">
        <v>7429</v>
      </c>
      <c r="D303" s="155" t="s">
        <v>7430</v>
      </c>
      <c r="E303" s="213" t="s">
        <v>7431</v>
      </c>
      <c r="F303" s="155" t="s">
        <v>7432</v>
      </c>
      <c r="G303" s="155" t="s">
        <v>7433</v>
      </c>
      <c r="H303" s="155" t="s">
        <v>7434</v>
      </c>
      <c r="I303" s="155" t="s">
        <v>7435</v>
      </c>
      <c r="J303" s="155" t="s">
        <v>7436</v>
      </c>
      <c r="K303" s="155" t="s">
        <v>7437</v>
      </c>
      <c r="L303" s="243" t="s">
        <v>7438</v>
      </c>
      <c r="M303" s="155" t="s">
        <v>7439</v>
      </c>
    </row>
    <row r="304" spans="1:13" ht="60" customHeight="1">
      <c r="A304" s="155" t="s">
        <v>6732</v>
      </c>
      <c r="D304" s="155" t="s">
        <v>7440</v>
      </c>
      <c r="E304" s="213" t="s">
        <v>7441</v>
      </c>
      <c r="F304" s="155" t="s">
        <v>7442</v>
      </c>
      <c r="G304" s="155" t="s">
        <v>7443</v>
      </c>
      <c r="H304" s="155" t="s">
        <v>7444</v>
      </c>
      <c r="I304" s="155" t="s">
        <v>7445</v>
      </c>
      <c r="J304" s="155" t="s">
        <v>7446</v>
      </c>
      <c r="K304" s="155" t="s">
        <v>7447</v>
      </c>
      <c r="L304" s="243" t="s">
        <v>7448</v>
      </c>
      <c r="M304" s="155" t="s">
        <v>7449</v>
      </c>
    </row>
    <row r="305" spans="1:13" ht="57" customHeight="1">
      <c r="A305" s="155" t="s">
        <v>7450</v>
      </c>
      <c r="B305" s="155" t="s">
        <v>6732</v>
      </c>
      <c r="C305" s="155" t="s">
        <v>7451</v>
      </c>
      <c r="D305" s="253" t="s">
        <v>7452</v>
      </c>
      <c r="E305" s="213" t="s">
        <v>7453</v>
      </c>
      <c r="F305" s="155" t="s">
        <v>7454</v>
      </c>
      <c r="G305" s="112" t="s">
        <v>7455</v>
      </c>
      <c r="H305" s="155" t="s">
        <v>7456</v>
      </c>
      <c r="I305" s="155" t="s">
        <v>7457</v>
      </c>
      <c r="J305" s="155" t="s">
        <v>7458</v>
      </c>
      <c r="K305" s="155" t="s">
        <v>7459</v>
      </c>
      <c r="L305" s="243" t="s">
        <v>7460</v>
      </c>
      <c r="M305" s="155" t="s">
        <v>7461</v>
      </c>
    </row>
    <row r="306" spans="1:13" ht="57" customHeight="1">
      <c r="A306" s="155" t="s">
        <v>7462</v>
      </c>
      <c r="B306" s="155" t="s">
        <v>6732</v>
      </c>
      <c r="C306" s="155" t="s">
        <v>7463</v>
      </c>
      <c r="D306" s="253" t="s">
        <v>7464</v>
      </c>
      <c r="E306" s="213" t="s">
        <v>7465</v>
      </c>
      <c r="F306" s="155" t="s">
        <v>7466</v>
      </c>
      <c r="G306" s="112" t="s">
        <v>7467</v>
      </c>
      <c r="H306" s="155" t="s">
        <v>7468</v>
      </c>
      <c r="I306" s="155" t="s">
        <v>7469</v>
      </c>
      <c r="J306" s="155" t="s">
        <v>7470</v>
      </c>
      <c r="K306" s="155" t="s">
        <v>7471</v>
      </c>
      <c r="L306" s="243" t="s">
        <v>7472</v>
      </c>
      <c r="M306" s="155" t="s">
        <v>7473</v>
      </c>
    </row>
    <row r="307" spans="1:13" ht="57" customHeight="1">
      <c r="A307" s="155" t="s">
        <v>7474</v>
      </c>
      <c r="B307" s="155" t="s">
        <v>6732</v>
      </c>
      <c r="C307" s="155" t="s">
        <v>7475</v>
      </c>
      <c r="D307" s="253" t="s">
        <v>7476</v>
      </c>
      <c r="E307" s="213" t="s">
        <v>7477</v>
      </c>
      <c r="F307" s="155" t="s">
        <v>7478</v>
      </c>
      <c r="G307" s="112" t="s">
        <v>7479</v>
      </c>
      <c r="H307" s="155" t="s">
        <v>7480</v>
      </c>
      <c r="I307" s="155" t="s">
        <v>7481</v>
      </c>
      <c r="J307" s="155" t="s">
        <v>7482</v>
      </c>
      <c r="K307" s="155" t="s">
        <v>7483</v>
      </c>
      <c r="L307" s="243" t="s">
        <v>7484</v>
      </c>
      <c r="M307" s="155" t="s">
        <v>7485</v>
      </c>
    </row>
    <row r="308" spans="1:13" ht="57" customHeight="1">
      <c r="A308" s="155" t="s">
        <v>7486</v>
      </c>
      <c r="B308" s="155" t="s">
        <v>6732</v>
      </c>
      <c r="C308" s="155" t="s">
        <v>7487</v>
      </c>
      <c r="D308" s="253" t="s">
        <v>7488</v>
      </c>
      <c r="E308" s="213" t="s">
        <v>7489</v>
      </c>
      <c r="F308" s="155" t="s">
        <v>7490</v>
      </c>
      <c r="G308" s="112" t="s">
        <v>7491</v>
      </c>
      <c r="H308" s="155" t="s">
        <v>7492</v>
      </c>
      <c r="I308" s="155" t="s">
        <v>7493</v>
      </c>
      <c r="J308" s="155" t="s">
        <v>7494</v>
      </c>
      <c r="K308" s="155" t="s">
        <v>7495</v>
      </c>
      <c r="L308" s="243" t="s">
        <v>7496</v>
      </c>
      <c r="M308" s="155" t="s">
        <v>7497</v>
      </c>
    </row>
    <row r="309" spans="1:13" ht="28.5" customHeight="1">
      <c r="A309" s="155" t="s">
        <v>7450</v>
      </c>
      <c r="B309" s="155" t="s">
        <v>6732</v>
      </c>
      <c r="C309" s="155" t="s">
        <v>7451</v>
      </c>
      <c r="D309" s="155" t="s">
        <v>7498</v>
      </c>
      <c r="E309" s="233" t="s">
        <v>7499</v>
      </c>
      <c r="F309" s="109" t="s">
        <v>7500</v>
      </c>
      <c r="G309" s="112" t="s">
        <v>7501</v>
      </c>
      <c r="H309" s="155" t="s">
        <v>7502</v>
      </c>
      <c r="I309" s="155" t="s">
        <v>7503</v>
      </c>
      <c r="J309" s="155" t="s">
        <v>7504</v>
      </c>
      <c r="K309" s="112" t="s">
        <v>7505</v>
      </c>
      <c r="L309" s="239" t="s">
        <v>7506</v>
      </c>
      <c r="M309" s="155" t="s">
        <v>7507</v>
      </c>
    </row>
    <row r="310" spans="1:13" ht="28.5" customHeight="1">
      <c r="A310" s="155" t="s">
        <v>7462</v>
      </c>
      <c r="B310" s="155" t="s">
        <v>6732</v>
      </c>
      <c r="C310" s="155" t="s">
        <v>7463</v>
      </c>
      <c r="D310" s="155" t="s">
        <v>7498</v>
      </c>
      <c r="E310" s="233" t="s">
        <v>7499</v>
      </c>
      <c r="F310" s="109" t="s">
        <v>7500</v>
      </c>
      <c r="G310" s="112" t="s">
        <v>7501</v>
      </c>
      <c r="H310" s="155" t="s">
        <v>7502</v>
      </c>
      <c r="I310" s="155" t="s">
        <v>7503</v>
      </c>
      <c r="J310" s="155" t="s">
        <v>7504</v>
      </c>
      <c r="K310" s="112" t="s">
        <v>7505</v>
      </c>
      <c r="L310" s="239" t="s">
        <v>7506</v>
      </c>
      <c r="M310" s="155" t="s">
        <v>7507</v>
      </c>
    </row>
    <row r="311" spans="1:13" ht="28.5" customHeight="1">
      <c r="A311" s="155" t="s">
        <v>7474</v>
      </c>
      <c r="B311" s="155" t="s">
        <v>6732</v>
      </c>
      <c r="C311" s="155" t="s">
        <v>7475</v>
      </c>
      <c r="D311" s="155" t="s">
        <v>7498</v>
      </c>
      <c r="E311" s="233" t="s">
        <v>7499</v>
      </c>
      <c r="F311" s="109" t="s">
        <v>7500</v>
      </c>
      <c r="G311" s="112" t="s">
        <v>7501</v>
      </c>
      <c r="H311" s="155" t="s">
        <v>7502</v>
      </c>
      <c r="I311" s="155" t="s">
        <v>7503</v>
      </c>
      <c r="J311" s="155" t="s">
        <v>7504</v>
      </c>
      <c r="K311" s="112" t="s">
        <v>7505</v>
      </c>
      <c r="L311" s="239" t="s">
        <v>7506</v>
      </c>
      <c r="M311" s="155" t="s">
        <v>7507</v>
      </c>
    </row>
    <row r="312" spans="1:13" ht="28.5" customHeight="1">
      <c r="A312" s="155" t="s">
        <v>7486</v>
      </c>
      <c r="B312" s="155" t="s">
        <v>6732</v>
      </c>
      <c r="C312" s="155" t="s">
        <v>7487</v>
      </c>
      <c r="D312" s="155" t="s">
        <v>7498</v>
      </c>
      <c r="E312" s="233" t="s">
        <v>7499</v>
      </c>
      <c r="F312" s="109" t="s">
        <v>7500</v>
      </c>
      <c r="G312" s="112" t="s">
        <v>7501</v>
      </c>
      <c r="H312" s="155" t="s">
        <v>7502</v>
      </c>
      <c r="I312" s="155" t="s">
        <v>7503</v>
      </c>
      <c r="J312" s="155" t="s">
        <v>7504</v>
      </c>
      <c r="K312" s="112" t="s">
        <v>7505</v>
      </c>
      <c r="L312" s="239" t="s">
        <v>7506</v>
      </c>
      <c r="M312" s="155" t="s">
        <v>7507</v>
      </c>
    </row>
    <row r="313" spans="1:13" ht="42.75" customHeight="1">
      <c r="A313" s="155" t="str">
        <f t="shared" ref="A313" si="17">B313&amp;C313</f>
        <v>Product ListA1</v>
      </c>
      <c r="B313" s="155" t="s">
        <v>256</v>
      </c>
      <c r="C313" s="155" t="s">
        <v>4438</v>
      </c>
      <c r="D313" s="207" t="s">
        <v>7508</v>
      </c>
      <c r="E313" s="213" t="s">
        <v>7509</v>
      </c>
      <c r="F313" s="155" t="s">
        <v>7510</v>
      </c>
      <c r="G313" s="155" t="s">
        <v>7511</v>
      </c>
      <c r="H313" s="155" t="s">
        <v>7512</v>
      </c>
      <c r="I313" s="155" t="s">
        <v>7513</v>
      </c>
      <c r="J313" s="208" t="s">
        <v>7514</v>
      </c>
      <c r="K313" s="232" t="s">
        <v>7515</v>
      </c>
      <c r="L313" s="238" t="s">
        <v>7516</v>
      </c>
      <c r="M313" s="207" t="s">
        <v>7517</v>
      </c>
    </row>
    <row r="314" spans="1:13" ht="14.25" customHeight="1">
      <c r="A314" s="155" t="str">
        <f>B314&amp;C314</f>
        <v>Product ListB5</v>
      </c>
      <c r="B314" s="155" t="s">
        <v>256</v>
      </c>
      <c r="C314" s="155" t="s">
        <v>5228</v>
      </c>
      <c r="D314" s="207" t="s">
        <v>7518</v>
      </c>
      <c r="E314" s="213" t="s">
        <v>7519</v>
      </c>
      <c r="F314" s="155" t="s">
        <v>7520</v>
      </c>
      <c r="G314" s="155" t="s">
        <v>7521</v>
      </c>
      <c r="H314" s="155" t="s">
        <v>7522</v>
      </c>
      <c r="I314" s="155" t="s">
        <v>7523</v>
      </c>
      <c r="J314" s="155" t="s">
        <v>7524</v>
      </c>
      <c r="K314" s="232" t="s">
        <v>7525</v>
      </c>
      <c r="L314" s="254" t="s">
        <v>7526</v>
      </c>
      <c r="M314" s="207" t="s">
        <v>7527</v>
      </c>
    </row>
    <row r="315" spans="1:13">
      <c r="A315" s="155" t="str">
        <f>B315&amp;C315</f>
        <v>Product ListC5</v>
      </c>
      <c r="B315" s="155" t="s">
        <v>256</v>
      </c>
      <c r="C315" s="155" t="s">
        <v>5539</v>
      </c>
      <c r="D315" s="207" t="s">
        <v>7528</v>
      </c>
      <c r="E315" s="213" t="s">
        <v>7529</v>
      </c>
      <c r="F315" s="155" t="s">
        <v>7530</v>
      </c>
      <c r="G315" s="155" t="s">
        <v>7531</v>
      </c>
      <c r="H315" s="155" t="s">
        <v>7532</v>
      </c>
      <c r="I315" s="155" t="s">
        <v>7533</v>
      </c>
      <c r="J315" s="155" t="s">
        <v>7534</v>
      </c>
      <c r="K315" s="232" t="s">
        <v>7535</v>
      </c>
      <c r="L315" s="254" t="s">
        <v>7536</v>
      </c>
      <c r="M315" s="207" t="s">
        <v>7537</v>
      </c>
    </row>
    <row r="316" spans="1:13">
      <c r="A316" s="155" t="str">
        <f>B316&amp;C316</f>
        <v>Product ListD5</v>
      </c>
      <c r="B316" s="155" t="s">
        <v>256</v>
      </c>
      <c r="C316" s="155" t="s">
        <v>7538</v>
      </c>
      <c r="D316" s="207" t="s">
        <v>6266</v>
      </c>
      <c r="E316" s="233" t="s">
        <v>6267</v>
      </c>
      <c r="F316" s="155" t="s">
        <v>6268</v>
      </c>
      <c r="G316" s="155" t="s">
        <v>6269</v>
      </c>
      <c r="H316" s="155" t="s">
        <v>6270</v>
      </c>
      <c r="I316" s="155" t="s">
        <v>6271</v>
      </c>
      <c r="J316" s="207" t="s">
        <v>6272</v>
      </c>
      <c r="K316" s="232" t="s">
        <v>6273</v>
      </c>
      <c r="L316" s="254" t="s">
        <v>6274</v>
      </c>
      <c r="M316" s="207" t="s">
        <v>6275</v>
      </c>
    </row>
    <row r="317" spans="1:13" ht="27">
      <c r="A317" s="155" t="str">
        <f>B317&amp;C317</f>
        <v>GeneralCpy</v>
      </c>
      <c r="B317" s="155" t="s">
        <v>7539</v>
      </c>
      <c r="C317" s="155" t="s">
        <v>7540</v>
      </c>
      <c r="D317" s="155" t="s">
        <v>7541</v>
      </c>
      <c r="E317" s="213" t="s">
        <v>7542</v>
      </c>
      <c r="F317" s="155" t="s">
        <v>7541</v>
      </c>
      <c r="G317" s="155" t="s">
        <v>7541</v>
      </c>
      <c r="H317" s="155" t="s">
        <v>7541</v>
      </c>
      <c r="I317" s="155" t="s">
        <v>7541</v>
      </c>
      <c r="J317" s="155" t="s">
        <v>7541</v>
      </c>
      <c r="K317" s="155" t="s">
        <v>7541</v>
      </c>
      <c r="L317" s="243" t="s">
        <v>7541</v>
      </c>
      <c r="M317" s="155" t="s">
        <v>7543</v>
      </c>
    </row>
    <row r="318" spans="1:13">
      <c r="A318" s="155" t="s">
        <v>7544</v>
      </c>
      <c r="B318" s="155" t="s">
        <v>7539</v>
      </c>
      <c r="L318" s="238"/>
      <c r="M318" s="155"/>
    </row>
    <row r="319" spans="1:13">
      <c r="L319" s="238"/>
      <c r="M319" s="155"/>
    </row>
    <row r="320" spans="1:13" ht="81">
      <c r="A320" s="155" t="s">
        <v>6266</v>
      </c>
      <c r="D320" s="155" t="s">
        <v>7545</v>
      </c>
      <c r="E320" s="213" t="s">
        <v>7546</v>
      </c>
      <c r="F320" s="155" t="s">
        <v>7547</v>
      </c>
      <c r="G320" s="155" t="s">
        <v>7548</v>
      </c>
      <c r="H320" s="155" t="s">
        <v>7549</v>
      </c>
      <c r="I320" s="155" t="s">
        <v>7550</v>
      </c>
      <c r="J320" s="155" t="s">
        <v>7551</v>
      </c>
      <c r="K320" s="155" t="s">
        <v>7552</v>
      </c>
      <c r="L320" s="238" t="s">
        <v>7553</v>
      </c>
      <c r="M320" s="155" t="s">
        <v>7554</v>
      </c>
    </row>
    <row r="321" spans="1:13" ht="27">
      <c r="A321" s="155" t="s">
        <v>6266</v>
      </c>
      <c r="D321" s="155" t="s">
        <v>7555</v>
      </c>
      <c r="E321" s="213" t="s">
        <v>7556</v>
      </c>
      <c r="F321" s="155" t="s">
        <v>7557</v>
      </c>
      <c r="G321" s="272" t="s">
        <v>7558</v>
      </c>
      <c r="H321" s="155" t="s">
        <v>7559</v>
      </c>
      <c r="I321" s="155" t="s">
        <v>7560</v>
      </c>
      <c r="J321" s="155" t="s">
        <v>7561</v>
      </c>
      <c r="K321" s="155" t="s">
        <v>7562</v>
      </c>
      <c r="L321" s="255" t="s">
        <v>7563</v>
      </c>
      <c r="M321" s="155" t="s">
        <v>7564</v>
      </c>
    </row>
    <row r="322" spans="1:13" ht="27">
      <c r="A322" s="155" t="s">
        <v>6266</v>
      </c>
      <c r="D322" s="155" t="s">
        <v>7565</v>
      </c>
      <c r="E322" s="213" t="s">
        <v>7566</v>
      </c>
      <c r="F322" s="155" t="s">
        <v>7567</v>
      </c>
      <c r="G322" s="272" t="s">
        <v>7568</v>
      </c>
      <c r="H322" s="155" t="s">
        <v>7569</v>
      </c>
      <c r="I322" s="155" t="s">
        <v>7570</v>
      </c>
      <c r="J322" s="155" t="s">
        <v>7571</v>
      </c>
      <c r="K322" s="155" t="s">
        <v>7572</v>
      </c>
      <c r="L322" s="255" t="s">
        <v>7573</v>
      </c>
      <c r="M322" s="155" t="s">
        <v>7574</v>
      </c>
    </row>
    <row r="323" spans="1:13" ht="67.5">
      <c r="A323" s="155" t="s">
        <v>6266</v>
      </c>
      <c r="D323" s="155" t="s">
        <v>7575</v>
      </c>
      <c r="E323" s="213" t="s">
        <v>7576</v>
      </c>
      <c r="F323" s="155" t="s">
        <v>7577</v>
      </c>
      <c r="G323" s="272" t="s">
        <v>7578</v>
      </c>
      <c r="H323" s="155" t="s">
        <v>7579</v>
      </c>
      <c r="I323" s="155" t="s">
        <v>7580</v>
      </c>
      <c r="J323" s="155" t="s">
        <v>7581</v>
      </c>
      <c r="K323" s="155" t="s">
        <v>7582</v>
      </c>
      <c r="L323" s="255" t="s">
        <v>7583</v>
      </c>
      <c r="M323" s="155" t="s">
        <v>7584</v>
      </c>
    </row>
    <row r="324" spans="1:13" ht="27">
      <c r="A324" s="155" t="s">
        <v>6266</v>
      </c>
      <c r="D324" s="155" t="s">
        <v>7585</v>
      </c>
      <c r="E324" s="213" t="s">
        <v>7586</v>
      </c>
      <c r="F324" s="155" t="s">
        <v>7587</v>
      </c>
      <c r="G324" s="272" t="s">
        <v>7588</v>
      </c>
      <c r="H324" s="155" t="s">
        <v>7589</v>
      </c>
      <c r="I324" s="155" t="s">
        <v>7590</v>
      </c>
      <c r="J324" s="155" t="s">
        <v>7591</v>
      </c>
      <c r="K324" s="155" t="s">
        <v>7592</v>
      </c>
      <c r="L324" s="255" t="s">
        <v>7593</v>
      </c>
      <c r="M324" s="155" t="s">
        <v>7594</v>
      </c>
    </row>
    <row r="325" spans="1:13" ht="27">
      <c r="A325" s="155" t="s">
        <v>6266</v>
      </c>
      <c r="D325" s="155" t="s">
        <v>7595</v>
      </c>
      <c r="E325" s="213" t="s">
        <v>7596</v>
      </c>
      <c r="F325" s="155" t="s">
        <v>7597</v>
      </c>
      <c r="G325" s="272" t="s">
        <v>7598</v>
      </c>
      <c r="H325" s="155" t="s">
        <v>7599</v>
      </c>
      <c r="I325" s="155" t="s">
        <v>7600</v>
      </c>
      <c r="J325" s="155" t="s">
        <v>7601</v>
      </c>
      <c r="K325" s="155" t="s">
        <v>7602</v>
      </c>
      <c r="L325" s="255" t="s">
        <v>7603</v>
      </c>
      <c r="M325" s="155" t="s">
        <v>7604</v>
      </c>
    </row>
    <row r="326" spans="1:13" ht="67.5">
      <c r="A326" s="155" t="s">
        <v>6266</v>
      </c>
      <c r="D326" s="155" t="s">
        <v>7605</v>
      </c>
      <c r="E326" s="213" t="s">
        <v>7606</v>
      </c>
      <c r="F326" s="155" t="s">
        <v>7607</v>
      </c>
      <c r="G326" s="272" t="s">
        <v>7608</v>
      </c>
      <c r="H326" s="155" t="s">
        <v>7609</v>
      </c>
      <c r="I326" s="155" t="s">
        <v>7610</v>
      </c>
      <c r="J326" s="155" t="s">
        <v>7611</v>
      </c>
      <c r="K326" s="155" t="s">
        <v>7612</v>
      </c>
      <c r="L326" s="255" t="s">
        <v>7613</v>
      </c>
      <c r="M326" s="155" t="s">
        <v>7614</v>
      </c>
    </row>
  </sheetData>
  <customSheetViews>
    <customSheetView guid="{51531B83-BDD7-4890-A744-04812A317369}" scale="90">
      <selection activeCell="D2" sqref="D2"/>
      <pageMargins left="0" right="0" top="0" bottom="0" header="0" footer="0"/>
      <pageSetup paperSize="9" orientation="portrait" r:id="rId1"/>
    </customSheetView>
  </customSheetViews>
  <phoneticPr fontId="102"/>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_x002e_ xmlns="86f5499b-7813-4bc3-bbeb-6978c34f1f2d" xsi:nil="true"/>
    <TaxCatchAll xmlns="b451a84d-40b3-4556-954b-ead84fa85715" xsi:nil="true"/>
    <lcf76f155ced4ddcb4097134ff3c332f xmlns="86f5499b-7813-4bc3-bbeb-6978c34f1f2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809C1E959A0A54EAB79702DFB764F3C" ma:contentTypeVersion="13" ma:contentTypeDescription="新しいドキュメントを作成します。" ma:contentTypeScope="" ma:versionID="34cb4028e911a4d90c671eb2d14f0cab">
  <xsd:schema xmlns:xsd="http://www.w3.org/2001/XMLSchema" xmlns:xs="http://www.w3.org/2001/XMLSchema" xmlns:p="http://schemas.microsoft.com/office/2006/metadata/properties" xmlns:ns2="86f5499b-7813-4bc3-bbeb-6978c34f1f2d" xmlns:ns3="b451a84d-40b3-4556-954b-ead84fa85715" targetNamespace="http://schemas.microsoft.com/office/2006/metadata/properties" ma:root="true" ma:fieldsID="27cadfc560f5312c3cd9a79fce941bde" ns2:_="" ns3:_="">
    <xsd:import namespace="86f5499b-7813-4bc3-bbeb-6978c34f1f2d"/>
    <xsd:import namespace="b451a84d-40b3-4556-954b-ead84fa85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No_x002e_" minOccurs="0"/>
                <xsd:element ref="ns2:MediaServiceObjectDetectorVersion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f5499b-7813-4bc3-bbeb-6978c34f1f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No_x002e_" ma:index="12" nillable="true" ma:displayName="No." ma:format="Dropdown" ma:internalName="No_x002e_" ma:percentage="FALSE">
      <xsd:simpleType>
        <xsd:restriction base="dms:Number"/>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93bdc066-e0e3-4c7c-b8ac-83d7960dc85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51a84d-40b3-4556-954b-ead84fa8571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89c3ded-725e-4bfc-b08b-355d023dc2c4}" ma:internalName="TaxCatchAll" ma:showField="CatchAllData" ma:web="b451a84d-40b3-4556-954b-ead84fa85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86f5499b-7813-4bc3-bbeb-6978c34f1f2d"/>
    <ds:schemaRef ds:uri="b451a84d-40b3-4556-954b-ead84fa85715"/>
  </ds:schemaRefs>
</ds:datastoreItem>
</file>

<file path=customXml/itemProps2.xml><?xml version="1.0" encoding="utf-8"?>
<ds:datastoreItem xmlns:ds="http://schemas.openxmlformats.org/officeDocument/2006/customXml" ds:itemID="{D1CB50FF-D3E3-44C9-9328-C976C87E05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f5499b-7813-4bc3-bbeb-6978c34f1f2d"/>
    <ds:schemaRef ds:uri="b451a84d-40b3-4556-954b-ead84fa85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Saori Takeda</cp:lastModifiedBy>
  <cp:revision/>
  <dcterms:created xsi:type="dcterms:W3CDTF">2010-06-21T21:00:23Z</dcterms:created>
  <dcterms:modified xsi:type="dcterms:W3CDTF">2026-03-18T12:41:55Z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0x0101000809C1E959A0A54EAB79702DFB764F3C</vt:lpwstr>
  </property>
  <property fmtid="{D5CDD505-2E9C-101B-9397-08002B2CF9AE}" pid="4" name="Order">
    <vt:r8>100</vt:r8>
  </property>
  <property fmtid="{D5CDD505-2E9C-101B-9397-08002B2CF9AE}" pid="5" name="MediaServiceImageTags">
    <vt:lpwstr/>
  </property>
</Properties>
</file>